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bookViews>
    <workbookView xWindow="0" yWindow="0" windowWidth="19425" windowHeight="8895" tabRatio="927" firstSheet="5" activeTab="5"/>
  </bookViews>
  <sheets>
    <sheet name="MainSheet" sheetId="1" state="veryHidden" r:id="rId1"/>
    <sheet name="StartUp" sheetId="2" state="veryHidden" r:id="rId2"/>
    <sheet name="Data" sheetId="3" state="veryHidden" r:id="rId3"/>
    <sheet name="+FootnoteTexts" sheetId="36" state="veryHidden" r:id="rId4"/>
    <sheet name="+Elements" sheetId="37" state="veryHidden" r:id="rId5"/>
    <sheet name="General Information" sheetId="41" r:id="rId6"/>
    <sheet name="Section I" sheetId="45" r:id="rId7"/>
    <sheet name="Section II" sheetId="44" r:id="rId8"/>
    <sheet name="Section III" sheetId="46" r:id="rId9"/>
    <sheet name="StartUpDataSheet" sheetId="42" state="veryHidden" r:id="rId10"/>
    <sheet name="+Lineitems" sheetId="39" state="veryHidden" r:id="rId11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ScaleList">StartUp!$L$1:$L$5</definedName>
    <definedName name="UnitList">StartUp!$K$1:$K$171</definedName>
  </definedNames>
  <calcPr calcId="162913"/>
</workbook>
</file>

<file path=xl/calcChain.xml><?xml version="1.0" encoding="utf-8"?>
<calcChain xmlns="http://schemas.openxmlformats.org/spreadsheetml/2006/main">
  <c r="D8" i="42" l="1"/>
  <c r="G17" i="46"/>
  <c r="G6" i="46"/>
  <c r="G5" i="46"/>
  <c r="O22" i="44" a="1"/>
  <c r="O22" i="44" s="1"/>
  <c r="N22" i="44" a="1"/>
  <c r="N22" i="44"/>
  <c r="M22" i="44" a="1"/>
  <c r="M22" i="44"/>
  <c r="L22" i="44" a="1"/>
  <c r="L22" i="44"/>
  <c r="K13" i="44"/>
  <c r="K22" i="44" s="1" a="1"/>
  <c r="K22" i="44" s="1"/>
  <c r="K6" i="44"/>
  <c r="K5" i="44"/>
  <c r="O22" i="45" a="1"/>
  <c r="O22" i="45"/>
  <c r="N22" i="45" a="1"/>
  <c r="N22" i="45"/>
  <c r="M22" i="45" a="1"/>
  <c r="M22" i="45" s="1"/>
  <c r="L22" i="45" a="1"/>
  <c r="L22" i="45" s="1"/>
  <c r="K13" i="45"/>
  <c r="K22" i="45" s="1" a="1"/>
  <c r="K22" i="45" s="1"/>
  <c r="K6" i="45"/>
  <c r="K5" i="45"/>
  <c r="D20" i="41"/>
  <c r="E19" i="41"/>
  <c r="E18" i="41"/>
  <c r="E13" i="41"/>
  <c r="E12" i="41"/>
  <c r="E11" i="41"/>
  <c r="E10" i="41"/>
  <c r="E9" i="41"/>
  <c r="E8" i="41"/>
  <c r="D12" i="2"/>
  <c r="D9" i="2"/>
  <c r="D8" i="2"/>
</calcChain>
</file>

<file path=xl/comments1.xml><?xml version="1.0" encoding="utf-8"?>
<comments xmlns="http://schemas.openxmlformats.org/spreadsheetml/2006/main">
  <authors>
    <author>user</author>
  </authors>
  <commentList>
    <comment ref="E14" authorId="0" shapeId="0">
      <text>
        <r>
          <rPr>
            <b/>
            <sz val="9"/>
            <color indexed="81"/>
            <rFont val="Tahoma"/>
            <family val="2"/>
          </rPr>
          <t xml:space="preserve">[Date Format: dd/MM/yyyy]Please double click to show the popup
</t>
        </r>
      </text>
    </comment>
  </commentList>
</comments>
</file>

<file path=xl/sharedStrings.xml><?xml version="1.0" encoding="utf-8"?>
<sst xmlns="http://schemas.openxmlformats.org/spreadsheetml/2006/main" count="582" uniqueCount="465">
  <si>
    <t>MWK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</si>
  <si>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</si>
  <si>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</si>
  <si>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</si>
  <si>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</si>
  <si>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</si>
  <si>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</si>
  <si>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</si>
  <si>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</si>
  <si>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</si>
  <si>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</si>
  <si>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</si>
  <si>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</si>
  <si>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</si>
  <si>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</si>
  <si>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</si>
  <si>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</si>
  <si>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</si>
  <si>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</si>
  <si>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</si>
  <si>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</si>
  <si>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</si>
  <si>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</si>
  <si>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</si>
  <si>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</si>
  <si>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</si>
  <si>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</si>
  <si>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</si>
  <si>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</si>
  <si>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</si>
  <si>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</si>
  <si>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</si>
  <si>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</si>
  <si>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</si>
  <si>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</si>
  <si>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</si>
  <si>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</si>
  <si>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</si>
  <si>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</si>
  <si>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</si>
  <si>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</si>
  <si>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Pakistan, Rupees</t>
  </si>
  <si>
    <t>XPD</t>
  </si>
  <si>
    <t>Palladium Ounces</t>
  </si>
  <si>
    <t>PAB</t>
  </si>
  <si>
    <t>Panama, Balboa</t>
  </si>
  <si>
    <t>PGK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</si>
  <si>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</si>
  <si>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</si>
  <si>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</si>
  <si>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</si>
  <si>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</si>
  <si>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</si>
  <si>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</si>
  <si>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</si>
  <si>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</si>
  <si>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</si>
  <si>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</si>
  <si>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</si>
  <si>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</si>
  <si>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</si>
  <si>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</si>
  <si>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</si>
  <si>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</si>
  <si>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</si>
  <si>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</si>
  <si>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</si>
  <si>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</si>
  <si>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</si>
  <si>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</si>
  <si>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</si>
  <si>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</si>
  <si>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</si>
  <si>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</si>
  <si>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</si>
  <si>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</si>
  <si>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</si>
  <si>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</si>
  <si>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</si>
  <si>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</si>
  <si>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</si>
  <si>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</si>
  <si>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</si>
  <si>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</si>
  <si>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</si>
  <si>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</si>
  <si>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</si>
  <si>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</si>
  <si>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</si>
  <si>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</si>
  <si>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</si>
  <si>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</si>
  <si>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</si>
  <si>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</si>
  <si>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</si>
  <si>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</si>
  <si>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</si>
  <si>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</si>
  <si>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</si>
  <si>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</si>
  <si>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</si>
  <si>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</si>
  <si>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</si>
  <si>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</si>
  <si>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</si>
  <si>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</si>
  <si>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</si>
  <si>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</si>
  <si>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</si>
  <si>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</si>
  <si>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</si>
  <si>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</si>
  <si>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</si>
  <si>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</si>
  <si>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</si>
  <si>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</si>
  <si>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</si>
  <si>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</si>
  <si>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</si>
  <si>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</si>
  <si>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</si>
  <si>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</si>
  <si>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</si>
  <si>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</si>
  <si>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</si>
  <si>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</si>
  <si>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</si>
  <si>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</si>
  <si>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</si>
  <si>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</si>
  <si>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</si>
  <si>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</si>
  <si>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</si>
  <si>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</si>
  <si>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</si>
  <si>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</si>
  <si>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</si>
  <si>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</si>
  <si>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</si>
  <si>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</si>
  <si>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</si>
  <si>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</si>
  <si>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</si>
  <si>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</si>
  <si>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</si>
  <si>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</si>
  <si>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</si>
  <si>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</si>
  <si>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</si>
  <si>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</si>
  <si>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</si>
  <si>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</si>
  <si>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</si>
  <si>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</si>
  <si>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</si>
  <si>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</si>
  <si>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</si>
  <si>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</si>
  <si>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</si>
  <si>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</si>
  <si>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</si>
  <si>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</si>
  <si>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</si>
  <si>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</si>
  <si>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</si>
  <si>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</si>
  <si>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</si>
  <si>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</si>
  <si>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</si>
  <si>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</si>
  <si>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</si>
  <si>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</si>
  <si>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</si>
  <si>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</si>
  <si>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</si>
  <si>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</si>
  <si>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</si>
  <si>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</si>
  <si>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</si>
  <si>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</si>
  <si>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</si>
  <si>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</si>
  <si>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</si>
  <si>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</si>
  <si>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</si>
  <si>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</si>
  <si>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</si>
  <si>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</si>
  <si>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</si>
  <si>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</si>
  <si>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</si>
  <si>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</si>
  <si>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</si>
  <si>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</si>
  <si>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</si>
  <si>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</si>
  <si>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</si>
  <si>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</si>
  <si>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</si>
  <si>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</si>
  <si>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</si>
  <si>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</si>
  <si>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</si>
  <si>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</si>
  <si>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</si>
  <si>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</si>
  <si>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</si>
  <si>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</si>
  <si>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</si>
  <si>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</si>
  <si>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</si>
  <si>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</si>
  <si>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</si>
  <si>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</si>
  <si>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</si>
  <si>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</si>
  <si>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</si>
  <si>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</si>
  <si>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</si>
  <si>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</si>
  <si>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</si>
  <si>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</si>
  <si>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</si>
  <si>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</si>
  <si>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</si>
  <si>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</si>
  <si>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</si>
  <si>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</si>
  <si>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</si>
  <si>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</si>
  <si>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</si>
  <si>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</si>
  <si>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</si>
  <si>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</si>
  <si>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</si>
  <si>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</si>
  <si>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</si>
  <si>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</si>
  <si>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</si>
  <si>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</si>
  <si>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</si>
  <si>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</si>
  <si>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</si>
  <si>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</si>
  <si>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</si>
  <si>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</si>
  <si>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</si>
  <si>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</si>
  <si>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</si>
  <si>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</si>
  <si>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</si>
  <si>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</si>
  <si>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</si>
  <si>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</si>
  <si>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</si>
  <si>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</si>
  <si>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</si>
  <si>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</si>
  <si>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</si>
  <si>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</si>
  <si>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</si>
  <si>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</si>
  <si>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</si>
  <si>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</si>
  <si>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</si>
  <si>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</si>
  <si>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</si>
  <si>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</si>
  <si>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</si>
  <si>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</si>
  <si>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</si>
  <si>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</si>
  <si>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</si>
  <si>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</si>
  <si>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</si>
  <si>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</si>
  <si>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</si>
  <si>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</si>
  <si>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</si>
  <si>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</si>
  <si>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</si>
  <si>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</si>
  <si>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</si>
  <si>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</si>
  <si>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</si>
  <si>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</si>
  <si>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</si>
  <si>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</si>
  <si>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Lithuania, Litai</t>
  </si>
  <si>
    <t>MOP</t>
  </si>
  <si>
    <t>Macau, Patacas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</si>
  <si>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</si>
  <si>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</si>
  <si>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</si>
  <si>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</si>
  <si>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</si>
  <si>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</si>
  <si>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</si>
  <si>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</si>
  <si>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</si>
  <si>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</si>
  <si>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</si>
  <si>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</si>
  <si>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</si>
  <si>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</si>
  <si>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</si>
  <si>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</si>
  <si>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</si>
  <si>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</si>
  <si>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</si>
  <si>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</si>
  <si>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</si>
  <si>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</si>
  <si>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</si>
  <si>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</si>
  <si>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</si>
  <si>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</si>
  <si>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</si>
  <si>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</si>
  <si>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</si>
  <si>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</si>
  <si>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</si>
  <si>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</si>
  <si>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</si>
  <si>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</si>
  <si>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</si>
  <si>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</si>
  <si>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</si>
  <si>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</si>
  <si>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</si>
  <si>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</si>
  <si>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</si>
  <si>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</si>
  <si>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</si>
  <si>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</si>
  <si>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</si>
  <si>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</si>
  <si>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</si>
  <si>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</si>
  <si>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</si>
  <si>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</si>
  <si>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</si>
  <si>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</si>
  <si>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</si>
  <si>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</si>
  <si>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</si>
  <si>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</si>
  <si>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</si>
  <si>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</si>
  <si>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</si>
  <si>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</si>
  <si>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</si>
  <si>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</si>
  <si>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</si>
  <si>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</si>
  <si>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</si>
  <si>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</si>
  <si>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Lakhs</t>
  </si>
  <si>
    <t>Bank Working Code</t>
  </si>
  <si>
    <t>Bank Name</t>
  </si>
  <si>
    <t>Report Status</t>
  </si>
  <si>
    <t>Do Version Check</t>
  </si>
  <si>
    <t>Seed year</t>
  </si>
  <si>
    <t>IsRevised</t>
  </si>
  <si>
    <t>Crores</t>
  </si>
  <si>
    <t>#TABLE#</t>
  </si>
  <si>
    <t>#LAYOUTSCSR#</t>
  </si>
  <si>
    <t>#LAYOUTECSR#</t>
  </si>
  <si>
    <t>#LAYOUTSCER#</t>
  </si>
  <si>
    <t>#LAYOUTECER#</t>
  </si>
  <si>
    <t>Reporting Type</t>
  </si>
  <si>
    <t>Quarterly</t>
  </si>
  <si>
    <t>9e1fc7c0-7aaa-431d-88c1-c09846d49ac4:~:Lyt_Page1:~:NotMandatory:~:True:~::~:</t>
  </si>
  <si>
    <t>#CustPlc#</t>
  </si>
  <si>
    <t xml:space="preserve">Date of Report </t>
  </si>
  <si>
    <t>Validation Status</t>
  </si>
  <si>
    <t>55aec667-1536-4daf-b2a4-186b5d806231:~:NotMandatory:~:True:~:</t>
  </si>
  <si>
    <t>0c9c7a17-8849-4066-883a-db708280f46e:~:Lyt_BankCode:~:NotMandatory:~:True:~::~:</t>
  </si>
  <si>
    <t>in-rbi-rep.xsd#in-rbi-rep_BankCode</t>
  </si>
  <si>
    <t>For the Quarter Ended</t>
  </si>
  <si>
    <t>Borrower Group Name</t>
  </si>
  <si>
    <t>Category(New or Existing)</t>
  </si>
  <si>
    <t>Sovereign Character</t>
  </si>
  <si>
    <t>Total Limits Sanctioned</t>
  </si>
  <si>
    <t>Funded Limits Sanctioned</t>
  </si>
  <si>
    <t>Non-Funded Limits Sanctioned</t>
  </si>
  <si>
    <t xml:space="preserve">A) Amount Outstanding </t>
  </si>
  <si>
    <t xml:space="preserve">B) Security Value </t>
  </si>
  <si>
    <t>Asset Classification</t>
  </si>
  <si>
    <t>#TYPDIM#</t>
  </si>
  <si>
    <t>in-rbi-rep.xsd#in-rbi-rep_NameOfBorrowerAxis</t>
  </si>
  <si>
    <t>4d2b6d98-602d-4f9f-bbdb-dcb805a638a1:~:lyt_2_Section2:~:NotMandatory:~:True:~::~:</t>
  </si>
  <si>
    <t>in-rbi-rep.xsd#in-rbi-rep_BorrowerGroupName</t>
  </si>
  <si>
    <t>in-rbi-rep.xsd#in-rbi-rep_CategoryOfBorrower</t>
  </si>
  <si>
    <t>in-rbi-rep.xsd#in-rbi-rep_SecurityValue</t>
  </si>
  <si>
    <t>in-rbi-rep.xsd#in-rbi-rep_AmountOutstanding</t>
  </si>
  <si>
    <t>in-rbi-rep.xsd#in-rbi-rep_AmountOfNonFundedLimitsSanctioned</t>
  </si>
  <si>
    <t>in-rbi-rep.xsd#in-rbi-rep_AmountOfFundedLimitsSanctioned</t>
  </si>
  <si>
    <t>in-rbi-rep.xsd#in-rbi-rep_AggregateAmountOfLimitsSanctioned</t>
  </si>
  <si>
    <t>4501401b-24ed-4552-9227-621e2297e284:~:lyt_1_Section1:~:NotMandatory:~:True:~::~:</t>
  </si>
  <si>
    <t>Borrower Name</t>
  </si>
  <si>
    <t>6c35714d-670d-409e-a618-649a3224ea62:~:lyt_2_Section1:~:NotMandatory:~:True:~::~:</t>
  </si>
  <si>
    <t>Total</t>
  </si>
  <si>
    <t>* if there are no accounts with outstanding above US$ 5 mio, the top five accounts above US$ 1 mio should be reported. In case there are no accounts with o/s above US$ 1 mio, the top five accounts should be shown irrespective of the amount o/s. Overlapping of accounts between section I &amp; section II should be avoided.</t>
  </si>
  <si>
    <t>fba6ba4f-ea67-4fd0-abf1-20e9d5f3758b:~:lyt_2_Section2:~:NotMandatory:~:True:~::~:</t>
  </si>
  <si>
    <t>f4aeabcd-7f04-487b-98d9-742c37916065:~:lyt_1_Section3:~:NotMandatory:~:True:~::~:</t>
  </si>
  <si>
    <t>Categories</t>
  </si>
  <si>
    <t>Amount</t>
  </si>
  <si>
    <t>Local Government</t>
  </si>
  <si>
    <t>India Related</t>
  </si>
  <si>
    <t>OECD Countries</t>
  </si>
  <si>
    <t>Others</t>
  </si>
  <si>
    <t>in-rbi-rep.xsd#in-rbi-rep_InvestmentsInLocalGovernments</t>
  </si>
  <si>
    <t>in-rbi-rep.xsd#in-rbi-rep_NameOfReportingInstitution</t>
  </si>
  <si>
    <t>in-rbi-rep.xsd#in-rbi-rep_DateOfQuarterEnded</t>
  </si>
  <si>
    <t>in-rbi-rep.xsd#in-rbi-rep_DateOfReport</t>
  </si>
  <si>
    <t>in-rbi-rep.xsd#in-rbi-rep_ValidationStatus</t>
  </si>
  <si>
    <t>in-rbi-rep.xsd#in-rbi-rep_SovereignCharacter</t>
  </si>
  <si>
    <t>General Information</t>
  </si>
  <si>
    <t>in-rbi-rep.xsd#in-rbi-rep_TypeOfSectionAxis::in-rbi-rep.xsd#in-rbi-rep_ListOfAccountsOfUSDollarFiveMillionAndAboveMember</t>
  </si>
  <si>
    <t>in-rbi-rep.xsd#in-rbi-rep_TypeOfSectionAxis::in-rbi-rep.xsd#in-rbi-rep_ListOfAccountsBetweenUSDollarOneToFiveMillionMember</t>
  </si>
  <si>
    <t>in-rbi-rep.xsd#in-rbi-rep_InvestmentsDuringTheQuarterMoreThanUSDollarOneMillionAxis::in-rbi-rep.xsd#in-rbi-rep_InvestmentsDuringTheQuarterMoreThanUSDollarOneMillionMember</t>
  </si>
  <si>
    <t>in-rbi-rep.xsd#in-rbi-rep_InvestmentsInIndia</t>
  </si>
  <si>
    <t>in-rbi-rep.xsd#in-rbi-rep_InvestmentsInOECDCountries</t>
  </si>
  <si>
    <t>in-rbi-rep.xsd#in-rbi-rep_OtherInvestments</t>
  </si>
  <si>
    <t>in-rbi-rep.xsd#in-rbi-rep_AggregateOfCategoriesOfInvestments</t>
  </si>
  <si>
    <t>aef73707-df6f-4329-bcd6-5e17c674267c:~:NotMandatory:~:True:~:False:~::~::~:True:~::~:in-rbi-rep.xsd#in-rbi-rep_CountryCodeAxis:~:True:~::~:in-rbi-rep.xsd#in-rbi-rep_BranchCodeAxis:~:</t>
  </si>
  <si>
    <t>in-rbi-rep.xsd#in-rbi-rep_CountryCodeAxis</t>
  </si>
  <si>
    <t>in-rbi-rep.xsd#in-rbi-rep_BranchCodeAxis</t>
  </si>
  <si>
    <t>febc8e28-7298-4a7e-8eec-29c9a5dc38a5:~:NotMandatory:~:True:~:False:~::~::~:True:~::~:in-rbi-rep.xsd#in-rbi-rep_CountryCodeAxis:~:True:~::~:in-rbi-rep.xsd#in-rbi-rep_BranchCodeAxis:~:</t>
  </si>
  <si>
    <t>4d3e011a-e8d4-48fd-9b29-17419b06422f:~:NotMandatory:~:True:~:False:~::~::~:True:~::~:in-rbi-rep.xsd#in-rbi-rep_CountryCodeAxis:~:True:~::~:in-rbi-rep.xsd#in-rbi-rep_BranchCodeAxis:~:</t>
  </si>
  <si>
    <t>Change Country</t>
  </si>
  <si>
    <t>Change Branch</t>
  </si>
  <si>
    <t>Add New Sheet</t>
  </si>
  <si>
    <t>Delete Current Sheet</t>
  </si>
  <si>
    <t>Section I List of accounts of Section I US$ 5 mio &amp; above *</t>
  </si>
  <si>
    <t>Section II List of accounts between US$ 1 to 5 mio</t>
  </si>
  <si>
    <t>Section III Investments during the quarter more than US$ 1 mio</t>
  </si>
  <si>
    <t>Registration Number</t>
  </si>
  <si>
    <t>in-rbi-rep.xsd#in-rbi-rep_RegistrationNumber</t>
  </si>
  <si>
    <t>Country Name</t>
  </si>
  <si>
    <t>Branch Name</t>
  </si>
  <si>
    <t>in-rbi-rep.xsd#in-rbi-rep_AssetsClassification</t>
  </si>
  <si>
    <t>53643ccd-06c7-48bc-b289-2ede1d0025d5:~:NotMandatory:~:True:~:False:~::~::~:False:~::~::~:False:~::~::~:</t>
  </si>
  <si>
    <t>Decimal Digit</t>
  </si>
  <si>
    <t>in-rbi-rep.xsd#in-rbi-rep_ReportStatus</t>
  </si>
  <si>
    <t>in-rbi-rep.xsd#in-rbi-rep_ReturnName</t>
  </si>
  <si>
    <t>Return Name</t>
  </si>
  <si>
    <t>in-rbi-rep.xsd#in-rbi-rep_ReturnCode</t>
  </si>
  <si>
    <t>Return Code</t>
  </si>
  <si>
    <t>Name of the Reporting Institution</t>
  </si>
  <si>
    <t>Bank Code</t>
  </si>
  <si>
    <t>in-rbi-rep.xsd#in-rbi-rep_ReportingFrequency</t>
  </si>
  <si>
    <t>Reporting Frequency</t>
  </si>
  <si>
    <t>in-rbi-rep.xsd#in-rbi-rep_DateOfAudit</t>
  </si>
  <si>
    <t>Date of Audit</t>
  </si>
  <si>
    <t>in-rbi-rep.xsd#in-rbi-rep_ReturnVersion</t>
  </si>
  <si>
    <t>Return Version</t>
  </si>
  <si>
    <t>in-rbi-rep.xsd#in-rbi-rep_ReportingPeriodStartDate</t>
  </si>
  <si>
    <t xml:space="preserve">Return Name </t>
  </si>
  <si>
    <t>Return version</t>
  </si>
  <si>
    <t>RLE</t>
  </si>
  <si>
    <t>Report on Large Exposures</t>
  </si>
  <si>
    <t>&lt;ProjectConfig&gt;_x000D_
  &lt;add key="PackageName" value="RBI-RLE" /&gt;_x000D_
  &lt;add key="PackageDescription" value="RBI-RLE-Template" /&gt;_x000D_
  &lt;add key="PackageAuthor" value="IRIS" /&gt;_x000D_
  &lt;add key="CreatedOn" value="15/12/2012" /&gt;_x000D_
  &lt;add key="PackageVersion" value="V1.3" /&gt;_x000D_
  &lt;add key="SecurityCode" value="3meE/gFr0EsjU77r6hBiRqWUJGgK5GtZCCrkOS9M0dfKiVLdJxsy3pMTkzjahTAUilsLshI+ocBXevL8auGqmg==" /&gt;_x000D_
  &lt;add key="TaxonomyPath" value="E:\RBI\XBRLForms\RLE\RLE2003\iFile\bin\Debug\iFileApp2\Taxonomy\RLE\in-rbi-rle.xsd" /&gt;_x000D_
  &lt;add key="PublishPath" value="" /&gt;_x000D_
  &lt;add key="Culture" value="en-GB" /&gt;_x000D_
  &lt;add key="Scheme" value="" /&gt;_x000D_
  &lt;add key="ProjectMode" value="Package" /&gt;_x000D_
  &lt;add key="StartupSheet" value="Introduction" /&gt;_x000D_
  &lt;add key="VersionNo" value="V1.3" /&gt;_x000D_
&lt;/ProjectConfig&gt;</t>
  </si>
  <si>
    <t>V1.3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</si>
</sst>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0"/>
      <name val="Arial "/>
    </font>
    <font>
      <sz val="10"/>
      <name val="Arial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9"/>
      <color indexed="81"/>
      <name val="Tahoma"/>
      <family val="2"/>
    </font>
    <font>
      <sz val="14"/>
      <color indexed="9"/>
      <name val="Calibri"/>
      <family val="2"/>
    </font>
    <font>
      <sz val="11"/>
      <color indexed="8"/>
      <name val="Calibri"/>
      <family val="2"/>
    </font>
    <font>
      <sz val="9"/>
      <color indexed="63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indexed="9"/>
        <bgColor indexed="64"/>
      </patternFill>
    </fill>
    <fill>
      <patternFill patternType="lightHorizontal">
        <fgColor indexed="22"/>
        <b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22"/>
      </patternFill>
    </fill>
    <fill>
      <patternFill patternType="lightUp">
        <fgColor indexed="22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5" fillId="0" borderId="0"/>
    <xf numFmtId="0" fontId="4" fillId="0" borderId="0"/>
    <xf numFmtId="0" fontId="5" fillId="0" borderId="0"/>
  </cellStyleXfs>
  <cellXfs count="69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" xfId="0" applyNumberForma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0" fillId="0" borderId="2" xfId="0" applyBorder="1" applyProtection="1">
      <protection locked="0"/>
    </xf>
    <xf numFmtId="49" fontId="0" fillId="0" borderId="1" xfId="0" applyNumberFormat="1" applyBorder="1" applyProtection="1">
      <protection locked="0"/>
    </xf>
    <xf numFmtId="14" fontId="0" fillId="0" borderId="1" xfId="0" applyNumberFormat="1" applyBorder="1" applyProtection="1">
      <protection locked="0"/>
    </xf>
    <xf numFmtId="0" fontId="6" fillId="0" borderId="0" xfId="0" applyFont="1"/>
    <xf numFmtId="0" fontId="1" fillId="0" borderId="1" xfId="0" applyFont="1" applyBorder="1" applyAlignment="1">
      <alignment wrapText="1" shrinkToFit="1"/>
    </xf>
    <xf numFmtId="0" fontId="8" fillId="2" borderId="1" xfId="0" applyFont="1" applyFill="1" applyBorder="1" applyAlignment="1" applyProtection="1">
      <alignment horizontal="left" vertical="top" wrapText="1" shrinkToFit="1"/>
    </xf>
    <xf numFmtId="0" fontId="8" fillId="2" borderId="1" xfId="0" applyFont="1" applyFill="1" applyBorder="1" applyAlignment="1" applyProtection="1">
      <alignment horizontal="center" vertical="center" wrapText="1" shrinkToFit="1"/>
    </xf>
    <xf numFmtId="0" fontId="1" fillId="3" borderId="1" xfId="0" applyFont="1" applyFill="1" applyBorder="1" applyAlignment="1" applyProtection="1">
      <alignment horizontal="left" vertical="top" wrapText="1" shrinkToFit="1"/>
      <protection locked="0"/>
    </xf>
    <xf numFmtId="0" fontId="1" fillId="2" borderId="1" xfId="0" applyFont="1" applyFill="1" applyBorder="1" applyAlignment="1" applyProtection="1">
      <alignment horizontal="left" vertical="top" wrapText="1" shrinkToFit="1"/>
    </xf>
    <xf numFmtId="0" fontId="8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8" fillId="2" borderId="1" xfId="0" applyFont="1" applyFill="1" applyBorder="1" applyAlignment="1">
      <alignment horizontal="left"/>
    </xf>
    <xf numFmtId="0" fontId="8" fillId="2" borderId="1" xfId="0" applyFont="1" applyFill="1" applyBorder="1" applyAlignment="1" applyProtection="1">
      <alignment horizontal="center" vertical="top" wrapText="1" shrinkToFit="1"/>
    </xf>
    <xf numFmtId="0" fontId="1" fillId="4" borderId="1" xfId="0" applyNumberFormat="1" applyFont="1" applyFill="1" applyBorder="1" applyAlignment="1" applyProtection="1">
      <alignment horizontal="left" wrapText="1" shrinkToFit="1"/>
      <protection locked="0"/>
    </xf>
    <xf numFmtId="49" fontId="1" fillId="5" borderId="1" xfId="0" applyNumberFormat="1" applyFont="1" applyFill="1" applyBorder="1" applyAlignment="1" applyProtection="1">
      <alignment horizontal="left" wrapText="1" shrinkToFit="1"/>
      <protection locked="0"/>
    </xf>
    <xf numFmtId="0" fontId="1" fillId="6" borderId="1" xfId="0" applyNumberFormat="1" applyFont="1" applyFill="1" applyBorder="1" applyAlignment="1" applyProtection="1">
      <alignment horizontal="left" wrapText="1" shrinkToFit="1"/>
      <protection locked="0"/>
    </xf>
    <xf numFmtId="4" fontId="1" fillId="5" borderId="1" xfId="0" applyNumberFormat="1" applyFont="1" applyFill="1" applyBorder="1" applyAlignment="1" applyProtection="1">
      <alignment horizontal="right" wrapText="1" shrinkToFit="1"/>
      <protection locked="0"/>
    </xf>
    <xf numFmtId="4" fontId="1" fillId="7" borderId="1" xfId="0" applyNumberFormat="1" applyFont="1" applyFill="1" applyBorder="1" applyAlignment="1" applyProtection="1">
      <alignment horizontal="right" wrapText="1" shrinkToFit="1"/>
    </xf>
    <xf numFmtId="0" fontId="10" fillId="0" borderId="0" xfId="0" applyFont="1" applyFill="1" applyAlignment="1"/>
    <xf numFmtId="49" fontId="1" fillId="7" borderId="1" xfId="0" applyNumberFormat="1" applyFont="1" applyFill="1" applyBorder="1" applyAlignment="1" applyProtection="1">
      <alignment horizontal="left" wrapText="1" shrinkToFit="1"/>
    </xf>
    <xf numFmtId="0" fontId="6" fillId="0" borderId="0" xfId="0" applyFont="1" applyAlignment="1">
      <alignment shrinkToFit="1"/>
    </xf>
    <xf numFmtId="0" fontId="6" fillId="0" borderId="0" xfId="0" applyFont="1" applyAlignment="1">
      <alignment horizontal="right" shrinkToFit="1"/>
    </xf>
    <xf numFmtId="0" fontId="0" fillId="0" borderId="0" xfId="0" applyFill="1" applyBorder="1"/>
    <xf numFmtId="0" fontId="0" fillId="0" borderId="0" xfId="0" applyFill="1" applyBorder="1" applyAlignment="1">
      <alignment vertical="center" wrapText="1"/>
    </xf>
    <xf numFmtId="0" fontId="3" fillId="0" borderId="0" xfId="2" applyAlignment="1" applyProtection="1"/>
    <xf numFmtId="0" fontId="10" fillId="0" borderId="0" xfId="0" applyFont="1" applyFill="1" applyBorder="1" applyAlignment="1">
      <alignment vertical="center" wrapText="1"/>
    </xf>
    <xf numFmtId="0" fontId="3" fillId="0" borderId="0" xfId="2" applyAlignment="1" applyProtection="1">
      <alignment horizontal="right"/>
    </xf>
    <xf numFmtId="0" fontId="3" fillId="0" borderId="0" xfId="2" applyAlignment="1" applyProtection="1">
      <alignment horizontal="center"/>
    </xf>
    <xf numFmtId="0" fontId="11" fillId="2" borderId="1" xfId="0" applyFont="1" applyFill="1" applyBorder="1" applyAlignment="1" applyProtection="1">
      <alignment wrapText="1" shrinkToFit="1"/>
    </xf>
    <xf numFmtId="0" fontId="6" fillId="0" borderId="0" xfId="0" applyFont="1" applyAlignment="1" applyProtection="1">
      <alignment shrinkToFit="1"/>
    </xf>
    <xf numFmtId="0" fontId="6" fillId="0" borderId="0" xfId="0" applyFont="1" applyAlignment="1" applyProtection="1">
      <alignment shrinkToFit="1"/>
      <protection locked="0"/>
    </xf>
    <xf numFmtId="0" fontId="0" fillId="2" borderId="1" xfId="0" applyFill="1" applyBorder="1" applyAlignment="1">
      <alignment horizontal="center"/>
    </xf>
    <xf numFmtId="0" fontId="8" fillId="2" borderId="2" xfId="0" applyFont="1" applyFill="1" applyBorder="1" applyAlignment="1"/>
    <xf numFmtId="0" fontId="0" fillId="0" borderId="0" xfId="0" applyFill="1" applyBorder="1" applyAlignment="1">
      <alignment horizontal="center"/>
    </xf>
    <xf numFmtId="0" fontId="10" fillId="0" borderId="0" xfId="0" applyFont="1" applyFill="1" applyBorder="1" applyAlignment="1">
      <alignment wrapText="1"/>
    </xf>
    <xf numFmtId="0" fontId="1" fillId="8" borderId="1" xfId="0" applyNumberFormat="1" applyFont="1" applyFill="1" applyBorder="1" applyAlignment="1" applyProtection="1">
      <alignment horizontal="left" wrapText="1" shrinkToFit="1"/>
    </xf>
    <xf numFmtId="0" fontId="6" fillId="0" borderId="3" xfId="0" applyFont="1" applyBorder="1" applyAlignment="1">
      <alignment shrinkToFit="1"/>
    </xf>
    <xf numFmtId="0" fontId="6" fillId="0" borderId="0" xfId="0" applyFont="1" applyBorder="1" applyAlignment="1">
      <alignment shrinkToFit="1"/>
    </xf>
    <xf numFmtId="0" fontId="1" fillId="9" borderId="1" xfId="0" applyNumberFormat="1" applyFont="1" applyFill="1" applyBorder="1" applyAlignment="1" applyProtection="1">
      <alignment horizontal="left" wrapText="1" shrinkToFit="1"/>
    </xf>
    <xf numFmtId="0" fontId="0" fillId="0" borderId="0" xfId="0" applyBorder="1"/>
    <xf numFmtId="0" fontId="1" fillId="7" borderId="1" xfId="0" applyNumberFormat="1" applyFont="1" applyFill="1" applyBorder="1" applyAlignment="1" applyProtection="1">
      <alignment horizontal="left" wrapText="1" shrinkToFit="1"/>
    </xf>
    <xf numFmtId="49" fontId="1" fillId="10" borderId="1" xfId="0" applyNumberFormat="1" applyFont="1" applyFill="1" applyBorder="1" applyAlignment="1" applyProtection="1">
      <alignment horizontal="left" wrapText="1" shrinkToFit="1"/>
    </xf>
    <xf numFmtId="0" fontId="7" fillId="5" borderId="4" xfId="0" applyFont="1" applyFill="1" applyBorder="1" applyAlignment="1" applyProtection="1">
      <alignment horizontal="left" vertical="top" wrapText="1" shrinkToFit="1"/>
    </xf>
    <xf numFmtId="49" fontId="6" fillId="0" borderId="0" xfId="0" applyNumberFormat="1" applyFont="1"/>
    <xf numFmtId="49" fontId="1" fillId="9" borderId="1" xfId="0" applyNumberFormat="1" applyFont="1" applyFill="1" applyBorder="1" applyAlignment="1" applyProtection="1">
      <alignment horizontal="left" wrapText="1" shrinkToFit="1"/>
    </xf>
    <xf numFmtId="0" fontId="12" fillId="0" borderId="0" xfId="0" applyFont="1"/>
    <xf numFmtId="0" fontId="1" fillId="6" borderId="1" xfId="0" applyNumberFormat="1" applyFont="1" applyFill="1" applyBorder="1" applyAlignment="1" applyProtection="1">
      <alignment horizontal="left" wrapText="1" shrinkToFit="1"/>
    </xf>
    <xf numFmtId="0" fontId="10" fillId="11" borderId="0" xfId="0" applyFont="1" applyFill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2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wrapText="1" shrinkToFit="1"/>
    </xf>
    <xf numFmtId="0" fontId="8" fillId="2" borderId="6" xfId="0" applyFont="1" applyFill="1" applyBorder="1" applyAlignment="1">
      <alignment horizontal="left" wrapText="1" shrinkToFit="1"/>
    </xf>
    <xf numFmtId="0" fontId="8" fillId="2" borderId="5" xfId="0" applyFont="1" applyFill="1" applyBorder="1" applyAlignment="1">
      <alignment horizontal="left" wrapText="1" shrinkToFit="1"/>
    </xf>
    <xf numFmtId="0" fontId="8" fillId="2" borderId="2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0" fillId="0" borderId="0" xfId="0" applyFill="1" applyBorder="1" applyAlignment="1" applyProtection="1">
      <alignment horizontal="center" vertical="center" wrapText="1"/>
    </xf>
    <xf numFmtId="0" fontId="10" fillId="11" borderId="0" xfId="0" applyFont="1" applyFill="1" applyBorder="1" applyAlignment="1">
      <alignment horizontal="center" wrapText="1"/>
    </xf>
  </cellXfs>
  <cellStyles count="8">
    <cellStyle name="Comma 2" xfId="1"/>
    <cellStyle name="Hyperlink" xfId="2" builtinId="8"/>
    <cellStyle name="Hyperlink 2" xfId="3"/>
    <cellStyle name="Normal" xfId="0" builtinId="0"/>
    <cellStyle name="Normal 2" xfId="4"/>
    <cellStyle name="Normal 2 2" xfId="5"/>
    <cellStyle name="Normal 2_Derivatives-Dom" xfId="6"/>
    <cellStyle name="Normal 3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68FBE40-B964-453C-BEA2-77F32F2C294F}" ax:persistence="persistStorage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19050</xdr:colOff>
          <xdr:row>0</xdr:row>
          <xdr:rowOff>19050</xdr:rowOff>
        </xdr:to>
        <xdr:sp macro="" textlink="">
          <xdr:nvSpPr>
            <xdr:cNvPr id="1025" name="TrinStgClass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79F0A9A-E2E2-4B63-85E1-EC53D24289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A10"/>
  <sheetViews>
    <sheetView workbookViewId="0"/>
  </sheetViews>
  <sheetFormatPr defaultColWidth="9.140625" defaultRowHeight="15"/>
  <cols>
    <col min="1" max="1" width="199.140625" style="1" customWidth="1"/>
    <col min="2" max="16384" width="9.140625" style="1"/>
  </cols>
  <sheetData>
    <row r="1" spans="1:27" ht="225">
      <c r="A1" s="5" t="s">
        <v>463</v>
      </c>
      <c r="AA1" s="1" t="s">
        <v>355</v>
      </c>
    </row>
    <row r="6" spans="1:27" ht="90">
      <c r="A6" s="5" t="s">
        <v>354</v>
      </c>
    </row>
    <row r="9" spans="1:27">
      <c r="A9" s="5"/>
    </row>
    <row r="10" spans="1:27">
      <c r="A10" s="5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  <drawing r:id="rId2"/>
  <legacyDrawing r:id="rId3"/>
  <controls>
    <mc:AlternateContent xmlns:mc="http://schemas.openxmlformats.org/markup-compatibility/2006">
      <mc:Choice Requires="x14">
        <control shapeId="1025" r:id="rId4" name="TrinStgClass1">
          <controlPr defaultSize="0" autoLin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19050</xdr:colOff>
                <xdr:row>0</xdr:row>
                <xdr:rowOff>19050</xdr:rowOff>
              </to>
            </anchor>
          </controlPr>
        </control>
      </mc:Choice>
      <mc:Fallback>
        <control shapeId="1025" r:id="rId4" name="TrinStgClass1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10"/>
  <sheetViews>
    <sheetView showGridLines="0" workbookViewId="0">
      <selection activeCell="D8" sqref="D8"/>
    </sheetView>
  </sheetViews>
  <sheetFormatPr defaultRowHeight="15"/>
  <sheetData>
    <row r="1" spans="1:6">
      <c r="A1" s="10" t="s">
        <v>376</v>
      </c>
    </row>
    <row r="3" spans="1:6">
      <c r="C3" t="s">
        <v>377</v>
      </c>
    </row>
    <row r="6" spans="1:6">
      <c r="C6" t="s">
        <v>366</v>
      </c>
      <c r="E6" t="s">
        <v>365</v>
      </c>
      <c r="F6" t="s">
        <v>367</v>
      </c>
    </row>
    <row r="7" spans="1:6">
      <c r="C7" t="s">
        <v>365</v>
      </c>
    </row>
    <row r="8" spans="1:6">
      <c r="A8" t="s">
        <v>378</v>
      </c>
      <c r="D8" s="11">
        <f>StartUp!D16</f>
        <v>0</v>
      </c>
    </row>
    <row r="9" spans="1:6">
      <c r="C9" t="s">
        <v>365</v>
      </c>
    </row>
    <row r="10" spans="1:6">
      <c r="C10" t="s">
        <v>368</v>
      </c>
      <c r="F10" t="s">
        <v>369</v>
      </c>
    </row>
  </sheetData>
  <phoneticPr fontId="2" type="noConversion"/>
  <pageMargins left="0.75" right="0.75" top="1" bottom="1" header="0.5" footer="0.5"/>
  <pageSetup orientation="portrait" horizontalDpi="300" verticalDpi="0" copies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workbookViewId="0">
      <selection activeCell="L14" sqref="L14"/>
    </sheetView>
  </sheetViews>
  <sheetFormatPr defaultRowHeight="1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M171"/>
  <sheetViews>
    <sheetView topLeftCell="A13" workbookViewId="0">
      <selection activeCell="E39" sqref="E39"/>
    </sheetView>
  </sheetViews>
  <sheetFormatPr defaultColWidth="9.140625" defaultRowHeight="15"/>
  <cols>
    <col min="1" max="1" width="9.140625" style="1"/>
    <col min="2" max="2" width="25.85546875" style="1" bestFit="1" customWidth="1"/>
    <col min="3" max="3" width="22.42578125" style="1" customWidth="1"/>
    <col min="4" max="4" width="17.140625" style="1" customWidth="1"/>
    <col min="5" max="6" width="9.140625" style="1"/>
    <col min="7" max="7" width="14" style="1" customWidth="1"/>
    <col min="8" max="8" width="9.140625" style="1"/>
    <col min="9" max="9" width="8.85546875" style="1" customWidth="1"/>
    <col min="10" max="10" width="9.140625" style="1" hidden="1" customWidth="1"/>
    <col min="11" max="11" width="8.7109375" style="1" hidden="1" customWidth="1"/>
    <col min="12" max="12" width="9.42578125" style="1" hidden="1" customWidth="1"/>
    <col min="13" max="13" width="16.42578125" style="1" hidden="1" customWidth="1"/>
    <col min="14" max="15" width="9.140625" style="1"/>
    <col min="16" max="16" width="24.5703125" style="1" customWidth="1"/>
    <col min="17" max="17" width="11" style="1" bestFit="1" customWidth="1"/>
    <col min="18" max="16384" width="9.140625" style="1"/>
  </cols>
  <sheetData>
    <row r="1" spans="2:13">
      <c r="J1" s="1" t="s">
        <v>152</v>
      </c>
      <c r="K1" s="1" t="s">
        <v>153</v>
      </c>
      <c r="L1" s="1" t="s">
        <v>198</v>
      </c>
      <c r="M1" s="1">
        <v>1</v>
      </c>
    </row>
    <row r="2" spans="2:13">
      <c r="J2" s="1" t="s">
        <v>154</v>
      </c>
      <c r="K2" s="1" t="s">
        <v>155</v>
      </c>
      <c r="L2" s="1" t="s">
        <v>199</v>
      </c>
      <c r="M2" s="1">
        <v>1000</v>
      </c>
    </row>
    <row r="3" spans="2:13">
      <c r="J3" s="1" t="s">
        <v>156</v>
      </c>
      <c r="K3" s="1" t="s">
        <v>157</v>
      </c>
      <c r="L3" s="1" t="s">
        <v>357</v>
      </c>
      <c r="M3" s="1">
        <v>100000</v>
      </c>
    </row>
    <row r="4" spans="2:13">
      <c r="J4" s="1" t="s">
        <v>158</v>
      </c>
      <c r="K4" s="1" t="s">
        <v>159</v>
      </c>
      <c r="L4" s="1" t="s">
        <v>200</v>
      </c>
      <c r="M4" s="1">
        <v>1000000</v>
      </c>
    </row>
    <row r="5" spans="2:13">
      <c r="J5" s="1" t="s">
        <v>160</v>
      </c>
      <c r="K5" s="1" t="s">
        <v>161</v>
      </c>
      <c r="L5" s="1" t="s">
        <v>364</v>
      </c>
      <c r="M5" s="1">
        <v>10000000</v>
      </c>
    </row>
    <row r="6" spans="2:13">
      <c r="B6" s="6"/>
      <c r="C6" s="2" t="s">
        <v>208</v>
      </c>
      <c r="D6" s="2" t="s">
        <v>197</v>
      </c>
      <c r="J6" s="1" t="s">
        <v>213</v>
      </c>
      <c r="K6" s="1" t="s">
        <v>214</v>
      </c>
      <c r="L6" s="1" t="s">
        <v>201</v>
      </c>
      <c r="M6" s="1">
        <v>1000000000</v>
      </c>
    </row>
    <row r="7" spans="2:13">
      <c r="B7" s="6"/>
      <c r="C7" s="2" t="s">
        <v>209</v>
      </c>
      <c r="D7" s="2" t="s">
        <v>200</v>
      </c>
      <c r="J7" s="1" t="s">
        <v>215</v>
      </c>
      <c r="K7" s="1" t="s">
        <v>216</v>
      </c>
    </row>
    <row r="8" spans="2:13">
      <c r="B8" s="7" t="s">
        <v>210</v>
      </c>
      <c r="C8" s="2" t="s">
        <v>194</v>
      </c>
      <c r="D8" s="9">
        <f>StartUp!G8</f>
        <v>0</v>
      </c>
      <c r="G8" s="8"/>
      <c r="J8" s="1" t="s">
        <v>217</v>
      </c>
      <c r="K8" s="1" t="s">
        <v>218</v>
      </c>
    </row>
    <row r="9" spans="2:13">
      <c r="B9" s="7"/>
      <c r="C9" s="2" t="s">
        <v>195</v>
      </c>
      <c r="D9" s="9">
        <f>StartUp!G9</f>
        <v>0</v>
      </c>
      <c r="G9" s="8"/>
      <c r="J9" s="1" t="s">
        <v>219</v>
      </c>
      <c r="K9" s="1" t="s">
        <v>220</v>
      </c>
    </row>
    <row r="10" spans="2:13">
      <c r="B10" s="7" t="s">
        <v>211</v>
      </c>
      <c r="C10" s="2" t="s">
        <v>194</v>
      </c>
      <c r="D10" s="8"/>
      <c r="G10" s="8"/>
      <c r="J10" s="1" t="s">
        <v>221</v>
      </c>
      <c r="K10" s="1" t="s">
        <v>222</v>
      </c>
    </row>
    <row r="11" spans="2:13">
      <c r="B11" s="7"/>
      <c r="C11" s="2" t="s">
        <v>195</v>
      </c>
      <c r="D11" s="8"/>
      <c r="J11" s="1" t="s">
        <v>223</v>
      </c>
      <c r="K11" s="1" t="s">
        <v>224</v>
      </c>
    </row>
    <row r="12" spans="2:13">
      <c r="B12" s="6"/>
      <c r="C12" s="3" t="s">
        <v>212</v>
      </c>
      <c r="D12" s="4">
        <f>D16</f>
        <v>0</v>
      </c>
      <c r="J12" s="1" t="s">
        <v>225</v>
      </c>
      <c r="K12" s="1" t="s">
        <v>226</v>
      </c>
    </row>
    <row r="13" spans="2:13">
      <c r="B13" s="6"/>
      <c r="C13" s="2" t="s">
        <v>353</v>
      </c>
      <c r="D13" s="2"/>
      <c r="J13" s="1" t="s">
        <v>227</v>
      </c>
      <c r="K13" s="1" t="s">
        <v>228</v>
      </c>
    </row>
    <row r="14" spans="2:13">
      <c r="B14" s="2" t="s">
        <v>356</v>
      </c>
      <c r="C14" s="2" t="s">
        <v>194</v>
      </c>
      <c r="D14" s="8"/>
      <c r="J14" s="1" t="s">
        <v>229</v>
      </c>
      <c r="K14" s="1" t="s">
        <v>230</v>
      </c>
    </row>
    <row r="15" spans="2:13">
      <c r="B15" s="2"/>
      <c r="C15" s="2" t="s">
        <v>195</v>
      </c>
      <c r="D15" s="8"/>
      <c r="J15" s="1" t="s">
        <v>231</v>
      </c>
      <c r="K15" s="1" t="s">
        <v>232</v>
      </c>
    </row>
    <row r="16" spans="2:13">
      <c r="B16" s="2" t="s">
        <v>358</v>
      </c>
      <c r="C16" s="2"/>
      <c r="D16" s="8"/>
      <c r="J16" s="1" t="s">
        <v>233</v>
      </c>
      <c r="K16" s="1" t="s">
        <v>234</v>
      </c>
    </row>
    <row r="17" spans="2:11">
      <c r="B17" s="2" t="s">
        <v>359</v>
      </c>
      <c r="C17" s="2"/>
      <c r="D17" s="2"/>
      <c r="J17" s="1" t="s">
        <v>235</v>
      </c>
      <c r="K17" s="1" t="s">
        <v>236</v>
      </c>
    </row>
    <row r="18" spans="2:11">
      <c r="B18" s="2" t="s">
        <v>360</v>
      </c>
      <c r="C18" s="2"/>
      <c r="D18" s="2"/>
      <c r="J18" s="1" t="s">
        <v>237</v>
      </c>
      <c r="K18" s="1" t="s">
        <v>238</v>
      </c>
    </row>
    <row r="19" spans="2:11">
      <c r="B19" s="2" t="s">
        <v>361</v>
      </c>
      <c r="C19" s="2"/>
      <c r="D19" s="2"/>
      <c r="J19" s="1" t="s">
        <v>239</v>
      </c>
      <c r="K19" s="1" t="s">
        <v>240</v>
      </c>
    </row>
    <row r="20" spans="2:11">
      <c r="B20" s="2" t="s">
        <v>362</v>
      </c>
      <c r="C20" s="2"/>
      <c r="D20" s="2">
        <v>2010</v>
      </c>
      <c r="J20" s="1" t="s">
        <v>241</v>
      </c>
      <c r="K20" s="1" t="s">
        <v>242</v>
      </c>
    </row>
    <row r="21" spans="2:11">
      <c r="B21" s="2" t="s">
        <v>363</v>
      </c>
      <c r="C21" s="2"/>
      <c r="D21" s="2"/>
      <c r="J21" s="1" t="s">
        <v>243</v>
      </c>
      <c r="K21" s="1" t="s">
        <v>244</v>
      </c>
    </row>
    <row r="22" spans="2:11">
      <c r="B22" s="2" t="s">
        <v>370</v>
      </c>
      <c r="C22" s="2"/>
      <c r="D22" s="2" t="s">
        <v>371</v>
      </c>
      <c r="J22" s="1" t="s">
        <v>245</v>
      </c>
      <c r="K22" s="1" t="s">
        <v>246</v>
      </c>
    </row>
    <row r="23" spans="2:11">
      <c r="B23" s="2" t="s">
        <v>444</v>
      </c>
      <c r="C23" s="2"/>
      <c r="D23" s="2"/>
      <c r="J23" s="1" t="s">
        <v>247</v>
      </c>
      <c r="K23" s="1" t="s">
        <v>248</v>
      </c>
    </row>
    <row r="24" spans="2:11">
      <c r="J24" s="1" t="s">
        <v>249</v>
      </c>
      <c r="K24" s="1" t="s">
        <v>250</v>
      </c>
    </row>
    <row r="25" spans="2:11">
      <c r="J25" s="1" t="s">
        <v>251</v>
      </c>
      <c r="K25" s="1" t="s">
        <v>252</v>
      </c>
    </row>
    <row r="26" spans="2:11">
      <c r="J26" s="1" t="s">
        <v>253</v>
      </c>
      <c r="K26" s="1" t="s">
        <v>254</v>
      </c>
    </row>
    <row r="27" spans="2:11">
      <c r="J27" s="1" t="s">
        <v>255</v>
      </c>
      <c r="K27" s="1" t="s">
        <v>256</v>
      </c>
    </row>
    <row r="28" spans="2:11">
      <c r="J28" s="1" t="s">
        <v>257</v>
      </c>
      <c r="K28" s="1" t="s">
        <v>258</v>
      </c>
    </row>
    <row r="29" spans="2:11">
      <c r="J29" s="1" t="s">
        <v>259</v>
      </c>
      <c r="K29" s="1" t="s">
        <v>260</v>
      </c>
    </row>
    <row r="30" spans="2:11">
      <c r="J30" s="1" t="s">
        <v>261</v>
      </c>
      <c r="K30" s="1" t="s">
        <v>262</v>
      </c>
    </row>
    <row r="31" spans="2:11">
      <c r="J31" s="1" t="s">
        <v>263</v>
      </c>
      <c r="K31" s="1" t="s">
        <v>264</v>
      </c>
    </row>
    <row r="32" spans="2:11">
      <c r="J32" s="1" t="s">
        <v>265</v>
      </c>
      <c r="K32" s="1" t="s">
        <v>266</v>
      </c>
    </row>
    <row r="33" spans="2:11">
      <c r="J33" s="1" t="s">
        <v>267</v>
      </c>
      <c r="K33" s="1" t="s">
        <v>268</v>
      </c>
    </row>
    <row r="34" spans="2:11">
      <c r="J34" s="1" t="s">
        <v>269</v>
      </c>
      <c r="K34" s="1" t="s">
        <v>270</v>
      </c>
    </row>
    <row r="35" spans="2:11">
      <c r="J35" s="1" t="s">
        <v>271</v>
      </c>
      <c r="K35" s="1" t="s">
        <v>272</v>
      </c>
    </row>
    <row r="36" spans="2:11">
      <c r="J36" s="1" t="s">
        <v>273</v>
      </c>
      <c r="K36" s="1" t="s">
        <v>274</v>
      </c>
    </row>
    <row r="37" spans="2:11">
      <c r="J37" s="1" t="s">
        <v>306</v>
      </c>
      <c r="K37" s="1" t="s">
        <v>307</v>
      </c>
    </row>
    <row r="38" spans="2:11">
      <c r="J38" s="1" t="s">
        <v>308</v>
      </c>
      <c r="K38" s="1" t="s">
        <v>309</v>
      </c>
    </row>
    <row r="39" spans="2:11">
      <c r="J39" s="1" t="s">
        <v>310</v>
      </c>
      <c r="K39" s="1" t="s">
        <v>311</v>
      </c>
    </row>
    <row r="40" spans="2:11">
      <c r="J40" s="1" t="s">
        <v>312</v>
      </c>
      <c r="K40" s="1" t="s">
        <v>313</v>
      </c>
    </row>
    <row r="41" spans="2:11">
      <c r="J41" s="1" t="s">
        <v>314</v>
      </c>
      <c r="K41" s="1" t="s">
        <v>315</v>
      </c>
    </row>
    <row r="42" spans="2:11">
      <c r="J42" s="1" t="s">
        <v>316</v>
      </c>
      <c r="K42" s="1" t="s">
        <v>317</v>
      </c>
    </row>
    <row r="43" spans="2:11">
      <c r="J43" s="1" t="s">
        <v>318</v>
      </c>
      <c r="K43" s="1" t="s">
        <v>319</v>
      </c>
    </row>
    <row r="44" spans="2:11">
      <c r="J44" s="1" t="s">
        <v>320</v>
      </c>
      <c r="K44" s="1" t="s">
        <v>321</v>
      </c>
    </row>
    <row r="45" spans="2:11">
      <c r="J45" s="1" t="s">
        <v>322</v>
      </c>
      <c r="K45" s="1" t="s">
        <v>323</v>
      </c>
    </row>
    <row r="46" spans="2:11">
      <c r="B46" s="1" t="s">
        <v>459</v>
      </c>
      <c r="C46" s="1" t="s">
        <v>462</v>
      </c>
      <c r="J46" s="1" t="s">
        <v>324</v>
      </c>
      <c r="K46" s="1" t="s">
        <v>325</v>
      </c>
    </row>
    <row r="47" spans="2:11">
      <c r="B47" s="1" t="s">
        <v>449</v>
      </c>
      <c r="C47" s="52" t="s">
        <v>461</v>
      </c>
      <c r="J47" s="1" t="s">
        <v>326</v>
      </c>
      <c r="K47" s="1" t="s">
        <v>327</v>
      </c>
    </row>
    <row r="48" spans="2:11">
      <c r="B48" s="1" t="s">
        <v>460</v>
      </c>
      <c r="C48" s="1" t="s">
        <v>464</v>
      </c>
      <c r="J48" s="1" t="s">
        <v>328</v>
      </c>
      <c r="K48" s="1" t="s">
        <v>329</v>
      </c>
    </row>
    <row r="49" spans="10:11">
      <c r="J49" s="1" t="s">
        <v>330</v>
      </c>
      <c r="K49" s="1" t="s">
        <v>331</v>
      </c>
    </row>
    <row r="50" spans="10:11">
      <c r="J50" s="1" t="s">
        <v>332</v>
      </c>
      <c r="K50" s="1" t="s">
        <v>333</v>
      </c>
    </row>
    <row r="51" spans="10:11">
      <c r="J51" s="1" t="s">
        <v>334</v>
      </c>
      <c r="K51" s="1" t="s">
        <v>335</v>
      </c>
    </row>
    <row r="52" spans="10:11">
      <c r="J52" s="1" t="s">
        <v>336</v>
      </c>
      <c r="K52" s="1" t="s">
        <v>337</v>
      </c>
    </row>
    <row r="53" spans="10:11">
      <c r="J53" s="1" t="s">
        <v>338</v>
      </c>
      <c r="K53" s="1" t="s">
        <v>339</v>
      </c>
    </row>
    <row r="54" spans="10:11">
      <c r="J54" s="1" t="s">
        <v>340</v>
      </c>
      <c r="K54" s="1" t="s">
        <v>341</v>
      </c>
    </row>
    <row r="55" spans="10:11">
      <c r="J55" s="1" t="s">
        <v>342</v>
      </c>
      <c r="K55" s="1" t="s">
        <v>343</v>
      </c>
    </row>
    <row r="56" spans="10:11">
      <c r="J56" s="1" t="s">
        <v>344</v>
      </c>
      <c r="K56" s="1" t="s">
        <v>345</v>
      </c>
    </row>
    <row r="57" spans="10:11">
      <c r="J57" s="1" t="s">
        <v>346</v>
      </c>
      <c r="K57" s="1" t="s">
        <v>347</v>
      </c>
    </row>
    <row r="58" spans="10:11">
      <c r="J58" s="1" t="s">
        <v>348</v>
      </c>
      <c r="K58" s="1" t="s">
        <v>349</v>
      </c>
    </row>
    <row r="59" spans="10:11">
      <c r="J59" s="1" t="s">
        <v>350</v>
      </c>
      <c r="K59" s="1" t="s">
        <v>351</v>
      </c>
    </row>
    <row r="60" spans="10:11">
      <c r="J60" s="1" t="s">
        <v>352</v>
      </c>
      <c r="K60" s="1" t="s">
        <v>202</v>
      </c>
    </row>
    <row r="61" spans="10:11">
      <c r="J61" s="1" t="s">
        <v>203</v>
      </c>
      <c r="K61" s="1" t="s">
        <v>204</v>
      </c>
    </row>
    <row r="62" spans="10:11">
      <c r="J62" s="1" t="s">
        <v>205</v>
      </c>
      <c r="K62" s="1" t="s">
        <v>206</v>
      </c>
    </row>
    <row r="63" spans="10:11">
      <c r="J63" s="1" t="s">
        <v>207</v>
      </c>
      <c r="K63" s="1" t="s">
        <v>295</v>
      </c>
    </row>
    <row r="64" spans="10:11">
      <c r="J64" s="1" t="s">
        <v>296</v>
      </c>
      <c r="K64" s="1" t="s">
        <v>297</v>
      </c>
    </row>
    <row r="65" spans="10:11">
      <c r="J65" s="1" t="s">
        <v>298</v>
      </c>
      <c r="K65" s="1" t="s">
        <v>299</v>
      </c>
    </row>
    <row r="66" spans="10:11">
      <c r="J66" s="1" t="s">
        <v>300</v>
      </c>
      <c r="K66" s="1" t="s">
        <v>301</v>
      </c>
    </row>
    <row r="67" spans="10:11">
      <c r="J67" s="1" t="s">
        <v>302</v>
      </c>
      <c r="K67" s="1" t="s">
        <v>303</v>
      </c>
    </row>
    <row r="68" spans="10:11">
      <c r="J68" s="1" t="s">
        <v>304</v>
      </c>
      <c r="K68" s="1" t="s">
        <v>305</v>
      </c>
    </row>
    <row r="69" spans="10:11">
      <c r="J69" s="1" t="s">
        <v>275</v>
      </c>
      <c r="K69" s="1" t="s">
        <v>276</v>
      </c>
    </row>
    <row r="70" spans="10:11">
      <c r="J70" s="1" t="s">
        <v>277</v>
      </c>
      <c r="K70" s="1" t="s">
        <v>278</v>
      </c>
    </row>
    <row r="71" spans="10:11">
      <c r="J71" s="1" t="s">
        <v>279</v>
      </c>
      <c r="K71" s="1" t="s">
        <v>280</v>
      </c>
    </row>
    <row r="72" spans="10:11">
      <c r="J72" s="1" t="s">
        <v>281</v>
      </c>
      <c r="K72" s="1" t="s">
        <v>282</v>
      </c>
    </row>
    <row r="73" spans="10:11">
      <c r="J73" s="1" t="s">
        <v>283</v>
      </c>
      <c r="K73" s="1" t="s">
        <v>162</v>
      </c>
    </row>
    <row r="74" spans="10:11">
      <c r="J74" s="1" t="s">
        <v>163</v>
      </c>
      <c r="K74" s="1" t="s">
        <v>164</v>
      </c>
    </row>
    <row r="75" spans="10:11">
      <c r="J75" s="1" t="s">
        <v>165</v>
      </c>
      <c r="K75" s="1" t="s">
        <v>166</v>
      </c>
    </row>
    <row r="76" spans="10:11">
      <c r="J76" s="1" t="s">
        <v>167</v>
      </c>
      <c r="K76" s="1" t="s">
        <v>168</v>
      </c>
    </row>
    <row r="77" spans="10:11">
      <c r="J77" s="1" t="s">
        <v>169</v>
      </c>
      <c r="K77" s="1" t="s">
        <v>170</v>
      </c>
    </row>
    <row r="78" spans="10:11">
      <c r="J78" s="1" t="s">
        <v>171</v>
      </c>
      <c r="K78" s="1" t="s">
        <v>172</v>
      </c>
    </row>
    <row r="79" spans="10:11">
      <c r="J79" s="1" t="s">
        <v>173</v>
      </c>
      <c r="K79" s="1" t="s">
        <v>174</v>
      </c>
    </row>
    <row r="80" spans="10:11">
      <c r="J80" s="1" t="s">
        <v>175</v>
      </c>
      <c r="K80" s="1" t="s">
        <v>176</v>
      </c>
    </row>
    <row r="81" spans="10:11">
      <c r="J81" s="1" t="s">
        <v>177</v>
      </c>
      <c r="K81" s="1" t="s">
        <v>178</v>
      </c>
    </row>
    <row r="82" spans="10:11">
      <c r="J82" s="1" t="s">
        <v>179</v>
      </c>
      <c r="K82" s="1" t="s">
        <v>180</v>
      </c>
    </row>
    <row r="83" spans="10:11">
      <c r="J83" s="1" t="s">
        <v>181</v>
      </c>
      <c r="K83" s="1" t="s">
        <v>182</v>
      </c>
    </row>
    <row r="84" spans="10:11">
      <c r="J84" s="1" t="s">
        <v>183</v>
      </c>
      <c r="K84" s="1" t="s">
        <v>184</v>
      </c>
    </row>
    <row r="85" spans="10:11">
      <c r="J85" s="1" t="s">
        <v>185</v>
      </c>
      <c r="K85" s="1" t="s">
        <v>186</v>
      </c>
    </row>
    <row r="86" spans="10:11">
      <c r="J86" s="1" t="s">
        <v>187</v>
      </c>
      <c r="K86" s="1" t="s">
        <v>188</v>
      </c>
    </row>
    <row r="87" spans="10:11">
      <c r="J87" s="1" t="s">
        <v>189</v>
      </c>
      <c r="K87" s="1" t="s">
        <v>190</v>
      </c>
    </row>
    <row r="88" spans="10:11">
      <c r="J88" s="1" t="s">
        <v>191</v>
      </c>
      <c r="K88" s="1" t="s">
        <v>192</v>
      </c>
    </row>
    <row r="89" spans="10:11">
      <c r="J89" s="1" t="s">
        <v>193</v>
      </c>
      <c r="K89" s="1" t="s">
        <v>284</v>
      </c>
    </row>
    <row r="90" spans="10:11">
      <c r="J90" s="1" t="s">
        <v>285</v>
      </c>
      <c r="K90" s="1" t="s">
        <v>286</v>
      </c>
    </row>
    <row r="91" spans="10:11">
      <c r="J91" s="1" t="s">
        <v>287</v>
      </c>
      <c r="K91" s="1" t="s">
        <v>288</v>
      </c>
    </row>
    <row r="92" spans="10:11">
      <c r="J92" s="1" t="s">
        <v>289</v>
      </c>
      <c r="K92" s="1" t="s">
        <v>290</v>
      </c>
    </row>
    <row r="93" spans="10:11">
      <c r="J93" s="1" t="s">
        <v>291</v>
      </c>
      <c r="K93" s="1" t="s">
        <v>292</v>
      </c>
    </row>
    <row r="94" spans="10:11">
      <c r="J94" s="1" t="s">
        <v>293</v>
      </c>
      <c r="K94" s="1" t="s">
        <v>294</v>
      </c>
    </row>
    <row r="95" spans="10:11">
      <c r="J95" s="1" t="s">
        <v>0</v>
      </c>
      <c r="K95" s="1" t="s">
        <v>1</v>
      </c>
    </row>
    <row r="96" spans="10:11">
      <c r="J96" s="1" t="s">
        <v>2</v>
      </c>
      <c r="K96" s="1" t="s">
        <v>3</v>
      </c>
    </row>
    <row r="97" spans="10:11">
      <c r="J97" s="1" t="s">
        <v>4</v>
      </c>
      <c r="K97" s="1" t="s">
        <v>5</v>
      </c>
    </row>
    <row r="98" spans="10:11">
      <c r="J98" s="1" t="s">
        <v>6</v>
      </c>
      <c r="K98" s="1" t="s">
        <v>7</v>
      </c>
    </row>
    <row r="99" spans="10:11">
      <c r="J99" s="1" t="s">
        <v>8</v>
      </c>
      <c r="K99" s="1" t="s">
        <v>9</v>
      </c>
    </row>
    <row r="100" spans="10:11">
      <c r="J100" s="1" t="s">
        <v>10</v>
      </c>
      <c r="K100" s="1" t="s">
        <v>11</v>
      </c>
    </row>
    <row r="101" spans="10:11">
      <c r="J101" s="1" t="s">
        <v>12</v>
      </c>
      <c r="K101" s="1" t="s">
        <v>13</v>
      </c>
    </row>
    <row r="102" spans="10:11">
      <c r="J102" s="1" t="s">
        <v>14</v>
      </c>
      <c r="K102" s="1" t="s">
        <v>15</v>
      </c>
    </row>
    <row r="103" spans="10:11">
      <c r="J103" s="1" t="s">
        <v>16</v>
      </c>
      <c r="K103" s="1" t="s">
        <v>17</v>
      </c>
    </row>
    <row r="104" spans="10:11">
      <c r="J104" s="1" t="s">
        <v>18</v>
      </c>
      <c r="K104" s="1" t="s">
        <v>19</v>
      </c>
    </row>
    <row r="105" spans="10:11">
      <c r="J105" s="1" t="s">
        <v>20</v>
      </c>
      <c r="K105" s="1" t="s">
        <v>21</v>
      </c>
    </row>
    <row r="106" spans="10:11">
      <c r="J106" s="1" t="s">
        <v>22</v>
      </c>
      <c r="K106" s="1" t="s">
        <v>23</v>
      </c>
    </row>
    <row r="107" spans="10:11">
      <c r="J107" s="1" t="s">
        <v>24</v>
      </c>
      <c r="K107" s="1" t="s">
        <v>25</v>
      </c>
    </row>
    <row r="108" spans="10:11">
      <c r="J108" s="1" t="s">
        <v>26</v>
      </c>
      <c r="K108" s="1" t="s">
        <v>27</v>
      </c>
    </row>
    <row r="109" spans="10:11">
      <c r="J109" s="1" t="s">
        <v>28</v>
      </c>
      <c r="K109" s="1" t="s">
        <v>29</v>
      </c>
    </row>
    <row r="110" spans="10:11">
      <c r="J110" s="1" t="s">
        <v>30</v>
      </c>
      <c r="K110" s="1" t="s">
        <v>31</v>
      </c>
    </row>
    <row r="111" spans="10:11">
      <c r="J111" s="1" t="s">
        <v>32</v>
      </c>
      <c r="K111" s="1" t="s">
        <v>33</v>
      </c>
    </row>
    <row r="112" spans="10:11">
      <c r="J112" s="1" t="s">
        <v>34</v>
      </c>
      <c r="K112" s="1" t="s">
        <v>35</v>
      </c>
    </row>
    <row r="113" spans="10:11">
      <c r="J113" s="1" t="s">
        <v>36</v>
      </c>
      <c r="K113" s="1" t="s">
        <v>37</v>
      </c>
    </row>
    <row r="114" spans="10:11">
      <c r="J114" s="1" t="s">
        <v>38</v>
      </c>
      <c r="K114" s="1" t="s">
        <v>39</v>
      </c>
    </row>
    <row r="115" spans="10:11">
      <c r="J115" s="1" t="s">
        <v>40</v>
      </c>
      <c r="K115" s="1" t="s">
        <v>41</v>
      </c>
    </row>
    <row r="116" spans="10:11">
      <c r="J116" s="1" t="s">
        <v>42</v>
      </c>
      <c r="K116" s="1" t="s">
        <v>43</v>
      </c>
    </row>
    <row r="117" spans="10:11">
      <c r="J117" s="1" t="s">
        <v>44</v>
      </c>
      <c r="K117" s="1" t="s">
        <v>45</v>
      </c>
    </row>
    <row r="118" spans="10:11">
      <c r="J118" s="1" t="s">
        <v>46</v>
      </c>
      <c r="K118" s="1" t="s">
        <v>47</v>
      </c>
    </row>
    <row r="119" spans="10:11">
      <c r="J119" s="1" t="s">
        <v>64</v>
      </c>
      <c r="K119" s="1" t="s">
        <v>65</v>
      </c>
    </row>
    <row r="120" spans="10:11">
      <c r="J120" s="1" t="s">
        <v>66</v>
      </c>
      <c r="K120" s="1" t="s">
        <v>67</v>
      </c>
    </row>
    <row r="121" spans="10:11">
      <c r="J121" s="1" t="s">
        <v>68</v>
      </c>
      <c r="K121" s="1" t="s">
        <v>69</v>
      </c>
    </row>
    <row r="122" spans="10:11">
      <c r="J122" s="1" t="s">
        <v>70</v>
      </c>
      <c r="K122" s="1" t="s">
        <v>71</v>
      </c>
    </row>
    <row r="123" spans="10:11">
      <c r="J123" s="1" t="s">
        <v>72</v>
      </c>
      <c r="K123" s="1" t="s">
        <v>73</v>
      </c>
    </row>
    <row r="124" spans="10:11">
      <c r="J124" s="1" t="s">
        <v>74</v>
      </c>
      <c r="K124" s="1" t="s">
        <v>75</v>
      </c>
    </row>
    <row r="125" spans="10:11">
      <c r="J125" s="1" t="s">
        <v>76</v>
      </c>
      <c r="K125" s="1" t="s">
        <v>77</v>
      </c>
    </row>
    <row r="126" spans="10:11">
      <c r="J126" s="1" t="s">
        <v>78</v>
      </c>
      <c r="K126" s="1" t="s">
        <v>79</v>
      </c>
    </row>
    <row r="127" spans="10:11">
      <c r="J127" s="1" t="s">
        <v>80</v>
      </c>
      <c r="K127" s="1" t="s">
        <v>81</v>
      </c>
    </row>
    <row r="128" spans="10:11">
      <c r="J128" s="1" t="s">
        <v>82</v>
      </c>
      <c r="K128" s="1" t="s">
        <v>83</v>
      </c>
    </row>
    <row r="129" spans="10:11">
      <c r="J129" s="1" t="s">
        <v>84</v>
      </c>
      <c r="K129" s="1" t="s">
        <v>85</v>
      </c>
    </row>
    <row r="130" spans="10:11">
      <c r="J130" s="1" t="s">
        <v>86</v>
      </c>
      <c r="K130" s="1" t="s">
        <v>87</v>
      </c>
    </row>
    <row r="131" spans="10:11">
      <c r="J131" s="1" t="s">
        <v>88</v>
      </c>
      <c r="K131" s="1" t="s">
        <v>89</v>
      </c>
    </row>
    <row r="132" spans="10:11">
      <c r="J132" s="1" t="s">
        <v>90</v>
      </c>
      <c r="K132" s="1" t="s">
        <v>91</v>
      </c>
    </row>
    <row r="133" spans="10:11">
      <c r="J133" s="1" t="s">
        <v>92</v>
      </c>
      <c r="K133" s="1" t="s">
        <v>93</v>
      </c>
    </row>
    <row r="134" spans="10:11">
      <c r="J134" s="1" t="s">
        <v>94</v>
      </c>
      <c r="K134" s="1" t="s">
        <v>95</v>
      </c>
    </row>
    <row r="135" spans="10:11">
      <c r="J135" s="1" t="s">
        <v>96</v>
      </c>
      <c r="K135" s="1" t="s">
        <v>97</v>
      </c>
    </row>
    <row r="136" spans="10:11">
      <c r="J136" s="1" t="s">
        <v>98</v>
      </c>
      <c r="K136" s="1" t="s">
        <v>99</v>
      </c>
    </row>
    <row r="137" spans="10:11">
      <c r="J137" s="1" t="s">
        <v>100</v>
      </c>
      <c r="K137" s="1" t="s">
        <v>101</v>
      </c>
    </row>
    <row r="138" spans="10:11">
      <c r="J138" s="1" t="s">
        <v>102</v>
      </c>
      <c r="K138" s="1" t="s">
        <v>103</v>
      </c>
    </row>
    <row r="139" spans="10:11">
      <c r="J139" s="1" t="s">
        <v>104</v>
      </c>
      <c r="K139" s="1" t="s">
        <v>105</v>
      </c>
    </row>
    <row r="140" spans="10:11">
      <c r="J140" s="1" t="s">
        <v>106</v>
      </c>
      <c r="K140" s="1" t="s">
        <v>107</v>
      </c>
    </row>
    <row r="141" spans="10:11">
      <c r="J141" s="1" t="s">
        <v>108</v>
      </c>
      <c r="K141" s="1" t="s">
        <v>109</v>
      </c>
    </row>
    <row r="142" spans="10:11">
      <c r="J142" s="1" t="s">
        <v>110</v>
      </c>
      <c r="K142" s="1" t="s">
        <v>111</v>
      </c>
    </row>
    <row r="143" spans="10:11">
      <c r="J143" s="1" t="s">
        <v>112</v>
      </c>
      <c r="K143" s="1" t="s">
        <v>113</v>
      </c>
    </row>
    <row r="144" spans="10:11">
      <c r="J144" s="1" t="s">
        <v>114</v>
      </c>
      <c r="K144" s="1" t="s">
        <v>115</v>
      </c>
    </row>
    <row r="145" spans="10:11">
      <c r="J145" s="1" t="s">
        <v>116</v>
      </c>
      <c r="K145" s="1" t="s">
        <v>117</v>
      </c>
    </row>
    <row r="146" spans="10:11">
      <c r="J146" s="1" t="s">
        <v>118</v>
      </c>
      <c r="K146" s="1" t="s">
        <v>119</v>
      </c>
    </row>
    <row r="147" spans="10:11">
      <c r="J147" s="1" t="s">
        <v>120</v>
      </c>
      <c r="K147" s="1" t="s">
        <v>121</v>
      </c>
    </row>
    <row r="148" spans="10:11">
      <c r="J148" s="1" t="s">
        <v>122</v>
      </c>
      <c r="K148" s="1" t="s">
        <v>123</v>
      </c>
    </row>
    <row r="149" spans="10:11">
      <c r="J149" s="1" t="s">
        <v>124</v>
      </c>
      <c r="K149" s="1" t="s">
        <v>125</v>
      </c>
    </row>
    <row r="150" spans="10:11">
      <c r="J150" s="1" t="s">
        <v>126</v>
      </c>
      <c r="K150" s="1" t="s">
        <v>127</v>
      </c>
    </row>
    <row r="151" spans="10:11">
      <c r="J151" s="1" t="s">
        <v>128</v>
      </c>
      <c r="K151" s="1" t="s">
        <v>129</v>
      </c>
    </row>
    <row r="152" spans="10:11">
      <c r="J152" s="1" t="s">
        <v>130</v>
      </c>
      <c r="K152" s="1" t="s">
        <v>131</v>
      </c>
    </row>
    <row r="153" spans="10:11">
      <c r="J153" s="1" t="s">
        <v>132</v>
      </c>
      <c r="K153" s="1" t="s">
        <v>133</v>
      </c>
    </row>
    <row r="154" spans="10:11">
      <c r="J154" s="1" t="s">
        <v>134</v>
      </c>
      <c r="K154" s="1" t="s">
        <v>135</v>
      </c>
    </row>
    <row r="155" spans="10:11">
      <c r="J155" s="1" t="s">
        <v>136</v>
      </c>
      <c r="K155" s="1" t="s">
        <v>51</v>
      </c>
    </row>
    <row r="156" spans="10:11">
      <c r="J156" s="1" t="s">
        <v>52</v>
      </c>
      <c r="K156" s="1" t="s">
        <v>53</v>
      </c>
    </row>
    <row r="157" spans="10:11">
      <c r="J157" s="1" t="s">
        <v>54</v>
      </c>
      <c r="K157" s="1" t="s">
        <v>55</v>
      </c>
    </row>
    <row r="158" spans="10:11">
      <c r="J158" s="1" t="s">
        <v>56</v>
      </c>
      <c r="K158" s="1" t="s">
        <v>57</v>
      </c>
    </row>
    <row r="159" spans="10:11">
      <c r="J159" s="1" t="s">
        <v>58</v>
      </c>
      <c r="K159" s="1" t="s">
        <v>59</v>
      </c>
    </row>
    <row r="160" spans="10:11">
      <c r="J160" s="1" t="s">
        <v>60</v>
      </c>
      <c r="K160" s="1" t="s">
        <v>61</v>
      </c>
    </row>
    <row r="161" spans="10:11">
      <c r="J161" s="1" t="s">
        <v>62</v>
      </c>
      <c r="K161" s="1" t="s">
        <v>63</v>
      </c>
    </row>
    <row r="162" spans="10:11">
      <c r="J162" s="1" t="s">
        <v>196</v>
      </c>
      <c r="K162" s="1" t="s">
        <v>197</v>
      </c>
    </row>
    <row r="163" spans="10:11">
      <c r="J163" s="1" t="s">
        <v>48</v>
      </c>
      <c r="K163" s="1" t="s">
        <v>49</v>
      </c>
    </row>
    <row r="164" spans="10:11">
      <c r="J164" s="1" t="s">
        <v>50</v>
      </c>
      <c r="K164" s="1" t="s">
        <v>137</v>
      </c>
    </row>
    <row r="165" spans="10:11">
      <c r="J165" s="1" t="s">
        <v>138</v>
      </c>
      <c r="K165" s="1" t="s">
        <v>139</v>
      </c>
    </row>
    <row r="166" spans="10:11">
      <c r="J166" s="1" t="s">
        <v>140</v>
      </c>
      <c r="K166" s="1" t="s">
        <v>141</v>
      </c>
    </row>
    <row r="167" spans="10:11">
      <c r="J167" s="1" t="s">
        <v>142</v>
      </c>
      <c r="K167" s="1" t="s">
        <v>143</v>
      </c>
    </row>
    <row r="168" spans="10:11">
      <c r="J168" s="1" t="s">
        <v>144</v>
      </c>
      <c r="K168" s="1" t="s">
        <v>145</v>
      </c>
    </row>
    <row r="169" spans="10:11">
      <c r="J169" s="1" t="s">
        <v>146</v>
      </c>
      <c r="K169" s="1" t="s">
        <v>147</v>
      </c>
    </row>
    <row r="170" spans="10:11">
      <c r="J170" s="1" t="s">
        <v>148</v>
      </c>
      <c r="K170" s="1" t="s">
        <v>149</v>
      </c>
    </row>
    <row r="171" spans="10:11">
      <c r="J171" s="1" t="s">
        <v>150</v>
      </c>
      <c r="K171" s="1" t="s">
        <v>151</v>
      </c>
    </row>
  </sheetData>
  <sheetProtection selectLockedCells="1"/>
  <dataConsolidate/>
  <phoneticPr fontId="0" type="noConversion"/>
  <dataValidations count="2">
    <dataValidation type="list" allowBlank="1" showInputMessage="1" showErrorMessage="1" sqref="D6">
      <formula1>UnitList</formula1>
    </dataValidation>
    <dataValidation type="list" allowBlank="1" showInputMessage="1" showErrorMessage="1" sqref="D7">
      <formula1>ScaleList</formula1>
    </dataValidation>
  </dataValidations>
  <hyperlinks>
    <hyperlink ref="K23" r:id="rId1" display="http://www.xe.com/euro.htm"/>
    <hyperlink ref="K80" location="cfa" display="cfa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.140625" defaultRowHeight="15"/>
  <cols>
    <col min="1" max="16384" width="9.14062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ColWidth="9.140625"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workbookViewId="0">
      <selection activeCell="A2" sqref="A2"/>
    </sheetView>
  </sheetViews>
  <sheetFormatPr defaultColWidth="9.140625" defaultRowHeight="15"/>
  <cols>
    <col min="1" max="16384" width="9.14062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/>
  <dimension ref="A1:H21"/>
  <sheetViews>
    <sheetView showGridLines="0" tabSelected="1" topLeftCell="D1" workbookViewId="0">
      <selection activeCell="E25" sqref="E25"/>
    </sheetView>
  </sheetViews>
  <sheetFormatPr defaultRowHeight="15"/>
  <cols>
    <col min="1" max="1" width="6" hidden="1" customWidth="1"/>
    <col min="2" max="2" width="7.140625" hidden="1" customWidth="1"/>
    <col min="3" max="3" width="5.42578125" hidden="1" customWidth="1"/>
    <col min="4" max="4" width="33.5703125" customWidth="1"/>
    <col min="5" max="5" width="26.140625" customWidth="1"/>
  </cols>
  <sheetData>
    <row r="1" spans="1:8" ht="27.95" customHeight="1">
      <c r="A1" s="10" t="s">
        <v>443</v>
      </c>
      <c r="D1" s="54" t="s">
        <v>418</v>
      </c>
      <c r="E1" s="54"/>
      <c r="F1" s="25"/>
      <c r="G1" s="25"/>
      <c r="H1" s="25"/>
    </row>
    <row r="3" spans="1:8" hidden="1">
      <c r="A3" s="27"/>
      <c r="B3" s="27"/>
      <c r="C3" s="27" t="s">
        <v>372</v>
      </c>
      <c r="D3" s="27"/>
      <c r="E3" s="27"/>
      <c r="F3" s="27"/>
      <c r="G3" s="27"/>
    </row>
    <row r="4" spans="1:8" hidden="1">
      <c r="A4" s="27"/>
      <c r="B4" s="27"/>
      <c r="C4" s="27"/>
      <c r="D4" s="27"/>
      <c r="E4" s="27"/>
      <c r="F4" s="27"/>
      <c r="G4" s="27"/>
    </row>
    <row r="5" spans="1:8" hidden="1">
      <c r="A5" s="27"/>
      <c r="B5" s="27"/>
      <c r="C5" s="27"/>
      <c r="D5" s="27"/>
      <c r="E5" s="27"/>
      <c r="F5" s="27"/>
      <c r="G5" s="27"/>
    </row>
    <row r="6" spans="1:8" hidden="1">
      <c r="A6" s="27"/>
      <c r="B6" s="27"/>
      <c r="C6" s="27" t="s">
        <v>366</v>
      </c>
      <c r="D6" s="27" t="s">
        <v>373</v>
      </c>
      <c r="E6" s="27"/>
      <c r="F6" s="27" t="s">
        <v>365</v>
      </c>
      <c r="G6" s="27" t="s">
        <v>367</v>
      </c>
    </row>
    <row r="7" spans="1:8" hidden="1">
      <c r="A7" s="27"/>
      <c r="B7" s="27"/>
      <c r="C7" s="27" t="s">
        <v>365</v>
      </c>
      <c r="G7" s="27"/>
    </row>
    <row r="8" spans="1:8">
      <c r="A8" s="43" t="s">
        <v>446</v>
      </c>
      <c r="B8" s="44"/>
      <c r="C8" s="44"/>
      <c r="D8" s="12" t="s">
        <v>447</v>
      </c>
      <c r="E8" s="45" t="str">
        <f>StartUp!C46</f>
        <v>Report on Large Exposures</v>
      </c>
      <c r="F8" s="46"/>
      <c r="G8" s="44"/>
      <c r="H8" s="46"/>
    </row>
    <row r="9" spans="1:8">
      <c r="A9" s="43" t="s">
        <v>448</v>
      </c>
      <c r="B9" s="44"/>
      <c r="C9" s="44"/>
      <c r="D9" s="12" t="s">
        <v>449</v>
      </c>
      <c r="E9" s="45" t="str">
        <f>StartUp!C47</f>
        <v>RLE</v>
      </c>
      <c r="F9" s="46"/>
      <c r="G9" s="44"/>
      <c r="H9" s="46"/>
    </row>
    <row r="10" spans="1:8">
      <c r="A10" s="27" t="s">
        <v>413</v>
      </c>
      <c r="B10" s="27"/>
      <c r="C10" s="27"/>
      <c r="D10" s="12" t="s">
        <v>450</v>
      </c>
      <c r="E10" s="42">
        <f>StartUp!D17</f>
        <v>0</v>
      </c>
      <c r="G10" s="27"/>
    </row>
    <row r="11" spans="1:8">
      <c r="A11" s="43" t="s">
        <v>378</v>
      </c>
      <c r="B11" s="44"/>
      <c r="C11" s="44"/>
      <c r="D11" s="12" t="s">
        <v>451</v>
      </c>
      <c r="E11" s="51">
        <f>StartUp!D16</f>
        <v>0</v>
      </c>
      <c r="F11" s="46"/>
      <c r="G11" s="44"/>
      <c r="H11" s="46"/>
    </row>
    <row r="12" spans="1:8">
      <c r="A12" s="27" t="s">
        <v>414</v>
      </c>
      <c r="B12" s="27"/>
      <c r="C12" s="27"/>
      <c r="D12" s="12" t="s">
        <v>379</v>
      </c>
      <c r="E12" s="26">
        <f>StartUp!G9</f>
        <v>0</v>
      </c>
      <c r="G12" s="27"/>
    </row>
    <row r="13" spans="1:8">
      <c r="A13" s="43" t="s">
        <v>452</v>
      </c>
      <c r="B13" s="44"/>
      <c r="C13" s="44"/>
      <c r="D13" s="12" t="s">
        <v>453</v>
      </c>
      <c r="E13" s="47" t="str">
        <f>StartUp!D22</f>
        <v>Quarterly</v>
      </c>
      <c r="F13" s="46"/>
      <c r="G13" s="44"/>
      <c r="H13" s="46"/>
    </row>
    <row r="14" spans="1:8">
      <c r="A14" s="27" t="s">
        <v>415</v>
      </c>
      <c r="B14" s="27"/>
      <c r="C14" s="27"/>
      <c r="D14" s="12" t="s">
        <v>374</v>
      </c>
      <c r="E14" s="21"/>
      <c r="G14" s="27"/>
    </row>
    <row r="15" spans="1:8">
      <c r="A15" s="43" t="s">
        <v>445</v>
      </c>
      <c r="B15" s="44"/>
      <c r="C15" s="44"/>
      <c r="D15" s="12" t="s">
        <v>360</v>
      </c>
      <c r="E15" s="53"/>
      <c r="F15" s="46"/>
      <c r="G15" s="44"/>
      <c r="H15" s="46"/>
    </row>
    <row r="16" spans="1:8">
      <c r="A16" s="43" t="s">
        <v>454</v>
      </c>
      <c r="B16" s="44"/>
      <c r="C16" s="44"/>
      <c r="D16" s="12" t="s">
        <v>455</v>
      </c>
      <c r="E16" s="48"/>
      <c r="F16" s="46"/>
      <c r="G16" s="44"/>
      <c r="H16" s="46"/>
    </row>
    <row r="17" spans="1:8">
      <c r="A17" s="27" t="s">
        <v>416</v>
      </c>
      <c r="B17" s="27"/>
      <c r="C17" s="27"/>
      <c r="D17" s="12" t="s">
        <v>375</v>
      </c>
      <c r="E17" s="22"/>
      <c r="G17" s="27"/>
    </row>
    <row r="18" spans="1:8">
      <c r="A18" s="43" t="s">
        <v>456</v>
      </c>
      <c r="B18" s="44"/>
      <c r="C18" s="44"/>
      <c r="D18" s="12" t="s">
        <v>457</v>
      </c>
      <c r="E18" s="47" t="str">
        <f>StartUp!C48</f>
        <v>V1.3</v>
      </c>
      <c r="F18" s="46"/>
      <c r="G18" s="44"/>
      <c r="H18" s="46"/>
    </row>
    <row r="19" spans="1:8">
      <c r="A19" s="27" t="s">
        <v>458</v>
      </c>
      <c r="B19" s="27"/>
      <c r="C19" s="27"/>
      <c r="D19" s="49" t="s">
        <v>194</v>
      </c>
      <c r="E19" s="50">
        <f>StartUp!G8</f>
        <v>0</v>
      </c>
      <c r="G19" s="27"/>
    </row>
    <row r="20" spans="1:8">
      <c r="A20" s="27"/>
      <c r="B20" s="27"/>
      <c r="C20" s="27" t="s">
        <v>365</v>
      </c>
      <c r="D20" s="55" t="str">
        <f>CONCATENATE("Note: Enter only ",StartUp!D23," digits after decimal.")</f>
        <v>Note: Enter only  digits after decimal.</v>
      </c>
      <c r="E20" s="56"/>
      <c r="G20" s="27"/>
    </row>
    <row r="21" spans="1:8">
      <c r="A21" s="27"/>
      <c r="B21" s="27"/>
      <c r="C21" s="27" t="s">
        <v>368</v>
      </c>
      <c r="D21" s="27"/>
      <c r="E21" s="27"/>
      <c r="F21" s="27"/>
      <c r="G21" s="27" t="s">
        <v>369</v>
      </c>
    </row>
  </sheetData>
  <mergeCells count="2">
    <mergeCell ref="D1:E1"/>
    <mergeCell ref="D20:E20"/>
  </mergeCells>
  <phoneticPr fontId="2" type="noConversion"/>
  <dataValidations count="2">
    <dataValidation type="list" allowBlank="1" showInputMessage="1" showErrorMessage="1" errorTitle="Input Error" error="Please enter a valid value from dropdown" sqref="E17">
      <formula1>"Validated,Un-Validated"</formula1>
    </dataValidation>
    <dataValidation allowBlank="1" showInputMessage="1" errorTitle="Input Error" error="Please enter a valid value from dropdown" sqref="E15:E16"/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T24"/>
  <sheetViews>
    <sheetView showGridLines="0" topLeftCell="F1" workbookViewId="0">
      <selection sqref="A1:C1048576"/>
    </sheetView>
  </sheetViews>
  <sheetFormatPr defaultRowHeight="15"/>
  <cols>
    <col min="1" max="3" width="9.140625" hidden="1" customWidth="1"/>
    <col min="4" max="4" width="23.5703125" hidden="1" customWidth="1"/>
    <col min="5" max="5" width="43" hidden="1" customWidth="1"/>
    <col min="6" max="15" width="16.28515625" customWidth="1"/>
    <col min="16" max="16" width="22.28515625" customWidth="1"/>
  </cols>
  <sheetData>
    <row r="1" spans="1:20" ht="27.95" customHeight="1">
      <c r="A1" s="10" t="s">
        <v>426</v>
      </c>
      <c r="D1" s="54" t="s">
        <v>435</v>
      </c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3" spans="1:20">
      <c r="I3" s="31" t="s">
        <v>431</v>
      </c>
      <c r="J3" s="31" t="s">
        <v>432</v>
      </c>
      <c r="K3" s="31" t="s">
        <v>433</v>
      </c>
      <c r="L3" s="31" t="s">
        <v>434</v>
      </c>
      <c r="M3" s="31"/>
    </row>
    <row r="4" spans="1:20">
      <c r="I4" s="31"/>
      <c r="J4" s="31"/>
      <c r="K4" s="31"/>
      <c r="L4" s="31"/>
      <c r="M4" s="31"/>
    </row>
    <row r="5" spans="1:20">
      <c r="I5" s="65" t="s">
        <v>440</v>
      </c>
      <c r="J5" s="66"/>
      <c r="K5" s="57">
        <f>AA1</f>
        <v>0</v>
      </c>
      <c r="L5" s="58"/>
    </row>
    <row r="6" spans="1:20">
      <c r="I6" s="65" t="s">
        <v>441</v>
      </c>
      <c r="J6" s="66"/>
      <c r="K6" s="57">
        <f>AB1</f>
        <v>0</v>
      </c>
      <c r="L6" s="58"/>
    </row>
    <row r="7" spans="1:20">
      <c r="A7" s="27"/>
      <c r="B7" s="27"/>
      <c r="C7" s="27" t="s">
        <v>399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</row>
    <row r="8" spans="1:20" hidden="1">
      <c r="A8" s="27"/>
      <c r="B8" s="27"/>
      <c r="C8" s="27"/>
      <c r="D8" s="27"/>
      <c r="E8" s="27"/>
      <c r="F8" s="27"/>
      <c r="G8" s="27" t="s">
        <v>392</v>
      </c>
      <c r="H8" s="27" t="s">
        <v>439</v>
      </c>
      <c r="I8" s="27" t="s">
        <v>393</v>
      </c>
      <c r="J8" s="27" t="s">
        <v>417</v>
      </c>
      <c r="K8" s="27" t="s">
        <v>398</v>
      </c>
      <c r="L8" s="27" t="s">
        <v>397</v>
      </c>
      <c r="M8" s="27" t="s">
        <v>396</v>
      </c>
      <c r="N8" s="27" t="s">
        <v>395</v>
      </c>
      <c r="O8" s="27" t="s">
        <v>394</v>
      </c>
      <c r="P8" s="27" t="s">
        <v>442</v>
      </c>
      <c r="Q8" s="27"/>
      <c r="R8" s="27"/>
      <c r="S8" s="27"/>
      <c r="T8" s="27"/>
    </row>
    <row r="9" spans="1:20" hidden="1">
      <c r="A9" s="27"/>
      <c r="B9" s="27"/>
      <c r="C9" s="27"/>
      <c r="D9" s="27" t="s">
        <v>427</v>
      </c>
      <c r="E9" s="27" t="s">
        <v>428</v>
      </c>
      <c r="F9" s="27" t="s">
        <v>390</v>
      </c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</row>
    <row r="10" spans="1:20" hidden="1">
      <c r="A10" s="27"/>
      <c r="B10" s="27"/>
      <c r="C10" s="27" t="s">
        <v>366</v>
      </c>
      <c r="D10" s="27" t="s">
        <v>389</v>
      </c>
      <c r="E10" s="27" t="s">
        <v>389</v>
      </c>
      <c r="F10" s="27" t="s">
        <v>389</v>
      </c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 t="s">
        <v>365</v>
      </c>
      <c r="R10" s="27" t="s">
        <v>367</v>
      </c>
      <c r="S10" s="27"/>
      <c r="T10" s="27"/>
    </row>
    <row r="11" spans="1:20" ht="45">
      <c r="A11" s="27"/>
      <c r="B11" s="27"/>
      <c r="C11" s="27" t="s">
        <v>373</v>
      </c>
      <c r="D11" s="27"/>
      <c r="E11" s="27"/>
      <c r="F11" s="16" t="s">
        <v>400</v>
      </c>
      <c r="G11" s="13" t="s">
        <v>380</v>
      </c>
      <c r="H11" s="13" t="s">
        <v>438</v>
      </c>
      <c r="I11" s="13" t="s">
        <v>381</v>
      </c>
      <c r="J11" s="13" t="s">
        <v>382</v>
      </c>
      <c r="K11" s="13" t="s">
        <v>383</v>
      </c>
      <c r="L11" s="13" t="s">
        <v>384</v>
      </c>
      <c r="M11" s="13" t="s">
        <v>385</v>
      </c>
      <c r="N11" s="13" t="s">
        <v>386</v>
      </c>
      <c r="O11" s="13" t="s">
        <v>387</v>
      </c>
      <c r="P11" s="13" t="s">
        <v>388</v>
      </c>
      <c r="R11" s="27"/>
      <c r="S11" s="27"/>
      <c r="T11" s="27"/>
    </row>
    <row r="12" spans="1:20" hidden="1">
      <c r="A12" s="27"/>
      <c r="B12" s="27"/>
      <c r="C12" s="27" t="s">
        <v>365</v>
      </c>
      <c r="D12" s="27"/>
      <c r="E12" s="27"/>
      <c r="R12" s="27"/>
      <c r="S12" s="27"/>
      <c r="T12" s="27"/>
    </row>
    <row r="13" spans="1:20">
      <c r="A13" s="27"/>
      <c r="B13" s="27" t="s">
        <v>419</v>
      </c>
      <c r="C13" s="28"/>
      <c r="D13" s="14"/>
      <c r="E13" s="14"/>
      <c r="F13" s="14"/>
      <c r="G13" s="20"/>
      <c r="H13" s="20"/>
      <c r="I13" s="22"/>
      <c r="J13" s="20"/>
      <c r="K13" s="24">
        <f>L13+M13</f>
        <v>0</v>
      </c>
      <c r="L13" s="23"/>
      <c r="M13" s="23"/>
      <c r="N13" s="23"/>
      <c r="O13" s="23"/>
      <c r="P13" s="22"/>
      <c r="R13" s="27"/>
      <c r="S13" s="27"/>
      <c r="T13" s="27"/>
    </row>
    <row r="14" spans="1:20" hidden="1">
      <c r="A14" s="27"/>
      <c r="B14" s="27"/>
      <c r="C14" s="27" t="s">
        <v>365</v>
      </c>
      <c r="D14" s="27"/>
      <c r="E14" s="27"/>
      <c r="R14" s="27"/>
      <c r="S14" s="27"/>
      <c r="T14" s="27"/>
    </row>
    <row r="15" spans="1:20" hidden="1">
      <c r="A15" s="27"/>
      <c r="B15" s="27"/>
      <c r="C15" s="27" t="s">
        <v>368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 t="s">
        <v>369</v>
      </c>
      <c r="S15" s="27"/>
      <c r="T15" s="27"/>
    </row>
    <row r="16" spans="1:20" hidden="1"/>
    <row r="17" spans="1:18" hidden="1">
      <c r="A17" s="27"/>
      <c r="B17" s="27"/>
      <c r="C17" s="27" t="s">
        <v>401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</row>
    <row r="18" spans="1:18" hidden="1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36" t="s">
        <v>398</v>
      </c>
      <c r="L18" s="36" t="s">
        <v>397</v>
      </c>
      <c r="M18" s="36" t="s">
        <v>396</v>
      </c>
      <c r="N18" s="36" t="s">
        <v>395</v>
      </c>
      <c r="O18" s="36" t="s">
        <v>394</v>
      </c>
      <c r="P18" s="36"/>
      <c r="Q18" s="27"/>
      <c r="R18" s="27"/>
    </row>
    <row r="19" spans="1:18" hidden="1">
      <c r="A19" s="27"/>
      <c r="B19" s="27"/>
      <c r="C19" s="27"/>
      <c r="D19" s="27" t="s">
        <v>427</v>
      </c>
      <c r="E19" s="27" t="s">
        <v>428</v>
      </c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1:18" hidden="1">
      <c r="A20" s="27"/>
      <c r="B20" s="27"/>
      <c r="C20" s="27" t="s">
        <v>366</v>
      </c>
      <c r="D20" s="27" t="s">
        <v>389</v>
      </c>
      <c r="E20" s="27" t="s">
        <v>389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 t="s">
        <v>365</v>
      </c>
      <c r="R20" s="27" t="s">
        <v>367</v>
      </c>
    </row>
    <row r="21" spans="1:18" hidden="1">
      <c r="A21" s="27"/>
      <c r="B21" s="27"/>
      <c r="C21" s="27" t="s">
        <v>365</v>
      </c>
      <c r="D21" s="27"/>
      <c r="E21" s="27"/>
      <c r="R21" s="27"/>
    </row>
    <row r="22" spans="1:18">
      <c r="A22" s="27"/>
      <c r="B22" s="27" t="s">
        <v>419</v>
      </c>
      <c r="C22" s="28"/>
      <c r="D22" s="14"/>
      <c r="E22" s="14"/>
      <c r="F22" s="62" t="s">
        <v>402</v>
      </c>
      <c r="G22" s="63"/>
      <c r="H22" s="63"/>
      <c r="I22" s="63"/>
      <c r="J22" s="64"/>
      <c r="K22" s="24">
        <f t="array" ref="K22">SUM(K13:K21)</f>
        <v>0</v>
      </c>
      <c r="L22" s="24">
        <f t="array" ref="L22">SUM(L13:L21)</f>
        <v>0</v>
      </c>
      <c r="M22" s="24">
        <f t="array" ref="M22">SUM(M13:M21)</f>
        <v>0</v>
      </c>
      <c r="N22" s="24">
        <f t="array" ref="N22">SUM(N13:N21)</f>
        <v>0</v>
      </c>
      <c r="O22" s="24">
        <f t="array" ref="O22">SUM(O13:O21)</f>
        <v>0</v>
      </c>
      <c r="P22" s="35"/>
      <c r="Q22" s="29"/>
      <c r="R22" s="27"/>
    </row>
    <row r="23" spans="1:18" ht="30" customHeight="1">
      <c r="A23" s="27"/>
      <c r="B23" s="27"/>
      <c r="C23" s="27" t="s">
        <v>365</v>
      </c>
      <c r="D23" s="27"/>
      <c r="E23" s="27"/>
      <c r="F23" s="59" t="s">
        <v>403</v>
      </c>
      <c r="G23" s="60"/>
      <c r="H23" s="60"/>
      <c r="I23" s="60"/>
      <c r="J23" s="60"/>
      <c r="K23" s="60"/>
      <c r="L23" s="60"/>
      <c r="M23" s="60"/>
      <c r="N23" s="60"/>
      <c r="O23" s="60"/>
      <c r="P23" s="61"/>
      <c r="Q23" s="30"/>
      <c r="R23" s="27"/>
    </row>
    <row r="24" spans="1:18">
      <c r="A24" s="27"/>
      <c r="B24" s="27"/>
      <c r="C24" s="27" t="s">
        <v>368</v>
      </c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 t="s">
        <v>369</v>
      </c>
    </row>
  </sheetData>
  <mergeCells count="7">
    <mergeCell ref="K6:L6"/>
    <mergeCell ref="F23:P23"/>
    <mergeCell ref="F22:J22"/>
    <mergeCell ref="D1:P1"/>
    <mergeCell ref="I5:J5"/>
    <mergeCell ref="I6:J6"/>
    <mergeCell ref="K5:L5"/>
  </mergeCells>
  <phoneticPr fontId="2" type="noConversion"/>
  <dataValidations count="12">
    <dataValidation type="list" allowBlank="1" showInputMessage="1" showErrorMessage="1" errorTitle="Input Error" error="Please enter a valid value from dropdown" sqref="I13">
      <formula1>"New,Existing"</formula1>
    </dataValidation>
    <dataValidation type="decimal" allowBlank="1" showInputMessage="1" showErrorMessage="1" errorTitle="Input Error" error="Please enter a numeric value between 0 and 99999999999999999" sqref="K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L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M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N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O13">
      <formula1>0</formula1>
      <formula2>99999999999999900</formula2>
    </dataValidation>
    <dataValidation type="list" allowBlank="1" showInputMessage="1" showErrorMessage="1" errorTitle="Input Error" error="Please enter a valid value from dropdown" sqref="P13">
      <formula1>"Standard,Sub-standard,Doubtful,Loss"</formula1>
    </dataValidation>
    <dataValidation type="decimal" allowBlank="1" showInputMessage="1" showErrorMessage="1" errorTitle="Input Error" error="Please enter a numeric value between 0 and 99999999999999999" sqref="K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L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M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N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O22">
      <formula1>0</formula1>
      <formula2>99999999999999900</formula2>
    </dataValidation>
  </dataValidations>
  <hyperlinks>
    <hyperlink ref="I3" tooltip="Click here to Change Country" display="Change Country"/>
    <hyperlink ref="J3" tooltip="Click here to Change Branch" display="Change Branch"/>
    <hyperlink ref="K3" tooltip="Click here to add New Sheet" display="Add New Sheet"/>
    <hyperlink ref="L3" tooltip="Click here to Delete Current Sheet" display="Delete Current Sheet"/>
  </hyperlinks>
  <pageMargins left="0.75" right="0.75" top="1" bottom="1" header="0.5" footer="0.5"/>
  <pageSetup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24"/>
  <sheetViews>
    <sheetView showGridLines="0" topLeftCell="F1" workbookViewId="0">
      <selection sqref="A1:C1048576"/>
    </sheetView>
  </sheetViews>
  <sheetFormatPr defaultRowHeight="15"/>
  <cols>
    <col min="1" max="3" width="9.140625" hidden="1" customWidth="1"/>
    <col min="4" max="4" width="17.5703125" hidden="1" customWidth="1"/>
    <col min="5" max="5" width="47" hidden="1" customWidth="1"/>
    <col min="6" max="15" width="16.28515625" customWidth="1"/>
    <col min="16" max="16" width="25.140625" customWidth="1"/>
  </cols>
  <sheetData>
    <row r="1" spans="1:18" ht="27.95" customHeight="1">
      <c r="A1" s="10" t="s">
        <v>429</v>
      </c>
      <c r="D1" s="54" t="s">
        <v>436</v>
      </c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</row>
    <row r="3" spans="1:18" hidden="1">
      <c r="I3" s="31"/>
      <c r="J3" s="31"/>
      <c r="K3" s="31"/>
      <c r="L3" s="31"/>
    </row>
    <row r="4" spans="1:18" hidden="1">
      <c r="I4" s="31"/>
      <c r="J4" s="31"/>
      <c r="K4" s="31"/>
      <c r="L4" s="31"/>
    </row>
    <row r="5" spans="1:18">
      <c r="I5" s="65" t="s">
        <v>440</v>
      </c>
      <c r="J5" s="66"/>
      <c r="K5" s="57">
        <f>AA1</f>
        <v>0</v>
      </c>
      <c r="L5" s="58"/>
    </row>
    <row r="6" spans="1:18">
      <c r="I6" s="65" t="s">
        <v>441</v>
      </c>
      <c r="J6" s="66"/>
      <c r="K6" s="57">
        <f>AB1</f>
        <v>0</v>
      </c>
      <c r="L6" s="58"/>
    </row>
    <row r="7" spans="1:18">
      <c r="A7" s="27"/>
      <c r="B7" s="27"/>
      <c r="C7" s="27" t="s">
        <v>391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</row>
    <row r="8" spans="1:18" hidden="1">
      <c r="A8" s="27"/>
      <c r="B8" s="27"/>
      <c r="C8" s="27"/>
      <c r="D8" s="27"/>
      <c r="E8" s="27"/>
      <c r="F8" s="27"/>
      <c r="G8" s="27" t="s">
        <v>392</v>
      </c>
      <c r="H8" s="27" t="s">
        <v>439</v>
      </c>
      <c r="I8" s="27" t="s">
        <v>393</v>
      </c>
      <c r="J8" s="27" t="s">
        <v>417</v>
      </c>
      <c r="K8" s="27" t="s">
        <v>398</v>
      </c>
      <c r="L8" s="27" t="s">
        <v>397</v>
      </c>
      <c r="M8" s="27" t="s">
        <v>396</v>
      </c>
      <c r="N8" s="27" t="s">
        <v>395</v>
      </c>
      <c r="O8" s="27" t="s">
        <v>394</v>
      </c>
      <c r="P8" s="27" t="s">
        <v>442</v>
      </c>
      <c r="Q8" s="27"/>
      <c r="R8" s="27"/>
    </row>
    <row r="9" spans="1:18" hidden="1">
      <c r="A9" s="27"/>
      <c r="B9" s="27"/>
      <c r="C9" s="27"/>
      <c r="D9" s="27" t="s">
        <v>427</v>
      </c>
      <c r="E9" s="27" t="s">
        <v>428</v>
      </c>
      <c r="F9" s="27" t="s">
        <v>390</v>
      </c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hidden="1">
      <c r="A10" s="27"/>
      <c r="B10" s="27"/>
      <c r="C10" s="27" t="s">
        <v>366</v>
      </c>
      <c r="D10" s="27" t="s">
        <v>389</v>
      </c>
      <c r="E10" s="27" t="s">
        <v>389</v>
      </c>
      <c r="F10" s="27" t="s">
        <v>389</v>
      </c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 t="s">
        <v>365</v>
      </c>
      <c r="R10" s="27" t="s">
        <v>367</v>
      </c>
    </row>
    <row r="11" spans="1:18" ht="45">
      <c r="A11" s="27"/>
      <c r="B11" s="27"/>
      <c r="C11" s="28" t="s">
        <v>373</v>
      </c>
      <c r="D11" s="28"/>
      <c r="E11" s="28"/>
      <c r="F11" s="16" t="s">
        <v>400</v>
      </c>
      <c r="G11" s="13" t="s">
        <v>380</v>
      </c>
      <c r="H11" s="13" t="s">
        <v>438</v>
      </c>
      <c r="I11" s="13" t="s">
        <v>381</v>
      </c>
      <c r="J11" s="13" t="s">
        <v>382</v>
      </c>
      <c r="K11" s="13" t="s">
        <v>383</v>
      </c>
      <c r="L11" s="13" t="s">
        <v>384</v>
      </c>
      <c r="M11" s="13" t="s">
        <v>385</v>
      </c>
      <c r="N11" s="13" t="s">
        <v>386</v>
      </c>
      <c r="O11" s="13" t="s">
        <v>387</v>
      </c>
      <c r="P11" s="13" t="s">
        <v>388</v>
      </c>
      <c r="R11" s="27"/>
    </row>
    <row r="12" spans="1:18" hidden="1">
      <c r="A12" s="27"/>
      <c r="B12" s="27"/>
      <c r="C12" s="27" t="s">
        <v>365</v>
      </c>
      <c r="D12" s="27"/>
      <c r="E12" s="27"/>
      <c r="R12" s="27"/>
    </row>
    <row r="13" spans="1:18">
      <c r="A13" s="27"/>
      <c r="B13" s="27" t="s">
        <v>420</v>
      </c>
      <c r="C13" s="28"/>
      <c r="D13" s="14"/>
      <c r="E13" s="14"/>
      <c r="F13" s="14"/>
      <c r="G13" s="20"/>
      <c r="H13" s="20"/>
      <c r="I13" s="22"/>
      <c r="J13" s="20"/>
      <c r="K13" s="24">
        <f>L13+M13</f>
        <v>0</v>
      </c>
      <c r="L13" s="23"/>
      <c r="M13" s="23"/>
      <c r="N13" s="23"/>
      <c r="O13" s="23"/>
      <c r="P13" s="22"/>
      <c r="R13" s="27"/>
    </row>
    <row r="14" spans="1:18" hidden="1">
      <c r="A14" s="27"/>
      <c r="B14" s="27"/>
      <c r="C14" s="27" t="s">
        <v>365</v>
      </c>
      <c r="D14" s="27"/>
      <c r="E14" s="27"/>
      <c r="R14" s="27"/>
    </row>
    <row r="15" spans="1:18" hidden="1">
      <c r="A15" s="27"/>
      <c r="B15" s="27"/>
      <c r="C15" s="27" t="s">
        <v>368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 t="s">
        <v>369</v>
      </c>
    </row>
    <row r="16" spans="1:18" hidden="1"/>
    <row r="17" spans="1:18" hidden="1">
      <c r="A17" s="27"/>
      <c r="B17" s="27"/>
      <c r="C17" s="27" t="s">
        <v>404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</row>
    <row r="18" spans="1:18" hidden="1">
      <c r="A18" s="27"/>
      <c r="B18" s="27"/>
      <c r="C18" s="27"/>
      <c r="D18" s="27"/>
      <c r="E18" s="27"/>
      <c r="F18" s="27"/>
      <c r="G18" s="27"/>
      <c r="H18" s="27"/>
      <c r="I18" s="37"/>
      <c r="J18" s="37"/>
      <c r="K18" s="36" t="s">
        <v>398</v>
      </c>
      <c r="L18" s="36" t="s">
        <v>397</v>
      </c>
      <c r="M18" s="36" t="s">
        <v>396</v>
      </c>
      <c r="N18" s="36" t="s">
        <v>395</v>
      </c>
      <c r="O18" s="36" t="s">
        <v>394</v>
      </c>
      <c r="P18" s="36"/>
      <c r="Q18" s="27"/>
      <c r="R18" s="27"/>
    </row>
    <row r="19" spans="1:18" hidden="1">
      <c r="A19" s="27"/>
      <c r="B19" s="27"/>
      <c r="C19" s="27"/>
      <c r="D19" s="27" t="s">
        <v>427</v>
      </c>
      <c r="E19" s="27" t="s">
        <v>428</v>
      </c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1:18" hidden="1">
      <c r="A20" s="27"/>
      <c r="B20" s="27"/>
      <c r="C20" s="27" t="s">
        <v>366</v>
      </c>
      <c r="D20" s="27" t="s">
        <v>389</v>
      </c>
      <c r="E20" s="27" t="s">
        <v>389</v>
      </c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 t="s">
        <v>365</v>
      </c>
      <c r="R20" s="27" t="s">
        <v>367</v>
      </c>
    </row>
    <row r="21" spans="1:18" hidden="1">
      <c r="A21" s="27"/>
      <c r="B21" s="27"/>
      <c r="C21" s="27" t="s">
        <v>365</v>
      </c>
      <c r="D21" s="27"/>
      <c r="E21" s="27"/>
      <c r="R21" s="27"/>
    </row>
    <row r="22" spans="1:18">
      <c r="A22" s="27"/>
      <c r="B22" s="27" t="s">
        <v>420</v>
      </c>
      <c r="C22" s="28"/>
      <c r="D22" s="14"/>
      <c r="E22" s="14"/>
      <c r="F22" s="62" t="s">
        <v>402</v>
      </c>
      <c r="G22" s="63"/>
      <c r="H22" s="63"/>
      <c r="I22" s="63"/>
      <c r="J22" s="64"/>
      <c r="K22" s="24">
        <f t="array" ref="K22">SUM(K13:K21)</f>
        <v>0</v>
      </c>
      <c r="L22" s="24">
        <f t="array" ref="L22">SUM(L13:L21)</f>
        <v>0</v>
      </c>
      <c r="M22" s="24">
        <f t="array" ref="M22">SUM(M13:M21)</f>
        <v>0</v>
      </c>
      <c r="N22" s="24">
        <f t="array" ref="N22">SUM(N13:N21)</f>
        <v>0</v>
      </c>
      <c r="O22" s="24">
        <f t="array" ref="O22">SUM(O13:O21)</f>
        <v>0</v>
      </c>
      <c r="P22" s="35"/>
      <c r="R22" s="27"/>
    </row>
    <row r="23" spans="1:18" ht="30" customHeight="1">
      <c r="A23" s="27"/>
      <c r="B23" s="27"/>
      <c r="C23" s="27" t="s">
        <v>365</v>
      </c>
      <c r="D23" s="27"/>
      <c r="E23" s="2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R23" s="27"/>
    </row>
    <row r="24" spans="1:18">
      <c r="A24" s="27"/>
      <c r="B24" s="27"/>
      <c r="C24" s="27" t="s">
        <v>368</v>
      </c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 t="s">
        <v>369</v>
      </c>
    </row>
  </sheetData>
  <mergeCells count="7">
    <mergeCell ref="F23:P23"/>
    <mergeCell ref="F22:J22"/>
    <mergeCell ref="D1:P1"/>
    <mergeCell ref="I5:J5"/>
    <mergeCell ref="K5:L5"/>
    <mergeCell ref="I6:J6"/>
    <mergeCell ref="K6:L6"/>
  </mergeCells>
  <phoneticPr fontId="2" type="noConversion"/>
  <dataValidations count="12">
    <dataValidation type="list" allowBlank="1" showInputMessage="1" showErrorMessage="1" errorTitle="Input Error" error="Please enter a valid value from dropdown" sqref="I13">
      <formula1>"New,Existing"</formula1>
    </dataValidation>
    <dataValidation type="decimal" allowBlank="1" showInputMessage="1" showErrorMessage="1" errorTitle="Input Error" error="Please enter a numeric value between 0 and 99999999999999999" sqref="K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L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M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N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O13">
      <formula1>0</formula1>
      <formula2>99999999999999900</formula2>
    </dataValidation>
    <dataValidation type="list" allowBlank="1" showInputMessage="1" showErrorMessage="1" errorTitle="Input Error" error="Please enter a valid value from dropdown" sqref="P13">
      <formula1>"Standard,Sub-standard,Doubtful,Loss"</formula1>
    </dataValidation>
    <dataValidation type="decimal" allowBlank="1" showInputMessage="1" showErrorMessage="1" errorTitle="Input Error" error="Please enter a numeric value between 0 and 99999999999999999" sqref="K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L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M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N22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O22">
      <formula1>0</formula1>
      <formula2>99999999999999900</formula2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19"/>
  <sheetViews>
    <sheetView showGridLines="0" topLeftCell="F1" workbookViewId="0">
      <selection activeCell="G13" sqref="G13"/>
    </sheetView>
  </sheetViews>
  <sheetFormatPr defaultRowHeight="15"/>
  <cols>
    <col min="1" max="3" width="9.140625" hidden="1" customWidth="1"/>
    <col min="4" max="4" width="17.42578125" hidden="1" customWidth="1"/>
    <col min="5" max="5" width="35.140625" hidden="1" customWidth="1"/>
    <col min="6" max="6" width="42.140625" customWidth="1"/>
    <col min="7" max="7" width="37.5703125" customWidth="1"/>
    <col min="8" max="8" width="21.5703125" customWidth="1"/>
    <col min="9" max="9" width="12.5703125" customWidth="1"/>
  </cols>
  <sheetData>
    <row r="1" spans="1:10" ht="27.75" customHeight="1">
      <c r="A1" s="10" t="s">
        <v>430</v>
      </c>
      <c r="D1" s="32"/>
      <c r="E1" s="32"/>
      <c r="F1" s="68" t="s">
        <v>437</v>
      </c>
      <c r="G1" s="68"/>
      <c r="H1" s="41"/>
      <c r="I1" s="41"/>
      <c r="J1" s="41"/>
    </row>
    <row r="3" spans="1:10" hidden="1">
      <c r="F3" s="33"/>
      <c r="G3" s="34"/>
      <c r="H3" s="31"/>
      <c r="I3" s="31"/>
    </row>
    <row r="4" spans="1:10" hidden="1">
      <c r="F4" s="33"/>
      <c r="G4" s="34"/>
      <c r="H4" s="31"/>
      <c r="I4" s="31"/>
    </row>
    <row r="5" spans="1:10">
      <c r="F5" s="39" t="s">
        <v>440</v>
      </c>
      <c r="G5" s="38">
        <f>AA1</f>
        <v>0</v>
      </c>
      <c r="H5" s="40"/>
    </row>
    <row r="6" spans="1:10">
      <c r="F6" s="39" t="s">
        <v>441</v>
      </c>
      <c r="G6" s="38">
        <f>AB1</f>
        <v>0</v>
      </c>
      <c r="H6" s="40"/>
    </row>
    <row r="7" spans="1:10">
      <c r="A7" s="27"/>
      <c r="B7" s="27"/>
      <c r="C7" s="27" t="s">
        <v>405</v>
      </c>
      <c r="D7" s="27"/>
      <c r="E7" s="27"/>
      <c r="F7" s="27"/>
      <c r="G7" s="27"/>
      <c r="H7" s="27"/>
      <c r="I7" s="27"/>
    </row>
    <row r="8" spans="1:10" hidden="1">
      <c r="A8" s="27"/>
      <c r="B8" s="27"/>
      <c r="C8" s="27"/>
      <c r="D8" s="27"/>
      <c r="E8" s="27"/>
      <c r="F8" s="27"/>
      <c r="G8" s="27"/>
      <c r="H8" s="27"/>
      <c r="I8" s="27"/>
    </row>
    <row r="9" spans="1:10" hidden="1">
      <c r="A9" s="27"/>
      <c r="B9" s="27"/>
      <c r="C9" s="27"/>
      <c r="D9" s="27" t="s">
        <v>427</v>
      </c>
      <c r="E9" s="27" t="s">
        <v>428</v>
      </c>
      <c r="F9" s="27"/>
      <c r="G9" s="27" t="s">
        <v>421</v>
      </c>
      <c r="H9" s="27"/>
      <c r="I9" s="27"/>
    </row>
    <row r="10" spans="1:10" hidden="1">
      <c r="A10" s="27"/>
      <c r="B10" s="27"/>
      <c r="C10" s="27" t="s">
        <v>366</v>
      </c>
      <c r="D10" s="27" t="s">
        <v>389</v>
      </c>
      <c r="E10" s="27" t="s">
        <v>389</v>
      </c>
      <c r="F10" s="27" t="s">
        <v>373</v>
      </c>
      <c r="G10" s="27"/>
      <c r="H10" s="27" t="s">
        <v>365</v>
      </c>
      <c r="I10" s="27" t="s">
        <v>367</v>
      </c>
    </row>
    <row r="11" spans="1:10">
      <c r="A11" s="27"/>
      <c r="B11" s="27"/>
      <c r="C11" s="28" t="s">
        <v>373</v>
      </c>
      <c r="D11" s="28"/>
      <c r="E11" s="28"/>
      <c r="F11" s="18" t="s">
        <v>406</v>
      </c>
      <c r="G11" s="19" t="s">
        <v>407</v>
      </c>
      <c r="I11" s="27"/>
    </row>
    <row r="12" spans="1:10" hidden="1">
      <c r="A12" s="27"/>
      <c r="B12" s="27"/>
      <c r="C12" s="27" t="s">
        <v>365</v>
      </c>
      <c r="D12" s="27"/>
      <c r="E12" s="27"/>
      <c r="F12" s="17"/>
      <c r="I12" s="27"/>
    </row>
    <row r="13" spans="1:10">
      <c r="A13" s="27" t="s">
        <v>412</v>
      </c>
      <c r="B13" s="27"/>
      <c r="C13" s="27"/>
      <c r="D13" s="14"/>
      <c r="E13" s="14"/>
      <c r="F13" s="15" t="s">
        <v>408</v>
      </c>
      <c r="G13" s="23"/>
      <c r="I13" s="27"/>
    </row>
    <row r="14" spans="1:10">
      <c r="A14" s="27" t="s">
        <v>422</v>
      </c>
      <c r="B14" s="27"/>
      <c r="C14" s="27"/>
      <c r="D14" s="14"/>
      <c r="E14" s="14"/>
      <c r="F14" s="15" t="s">
        <v>409</v>
      </c>
      <c r="G14" s="23"/>
      <c r="I14" s="27"/>
    </row>
    <row r="15" spans="1:10">
      <c r="A15" s="27" t="s">
        <v>423</v>
      </c>
      <c r="B15" s="27"/>
      <c r="C15" s="27"/>
      <c r="D15" s="14"/>
      <c r="E15" s="14"/>
      <c r="F15" s="15" t="s">
        <v>410</v>
      </c>
      <c r="G15" s="23"/>
      <c r="I15" s="27"/>
    </row>
    <row r="16" spans="1:10">
      <c r="A16" s="27" t="s">
        <v>424</v>
      </c>
      <c r="B16" s="27"/>
      <c r="C16" s="27"/>
      <c r="D16" s="14"/>
      <c r="E16" s="14"/>
      <c r="F16" s="15" t="s">
        <v>411</v>
      </c>
      <c r="G16" s="23"/>
      <c r="I16" s="27"/>
    </row>
    <row r="17" spans="1:9">
      <c r="A17" s="27" t="s">
        <v>425</v>
      </c>
      <c r="B17" s="27"/>
      <c r="C17" s="27"/>
      <c r="D17" s="14"/>
      <c r="E17" s="14"/>
      <c r="F17" s="15" t="s">
        <v>402</v>
      </c>
      <c r="G17" s="24">
        <f>G13+G14+G15+G16</f>
        <v>0</v>
      </c>
      <c r="I17" s="27"/>
    </row>
    <row r="18" spans="1:9">
      <c r="A18" s="27"/>
      <c r="B18" s="27"/>
      <c r="C18" s="27" t="s">
        <v>365</v>
      </c>
      <c r="D18" s="27"/>
      <c r="E18" s="27"/>
      <c r="I18" s="27"/>
    </row>
    <row r="19" spans="1:9">
      <c r="A19" s="27"/>
      <c r="B19" s="27"/>
      <c r="C19" s="27" t="s">
        <v>368</v>
      </c>
      <c r="D19" s="27"/>
      <c r="E19" s="27"/>
      <c r="F19" s="27"/>
      <c r="G19" s="27"/>
      <c r="H19" s="27"/>
      <c r="I19" s="27" t="s">
        <v>369</v>
      </c>
    </row>
  </sheetData>
  <mergeCells count="1">
    <mergeCell ref="F1:G1"/>
  </mergeCells>
  <phoneticPr fontId="2" type="noConversion"/>
  <dataValidations count="5">
    <dataValidation type="decimal" allowBlank="1" showInputMessage="1" showErrorMessage="1" errorTitle="Input Error" error="Please enter a numeric value between 0 and 99999999999999999" sqref="G13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4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5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6">
      <formula1>0</formula1>
      <formula2>99999999999999900</formula2>
    </dataValidation>
    <dataValidation type="decimal" allowBlank="1" showInputMessage="1" showErrorMessage="1" errorTitle="Input Error" error="Please enter a numeric value between 0 and 99999999999999999" sqref="G17">
      <formula1>0</formula1>
      <formula2>99999999999999900</formula2>
    </dataValidation>
  </dataValidations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FAB3D60A-9F9F-4148-94FB-5E43A6EB937F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General Information</vt:lpstr>
      <vt:lpstr>Section I</vt:lpstr>
      <vt:lpstr>Section II</vt:lpstr>
      <vt:lpstr>Section III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ScaleList</vt:lpstr>
      <vt:lpstr>UnitList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Soman, Asha</cp:lastModifiedBy>
  <dcterms:created xsi:type="dcterms:W3CDTF">2010-12-09T08:47:06Z</dcterms:created>
  <dcterms:modified xsi:type="dcterms:W3CDTF">2023-03-13T05:02:57Z</dcterms:modified>
</cp:coreProperties>
</file>