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drawings/drawing42.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drawings/drawing4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41.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320" windowHeight="8900" tabRatio="927" firstSheet="42" activeTab="47"/>
  </bookViews>
  <sheets>
    <sheet name="MainSheet" sheetId="1" state="veryHidden" r:id="rId1"/>
    <sheet name="StartUp" sheetId="2" state="hidden" r:id="rId2"/>
    <sheet name="+DynamicDomain" sheetId="53" state="veryHidden" r:id="rId3"/>
    <sheet name="+CELLLINKS" sheetId="54" state="veryHidden" r:id="rId4"/>
    <sheet name="Sheet1" sheetId="52" state="hidden" r:id="rId5"/>
    <sheet name="FilingInfo" sheetId="55" r:id="rId6"/>
    <sheet name="BalanceSheet" sheetId="56" r:id="rId7"/>
    <sheet name="Schedule_1" sheetId="57" r:id="rId8"/>
    <sheet name="Schedule_1A" sheetId="58" r:id="rId9"/>
    <sheet name="Schedule_2" sheetId="59" r:id="rId10"/>
    <sheet name="Schedule_2A" sheetId="60" r:id="rId11"/>
    <sheet name="Schedule_3" sheetId="62" r:id="rId12"/>
    <sheet name="Schedule_4" sheetId="63" r:id="rId13"/>
    <sheet name="Schedule_5" sheetId="64" r:id="rId14"/>
    <sheet name="Schedule_6" sheetId="65" r:id="rId15"/>
    <sheet name="Schedule_7" sheetId="66" r:id="rId16"/>
    <sheet name="Schedule_8" sheetId="67" r:id="rId17"/>
    <sheet name="Schedule_9" sheetId="68" r:id="rId18"/>
    <sheet name="Schedule_10" sheetId="69" r:id="rId19"/>
    <sheet name="Schedule_11" sheetId="70" r:id="rId20"/>
    <sheet name="Schedule_12" sheetId="71" r:id="rId21"/>
    <sheet name="Statement_Profit_and_Loss" sheetId="72" r:id="rId22"/>
    <sheet name="Schedule_13" sheetId="73" r:id="rId23"/>
    <sheet name="Schedule_14" sheetId="74" r:id="rId24"/>
    <sheet name="Schedule_15" sheetId="75" r:id="rId25"/>
    <sheet name="Schedule16" sheetId="86" r:id="rId26"/>
    <sheet name="AccountingPolicyDisclosure" sheetId="87" r:id="rId27"/>
    <sheet name="CashFlowStatementForBanks" sheetId="88" r:id="rId28"/>
    <sheet name="CapitalAdequacy" sheetId="89" r:id="rId29"/>
    <sheet name="Investment" sheetId="90" r:id="rId30"/>
    <sheet name="RepurchaseTransaction" sheetId="91" r:id="rId31"/>
    <sheet name="Non_SLRInvestmentPortfolio" sheetId="92" r:id="rId32"/>
    <sheet name="Derivatives" sheetId="93" r:id="rId33"/>
    <sheet name="AssetQuality" sheetId="94" r:id="rId34"/>
    <sheet name="BusinessRatio" sheetId="95" r:id="rId35"/>
    <sheet name="AssetsLiabilityManagement" sheetId="96" r:id="rId36"/>
    <sheet name="Exposures" sheetId="97" r:id="rId37"/>
    <sheet name="Miscellaneous" sheetId="98" r:id="rId38"/>
    <sheet name="Related_Parties" sheetId="85" r:id="rId39"/>
    <sheet name="Additional_Disclosures" sheetId="84" r:id="rId40"/>
    <sheet name="Segments" sheetId="83" r:id="rId41"/>
    <sheet name="Pillar_III_Requirement" sheetId="82" r:id="rId42"/>
    <sheet name="Expenses_in_Excess" sheetId="81" r:id="rId43"/>
    <sheet name="EmployeesData" sheetId="80" r:id="rId44"/>
    <sheet name="SectorWiseNPA" sheetId="79" r:id="rId45"/>
    <sheet name="AccountingPolicies" sheetId="78" r:id="rId46"/>
    <sheet name="NotesToAccounts" sheetId="77" r:id="rId47"/>
    <sheet name="AuditorsReport" sheetId="76" r:id="rId48"/>
    <sheet name="+TextblockTexts" sheetId="99" state="veryHidden" r:id="rId49"/>
    <sheet name="Data" sheetId="3" state="veryHidden" r:id="rId50"/>
    <sheet name="+FootnoteTexts" sheetId="36" state="veryHidden" r:id="rId51"/>
    <sheet name="+Elements" sheetId="37" state="veryHidden" r:id="rId52"/>
    <sheet name="+Lineitems" sheetId="39" state="veryHidden" r:id="rId53"/>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25725" fullPrecision="0"/>
</workbook>
</file>

<file path=xl/calcChain.xml><?xml version="1.0" encoding="utf-8"?>
<calcChain xmlns="http://schemas.openxmlformats.org/spreadsheetml/2006/main">
  <c r="AC36" i="96"/>
  <c r="AC35"/>
  <c r="AC34"/>
  <c r="AC33"/>
  <c r="AC32"/>
  <c r="AC31"/>
  <c r="AB36"/>
  <c r="AB35"/>
  <c r="AB34"/>
  <c r="AB33"/>
  <c r="AB32"/>
  <c r="AB31"/>
  <c r="C486" i="54" l="1"/>
  <c r="B486"/>
  <c r="C485" l="1"/>
  <c r="B485"/>
  <c r="C484"/>
  <c r="B484"/>
  <c r="C483"/>
  <c r="B483"/>
  <c r="C482"/>
  <c r="B482"/>
  <c r="C481"/>
  <c r="B481"/>
  <c r="C480"/>
  <c r="B480"/>
  <c r="C479"/>
  <c r="B479"/>
  <c r="C478"/>
  <c r="B478"/>
  <c r="C477"/>
  <c r="B477"/>
  <c r="C476"/>
  <c r="B476"/>
  <c r="C475"/>
  <c r="B475"/>
  <c r="C474"/>
  <c r="B474"/>
  <c r="C473"/>
  <c r="B473"/>
  <c r="C472"/>
  <c r="B472"/>
  <c r="C471" l="1"/>
  <c r="B471"/>
  <c r="C470"/>
  <c r="B470"/>
  <c r="C469"/>
  <c r="B469"/>
  <c r="C468"/>
  <c r="B468"/>
  <c r="C467"/>
  <c r="B467"/>
  <c r="C466"/>
  <c r="B466"/>
  <c r="C465"/>
  <c r="B465"/>
  <c r="C464"/>
  <c r="B464"/>
  <c r="C463"/>
  <c r="B463"/>
  <c r="C462"/>
  <c r="B462"/>
  <c r="C461"/>
  <c r="B461"/>
  <c r="C460"/>
  <c r="B460"/>
  <c r="C459"/>
  <c r="B459"/>
  <c r="C458"/>
  <c r="B458"/>
  <c r="C457"/>
  <c r="B457"/>
  <c r="C456"/>
  <c r="B456"/>
  <c r="C455"/>
  <c r="B455"/>
  <c r="C454"/>
  <c r="B454"/>
  <c r="C453"/>
  <c r="B453"/>
  <c r="C452"/>
  <c r="B452"/>
  <c r="C451"/>
  <c r="B451"/>
  <c r="C450"/>
  <c r="B450"/>
  <c r="C449"/>
  <c r="B449"/>
  <c r="C448"/>
  <c r="B448"/>
  <c r="C447"/>
  <c r="B447"/>
  <c r="C446"/>
  <c r="B446"/>
  <c r="C445"/>
  <c r="B445"/>
  <c r="C444"/>
  <c r="B444"/>
  <c r="C443"/>
  <c r="B443"/>
  <c r="C442"/>
  <c r="B442"/>
  <c r="C441"/>
  <c r="B441"/>
  <c r="C440"/>
  <c r="B440"/>
  <c r="C439"/>
  <c r="B439"/>
  <c r="C438"/>
  <c r="B438"/>
  <c r="C437"/>
  <c r="B437"/>
  <c r="C436"/>
  <c r="B436"/>
  <c r="C435"/>
  <c r="B435"/>
  <c r="C434"/>
  <c r="B434"/>
  <c r="C433"/>
  <c r="B433"/>
  <c r="C432"/>
  <c r="B432"/>
  <c r="C431"/>
  <c r="B431"/>
  <c r="C430"/>
  <c r="B430"/>
  <c r="C429"/>
  <c r="B429"/>
  <c r="C428"/>
  <c r="B428"/>
  <c r="C427"/>
  <c r="B427"/>
  <c r="C426"/>
  <c r="B426"/>
  <c r="C425"/>
  <c r="B425"/>
  <c r="C424"/>
  <c r="B424"/>
  <c r="C423"/>
  <c r="B423"/>
  <c r="C422"/>
  <c r="B422"/>
  <c r="C421"/>
  <c r="B421"/>
  <c r="C420"/>
  <c r="B420"/>
  <c r="C419"/>
  <c r="B419"/>
  <c r="C418"/>
  <c r="B418"/>
  <c r="C417"/>
  <c r="B417"/>
  <c r="C416"/>
  <c r="B416"/>
  <c r="C415"/>
  <c r="B415"/>
  <c r="C414"/>
  <c r="B414"/>
  <c r="C413"/>
  <c r="B413"/>
  <c r="C412"/>
  <c r="B412"/>
  <c r="C411"/>
  <c r="B411"/>
  <c r="C410"/>
  <c r="B410"/>
  <c r="C409"/>
  <c r="B409"/>
  <c r="C408"/>
  <c r="B408"/>
  <c r="C407"/>
  <c r="B407"/>
  <c r="C406"/>
  <c r="B406"/>
  <c r="C405"/>
  <c r="B405"/>
  <c r="C404"/>
  <c r="B404"/>
  <c r="C403"/>
  <c r="B403"/>
  <c r="C402"/>
  <c r="B402"/>
  <c r="C401"/>
  <c r="B401"/>
  <c r="C400"/>
  <c r="B400"/>
  <c r="C399"/>
  <c r="B399"/>
  <c r="C398"/>
  <c r="B398"/>
  <c r="C397"/>
  <c r="B397"/>
  <c r="C396"/>
  <c r="B396"/>
  <c r="C395"/>
  <c r="B395"/>
  <c r="C394"/>
  <c r="B394"/>
  <c r="C393"/>
  <c r="B393"/>
  <c r="C392"/>
  <c r="B392"/>
  <c r="C391"/>
  <c r="B391"/>
  <c r="C390"/>
  <c r="B390"/>
  <c r="C389"/>
  <c r="B389"/>
  <c r="C388"/>
  <c r="B388"/>
  <c r="C387"/>
  <c r="B387"/>
  <c r="C386"/>
  <c r="B386"/>
  <c r="C385"/>
  <c r="B385"/>
  <c r="C384"/>
  <c r="B384"/>
  <c r="C383"/>
  <c r="B383"/>
  <c r="C382"/>
  <c r="B382"/>
  <c r="C381"/>
  <c r="B381"/>
  <c r="C380"/>
  <c r="B380"/>
  <c r="C379"/>
  <c r="B379"/>
  <c r="C378"/>
  <c r="B378"/>
  <c r="C377"/>
  <c r="B377"/>
  <c r="C376"/>
  <c r="B376"/>
  <c r="C375"/>
  <c r="B375"/>
  <c r="C374"/>
  <c r="B374"/>
  <c r="C373"/>
  <c r="B373"/>
  <c r="C372"/>
  <c r="B372"/>
  <c r="C371"/>
  <c r="B371"/>
  <c r="C370"/>
  <c r="B370"/>
  <c r="C369"/>
  <c r="B369"/>
  <c r="C368"/>
  <c r="B368"/>
  <c r="C367"/>
  <c r="B367"/>
  <c r="C366"/>
  <c r="B366"/>
  <c r="C365"/>
  <c r="B365"/>
  <c r="C364"/>
  <c r="B364"/>
  <c r="C363"/>
  <c r="B363"/>
  <c r="C362"/>
  <c r="B362"/>
  <c r="C361"/>
  <c r="B361"/>
  <c r="C360"/>
  <c r="B360"/>
  <c r="C359"/>
  <c r="B359"/>
  <c r="C358"/>
  <c r="B358"/>
  <c r="C357"/>
  <c r="B357"/>
  <c r="C356"/>
  <c r="B356"/>
  <c r="C355"/>
  <c r="B355"/>
  <c r="C354"/>
  <c r="B354"/>
  <c r="C353"/>
  <c r="B353"/>
  <c r="C352"/>
  <c r="B352"/>
  <c r="C351"/>
  <c r="B351"/>
  <c r="C350"/>
  <c r="B350"/>
  <c r="C349"/>
  <c r="B349"/>
  <c r="C348"/>
  <c r="B348"/>
  <c r="C347"/>
  <c r="B347"/>
  <c r="C346"/>
  <c r="B346"/>
  <c r="C345"/>
  <c r="B345"/>
  <c r="C344"/>
  <c r="B344"/>
  <c r="C343"/>
  <c r="B343"/>
  <c r="C342"/>
  <c r="B342"/>
  <c r="C341"/>
  <c r="B341"/>
  <c r="C340"/>
  <c r="B340"/>
  <c r="C339"/>
  <c r="B339"/>
  <c r="C338"/>
  <c r="B338"/>
  <c r="C337"/>
  <c r="B337"/>
  <c r="C336"/>
  <c r="B336"/>
  <c r="C335"/>
  <c r="B335"/>
  <c r="C334"/>
  <c r="B334"/>
  <c r="C333"/>
  <c r="B333"/>
  <c r="C332"/>
  <c r="B332"/>
  <c r="C331"/>
  <c r="B331"/>
  <c r="C330"/>
  <c r="B330"/>
  <c r="C329"/>
  <c r="B329"/>
  <c r="C328"/>
  <c r="B328"/>
  <c r="C327"/>
  <c r="B327"/>
  <c r="C326"/>
  <c r="B326"/>
  <c r="C325"/>
  <c r="B325"/>
  <c r="C324"/>
  <c r="B324"/>
  <c r="C323"/>
  <c r="B323"/>
  <c r="C322"/>
  <c r="B322"/>
  <c r="C321"/>
  <c r="B321"/>
  <c r="C320"/>
  <c r="B320"/>
  <c r="C319"/>
  <c r="B319"/>
  <c r="C318"/>
  <c r="B318"/>
  <c r="C317"/>
  <c r="B317"/>
  <c r="C316"/>
  <c r="B316"/>
  <c r="C315"/>
  <c r="B315"/>
  <c r="C314"/>
  <c r="B314"/>
  <c r="C313"/>
  <c r="B313"/>
  <c r="C312"/>
  <c r="B312"/>
  <c r="C311"/>
  <c r="B311"/>
  <c r="C310"/>
  <c r="B310"/>
  <c r="C309"/>
  <c r="B309"/>
  <c r="C308"/>
  <c r="B308"/>
  <c r="C307"/>
  <c r="B307"/>
  <c r="C306"/>
  <c r="B306"/>
  <c r="C305"/>
  <c r="B305"/>
  <c r="C304"/>
  <c r="B304"/>
  <c r="C303"/>
  <c r="B303"/>
  <c r="C302"/>
  <c r="B302"/>
  <c r="C301"/>
  <c r="B301"/>
  <c r="C300"/>
  <c r="B300"/>
  <c r="C299"/>
  <c r="B299"/>
  <c r="C298"/>
  <c r="B298"/>
  <c r="C297"/>
  <c r="B297"/>
  <c r="C296"/>
  <c r="B296"/>
  <c r="C295"/>
  <c r="B295"/>
  <c r="C294"/>
  <c r="B294"/>
  <c r="C293"/>
  <c r="B293"/>
  <c r="C292"/>
  <c r="B292"/>
  <c r="C291"/>
  <c r="B291"/>
  <c r="C290"/>
  <c r="B290"/>
  <c r="C289"/>
  <c r="B289"/>
  <c r="C288"/>
  <c r="B288"/>
  <c r="C287"/>
  <c r="B287"/>
  <c r="I74" i="97"/>
  <c r="H74"/>
  <c r="G74"/>
  <c r="F74"/>
  <c r="G40"/>
  <c r="G53" s="1"/>
  <c r="F40"/>
  <c r="F53" s="1"/>
  <c r="A2" i="39"/>
  <c r="A1"/>
  <c r="K66" i="94"/>
  <c r="J66"/>
  <c r="I66"/>
  <c r="H66"/>
  <c r="G66"/>
  <c r="F66"/>
  <c r="K65"/>
  <c r="J65"/>
  <c r="I65"/>
  <c r="H65"/>
  <c r="G65"/>
  <c r="F65"/>
  <c r="K64"/>
  <c r="J64"/>
  <c r="I64"/>
  <c r="H64"/>
  <c r="G64"/>
  <c r="F64"/>
  <c r="G36"/>
  <c r="F33" s="1"/>
  <c r="F36" s="1"/>
  <c r="G31"/>
  <c r="F28" s="1"/>
  <c r="F31" s="1"/>
  <c r="G22"/>
  <c r="F22"/>
  <c r="G21"/>
  <c r="G26" s="1"/>
  <c r="F19" s="1"/>
  <c r="F21" s="1"/>
  <c r="I133" i="93"/>
  <c r="H133"/>
  <c r="G133"/>
  <c r="F133"/>
  <c r="I130"/>
  <c r="H130"/>
  <c r="G130"/>
  <c r="F130"/>
  <c r="I127"/>
  <c r="H127"/>
  <c r="G127"/>
  <c r="F127"/>
  <c r="I123"/>
  <c r="H123"/>
  <c r="G123"/>
  <c r="F123"/>
  <c r="I120"/>
  <c r="H120"/>
  <c r="G120"/>
  <c r="F120"/>
  <c r="G53" i="92"/>
  <c r="F50" s="1"/>
  <c r="F53" s="1"/>
  <c r="O36"/>
  <c r="N36"/>
  <c r="M36"/>
  <c r="L36"/>
  <c r="K36"/>
  <c r="J36"/>
  <c r="I36"/>
  <c r="H36"/>
  <c r="G36"/>
  <c r="F36"/>
  <c r="M34" i="91"/>
  <c r="L34"/>
  <c r="K34"/>
  <c r="J34"/>
  <c r="I34"/>
  <c r="H34"/>
  <c r="G34"/>
  <c r="F34"/>
  <c r="M31"/>
  <c r="L31"/>
  <c r="K31"/>
  <c r="J31"/>
  <c r="I31"/>
  <c r="H31"/>
  <c r="G31"/>
  <c r="F31"/>
  <c r="G30" i="90"/>
  <c r="F27" s="1"/>
  <c r="F30" s="1"/>
  <c r="G23"/>
  <c r="F23"/>
  <c r="G20"/>
  <c r="F20"/>
  <c r="G17"/>
  <c r="F17"/>
  <c r="G54" i="88"/>
  <c r="F54"/>
  <c r="G46"/>
  <c r="F46"/>
  <c r="G31"/>
  <c r="F31"/>
  <c r="G18"/>
  <c r="G39" s="1"/>
  <c r="F18"/>
  <c r="G30" i="86"/>
  <c r="G22" i="72" s="1"/>
  <c r="F30" i="86"/>
  <c r="F22" i="72" s="1"/>
  <c r="G56" i="88" l="1"/>
  <c r="G58" s="1"/>
  <c r="F39"/>
  <c r="F56" s="1"/>
  <c r="F58" s="1"/>
  <c r="F26" i="94"/>
  <c r="C286" i="54"/>
  <c r="B286"/>
  <c r="C285"/>
  <c r="B285"/>
  <c r="C284"/>
  <c r="B284"/>
  <c r="S72" i="85" l="1"/>
  <c r="R72"/>
  <c r="S71"/>
  <c r="R71"/>
  <c r="S70"/>
  <c r="R70"/>
  <c r="S69"/>
  <c r="R69"/>
  <c r="S68"/>
  <c r="R68"/>
  <c r="S67"/>
  <c r="R67"/>
  <c r="AG49"/>
  <c r="AF49"/>
  <c r="AE49"/>
  <c r="AD49"/>
  <c r="AG48"/>
  <c r="AF48"/>
  <c r="AE48"/>
  <c r="AD48"/>
  <c r="AG47"/>
  <c r="AF47"/>
  <c r="AE47"/>
  <c r="AD47"/>
  <c r="AG46"/>
  <c r="AF46"/>
  <c r="AE46"/>
  <c r="AD46"/>
  <c r="AG45"/>
  <c r="AF45"/>
  <c r="AE45"/>
  <c r="AD45"/>
  <c r="AG44"/>
  <c r="AF44"/>
  <c r="AE44"/>
  <c r="AD44"/>
  <c r="AG43"/>
  <c r="AF43"/>
  <c r="AE43"/>
  <c r="AD43"/>
  <c r="AG42"/>
  <c r="AF42"/>
  <c r="AE42"/>
  <c r="AD42"/>
  <c r="AG41"/>
  <c r="AF41"/>
  <c r="AE41"/>
  <c r="AD41"/>
  <c r="AG40"/>
  <c r="AF40"/>
  <c r="AE40"/>
  <c r="AD40"/>
  <c r="AG39"/>
  <c r="AF39"/>
  <c r="AE39"/>
  <c r="AD39"/>
  <c r="AG38"/>
  <c r="AF38"/>
  <c r="AE38"/>
  <c r="AD38"/>
  <c r="AG37"/>
  <c r="AF37"/>
  <c r="AE37"/>
  <c r="AD37"/>
  <c r="AG36"/>
  <c r="AF36"/>
  <c r="AE36"/>
  <c r="AD36"/>
  <c r="AG35"/>
  <c r="AF35"/>
  <c r="AE35"/>
  <c r="AD35"/>
  <c r="G51" i="84"/>
  <c r="F48" s="1"/>
  <c r="F51" s="1"/>
  <c r="G46"/>
  <c r="F43" s="1"/>
  <c r="F46" s="1"/>
  <c r="G38"/>
  <c r="F35" s="1"/>
  <c r="F38" s="1"/>
  <c r="G29"/>
  <c r="G32" s="1"/>
  <c r="F29"/>
  <c r="F32" s="1"/>
  <c r="C283" i="54" l="1"/>
  <c r="B283"/>
  <c r="C282"/>
  <c r="B282"/>
  <c r="C281"/>
  <c r="B281"/>
  <c r="C280"/>
  <c r="B280"/>
  <c r="C279"/>
  <c r="B279"/>
  <c r="C278"/>
  <c r="B278"/>
  <c r="C277"/>
  <c r="B277"/>
  <c r="C276"/>
  <c r="B276"/>
  <c r="C275"/>
  <c r="B275"/>
  <c r="C274"/>
  <c r="B274"/>
  <c r="C273"/>
  <c r="B273"/>
  <c r="C272"/>
  <c r="B272"/>
  <c r="C271"/>
  <c r="B271"/>
  <c r="C270"/>
  <c r="B270"/>
  <c r="C269" l="1"/>
  <c r="B269"/>
  <c r="C268"/>
  <c r="B268"/>
  <c r="C267"/>
  <c r="B267"/>
  <c r="C266"/>
  <c r="B266"/>
  <c r="C265"/>
  <c r="B265"/>
  <c r="C264"/>
  <c r="B264"/>
  <c r="C263"/>
  <c r="B263"/>
  <c r="C262"/>
  <c r="B262"/>
  <c r="C261"/>
  <c r="B261"/>
  <c r="C260"/>
  <c r="B260"/>
  <c r="C259"/>
  <c r="B259"/>
  <c r="C258"/>
  <c r="B258"/>
  <c r="C257"/>
  <c r="B257"/>
  <c r="C256"/>
  <c r="B256"/>
  <c r="C255"/>
  <c r="B255"/>
  <c r="C254"/>
  <c r="B254"/>
  <c r="C253"/>
  <c r="B253"/>
  <c r="C252"/>
  <c r="B252"/>
  <c r="C251"/>
  <c r="B251"/>
  <c r="C250"/>
  <c r="B250"/>
  <c r="C249"/>
  <c r="B249"/>
  <c r="C248"/>
  <c r="B248"/>
  <c r="C247"/>
  <c r="B247"/>
  <c r="C246"/>
  <c r="B246"/>
  <c r="C245"/>
  <c r="B245"/>
  <c r="C244"/>
  <c r="B244"/>
  <c r="C243"/>
  <c r="B243"/>
  <c r="C242"/>
  <c r="B242"/>
  <c r="C241"/>
  <c r="B241"/>
  <c r="C240"/>
  <c r="B240"/>
  <c r="C239"/>
  <c r="B239"/>
  <c r="C238"/>
  <c r="B238"/>
  <c r="C237"/>
  <c r="B237"/>
  <c r="C236"/>
  <c r="B236"/>
  <c r="C235"/>
  <c r="B235"/>
  <c r="C234"/>
  <c r="B234"/>
  <c r="C233"/>
  <c r="B233"/>
  <c r="C232"/>
  <c r="B232"/>
  <c r="C231"/>
  <c r="B231"/>
  <c r="C230"/>
  <c r="B230"/>
  <c r="C229"/>
  <c r="B229"/>
  <c r="C228"/>
  <c r="B228"/>
  <c r="C227"/>
  <c r="B227"/>
  <c r="C226"/>
  <c r="B226"/>
  <c r="C225"/>
  <c r="B225"/>
  <c r="C224"/>
  <c r="B224"/>
  <c r="C223"/>
  <c r="B223"/>
  <c r="C222"/>
  <c r="B222"/>
  <c r="C221"/>
  <c r="B221"/>
  <c r="C220"/>
  <c r="B220"/>
  <c r="C219"/>
  <c r="B219"/>
  <c r="C218"/>
  <c r="B218"/>
  <c r="C217"/>
  <c r="B217"/>
  <c r="C216"/>
  <c r="B216"/>
  <c r="C215"/>
  <c r="B215"/>
  <c r="C214"/>
  <c r="B214"/>
  <c r="C213"/>
  <c r="B213"/>
  <c r="C212"/>
  <c r="B212"/>
  <c r="C211"/>
  <c r="B211"/>
  <c r="C210"/>
  <c r="B210"/>
  <c r="C209"/>
  <c r="B209"/>
  <c r="C208"/>
  <c r="B208"/>
  <c r="C207"/>
  <c r="B207"/>
  <c r="C206"/>
  <c r="B206"/>
  <c r="C205"/>
  <c r="B205"/>
  <c r="C204"/>
  <c r="B204"/>
  <c r="C203"/>
  <c r="B203"/>
  <c r="C202"/>
  <c r="B202"/>
  <c r="C201"/>
  <c r="B201"/>
  <c r="C200"/>
  <c r="B200"/>
  <c r="C199"/>
  <c r="B199"/>
  <c r="C198"/>
  <c r="B198"/>
  <c r="C197"/>
  <c r="B197"/>
  <c r="C196"/>
  <c r="B196"/>
  <c r="C195"/>
  <c r="B195"/>
  <c r="C194"/>
  <c r="B194"/>
  <c r="C193"/>
  <c r="B193"/>
  <c r="C192"/>
  <c r="B192"/>
  <c r="C191"/>
  <c r="B191"/>
  <c r="C190"/>
  <c r="B190"/>
  <c r="C189"/>
  <c r="B189"/>
  <c r="C188"/>
  <c r="B188"/>
  <c r="C187"/>
  <c r="B187"/>
  <c r="C186"/>
  <c r="B186"/>
  <c r="C185"/>
  <c r="B185"/>
  <c r="C184"/>
  <c r="B184"/>
  <c r="C183"/>
  <c r="B183"/>
  <c r="C182"/>
  <c r="B182"/>
  <c r="C181" l="1"/>
  <c r="B181"/>
  <c r="C180"/>
  <c r="B180"/>
  <c r="C179"/>
  <c r="B179"/>
  <c r="C178"/>
  <c r="B178"/>
  <c r="C177"/>
  <c r="B177"/>
  <c r="C176"/>
  <c r="B176"/>
  <c r="C175"/>
  <c r="B175"/>
  <c r="C174"/>
  <c r="B174"/>
  <c r="C173"/>
  <c r="B173"/>
  <c r="C172"/>
  <c r="B172"/>
  <c r="C171"/>
  <c r="B171"/>
  <c r="C170"/>
  <c r="B170"/>
  <c r="C169"/>
  <c r="B169"/>
  <c r="C168"/>
  <c r="B168"/>
  <c r="C167"/>
  <c r="B167"/>
  <c r="C166"/>
  <c r="B166"/>
  <c r="C165"/>
  <c r="B165"/>
  <c r="C164"/>
  <c r="B164"/>
  <c r="C163"/>
  <c r="B163"/>
  <c r="C162"/>
  <c r="B162"/>
  <c r="C161"/>
  <c r="B161"/>
  <c r="C160"/>
  <c r="B160"/>
  <c r="C159"/>
  <c r="B159"/>
  <c r="C158"/>
  <c r="B158"/>
  <c r="C157"/>
  <c r="B157"/>
  <c r="C156"/>
  <c r="B156"/>
  <c r="C155"/>
  <c r="B155"/>
  <c r="C154"/>
  <c r="B154"/>
  <c r="C153"/>
  <c r="B153"/>
  <c r="C152"/>
  <c r="B152"/>
  <c r="C151"/>
  <c r="B151"/>
  <c r="C150"/>
  <c r="B150"/>
  <c r="C149"/>
  <c r="B149"/>
  <c r="C148"/>
  <c r="B148"/>
  <c r="C147"/>
  <c r="B147"/>
  <c r="C146"/>
  <c r="B146"/>
  <c r="G153" i="77" l="1"/>
  <c r="G113"/>
  <c r="G114" s="1"/>
  <c r="F109" s="1"/>
  <c r="F113"/>
  <c r="G59"/>
  <c r="F53" s="1"/>
  <c r="F59" s="1"/>
  <c r="J24" i="79"/>
  <c r="I24"/>
  <c r="K29"/>
  <c r="K28"/>
  <c r="K27"/>
  <c r="K26"/>
  <c r="K25"/>
  <c r="K24"/>
  <c r="K23"/>
  <c r="K22"/>
  <c r="K21"/>
  <c r="K20"/>
  <c r="K19"/>
  <c r="J18"/>
  <c r="J30" s="1"/>
  <c r="I18"/>
  <c r="K18" s="1"/>
  <c r="H29"/>
  <c r="H28"/>
  <c r="H27"/>
  <c r="H26"/>
  <c r="H25"/>
  <c r="H23"/>
  <c r="H22"/>
  <c r="H21"/>
  <c r="H20"/>
  <c r="H19"/>
  <c r="G24"/>
  <c r="F24"/>
  <c r="H24" s="1"/>
  <c r="G18"/>
  <c r="G30" s="1"/>
  <c r="F18"/>
  <c r="H18" s="1"/>
  <c r="G20" i="80"/>
  <c r="F20"/>
  <c r="K48" i="83"/>
  <c r="J48"/>
  <c r="K47"/>
  <c r="J47"/>
  <c r="O28"/>
  <c r="N28"/>
  <c r="O25"/>
  <c r="N25"/>
  <c r="O23"/>
  <c r="N23"/>
  <c r="O19"/>
  <c r="N19"/>
  <c r="O18"/>
  <c r="N18"/>
  <c r="G20" i="75"/>
  <c r="F20"/>
  <c r="G32" i="74"/>
  <c r="G19" i="72" s="1"/>
  <c r="F32" i="74"/>
  <c r="F19" i="72" s="1"/>
  <c r="G21" i="73"/>
  <c r="F21"/>
  <c r="G32" i="72"/>
  <c r="F32"/>
  <c r="G21"/>
  <c r="G20" s="1"/>
  <c r="F21"/>
  <c r="F20" s="1"/>
  <c r="G18"/>
  <c r="F18"/>
  <c r="G21" i="71"/>
  <c r="G26" s="1"/>
  <c r="G36" i="56" s="1"/>
  <c r="F21" i="71"/>
  <c r="F26" s="1"/>
  <c r="F36" i="56" s="1"/>
  <c r="G24" i="70"/>
  <c r="G32" i="56" s="1"/>
  <c r="F24" i="70"/>
  <c r="F32" i="56" s="1"/>
  <c r="F29" i="69"/>
  <c r="F28" s="1"/>
  <c r="G28"/>
  <c r="F24"/>
  <c r="G23"/>
  <c r="F23"/>
  <c r="F18"/>
  <c r="F17" s="1"/>
  <c r="G17"/>
  <c r="G33" i="68"/>
  <c r="G37" s="1"/>
  <c r="F33"/>
  <c r="F37" s="1"/>
  <c r="G30"/>
  <c r="F30"/>
  <c r="G24"/>
  <c r="F24"/>
  <c r="G20"/>
  <c r="F20"/>
  <c r="G28" i="67"/>
  <c r="G26" s="1"/>
  <c r="F28"/>
  <c r="F26" s="1"/>
  <c r="G19"/>
  <c r="G32" s="1"/>
  <c r="G29" i="56" s="1"/>
  <c r="F19" i="67"/>
  <c r="G24" i="66"/>
  <c r="F24"/>
  <c r="G21"/>
  <c r="F21"/>
  <c r="G18"/>
  <c r="G17" s="1"/>
  <c r="G28" s="1"/>
  <c r="G28" i="56" s="1"/>
  <c r="F18" i="66"/>
  <c r="F17" s="1"/>
  <c r="F28" s="1"/>
  <c r="F28" i="56" s="1"/>
  <c r="G18" i="65"/>
  <c r="G21" s="1"/>
  <c r="G27" i="56" s="1"/>
  <c r="F18" i="65"/>
  <c r="F21" s="1"/>
  <c r="F27" i="56" s="1"/>
  <c r="G24" i="64"/>
  <c r="F24"/>
  <c r="G24" i="63"/>
  <c r="F24"/>
  <c r="G20"/>
  <c r="F20"/>
  <c r="F17" s="1"/>
  <c r="F28" s="1"/>
  <c r="F23" i="56" s="1"/>
  <c r="G17" i="63"/>
  <c r="G28" s="1"/>
  <c r="G23" i="56" s="1"/>
  <c r="G27" i="62"/>
  <c r="F27"/>
  <c r="G21"/>
  <c r="F21"/>
  <c r="G17"/>
  <c r="F17"/>
  <c r="G19" i="60"/>
  <c r="G21" i="56" s="1"/>
  <c r="F19" i="60"/>
  <c r="G57" i="59"/>
  <c r="F58" s="1"/>
  <c r="F57" s="1"/>
  <c r="G53"/>
  <c r="F54" s="1"/>
  <c r="F53" s="1"/>
  <c r="G49"/>
  <c r="F50" s="1"/>
  <c r="F49" s="1"/>
  <c r="G45"/>
  <c r="F46" s="1"/>
  <c r="F45" s="1"/>
  <c r="G41"/>
  <c r="F42" s="1"/>
  <c r="G37"/>
  <c r="F38" s="1"/>
  <c r="F37" s="1"/>
  <c r="G33"/>
  <c r="F34" s="1"/>
  <c r="F33" s="1"/>
  <c r="G29"/>
  <c r="F30" s="1"/>
  <c r="F29" s="1"/>
  <c r="G25"/>
  <c r="F26" s="1"/>
  <c r="F25" s="1"/>
  <c r="G21"/>
  <c r="F22" s="1"/>
  <c r="F21" s="1"/>
  <c r="G17"/>
  <c r="K46" i="57"/>
  <c r="J46"/>
  <c r="G46"/>
  <c r="F46"/>
  <c r="G20"/>
  <c r="F20"/>
  <c r="G18"/>
  <c r="G17" s="1"/>
  <c r="F18"/>
  <c r="F17" s="1"/>
  <c r="G24" i="56"/>
  <c r="F24"/>
  <c r="F21"/>
  <c r="G19"/>
  <c r="F19"/>
  <c r="F32" i="67" l="1"/>
  <c r="F29" i="56" s="1"/>
  <c r="G24" i="62"/>
  <c r="G22" i="56" s="1"/>
  <c r="G17" i="67"/>
  <c r="F24" i="62"/>
  <c r="F22" i="56" s="1"/>
  <c r="F17" i="67"/>
  <c r="F114" i="77"/>
  <c r="F30" i="79"/>
  <c r="H30" s="1"/>
  <c r="I30"/>
  <c r="K30" s="1"/>
  <c r="F35" i="69"/>
  <c r="F31" i="56" s="1"/>
  <c r="F18"/>
  <c r="F17" i="72"/>
  <c r="F25" s="1"/>
  <c r="F24" s="1"/>
  <c r="G17"/>
  <c r="G25" s="1"/>
  <c r="G24" s="1"/>
  <c r="G33" i="69"/>
  <c r="G35"/>
  <c r="G31" i="56" s="1"/>
  <c r="F33" i="69"/>
  <c r="G38" i="68"/>
  <c r="G30" i="56" s="1"/>
  <c r="F38" i="68"/>
  <c r="F30" i="56" s="1"/>
  <c r="G62" i="59"/>
  <c r="G20" i="56" s="1"/>
  <c r="F18" i="59"/>
  <c r="F17" s="1"/>
  <c r="G18" i="56"/>
  <c r="C145" i="54"/>
  <c r="B145"/>
  <c r="C144"/>
  <c r="B144"/>
  <c r="C143"/>
  <c r="B143"/>
  <c r="C142"/>
  <c r="B142"/>
  <c r="C141"/>
  <c r="B141"/>
  <c r="C140"/>
  <c r="B140"/>
  <c r="C139"/>
  <c r="B139"/>
  <c r="C138"/>
  <c r="B138"/>
  <c r="C137"/>
  <c r="B137"/>
  <c r="C136"/>
  <c r="B136"/>
  <c r="C135"/>
  <c r="B135"/>
  <c r="C134"/>
  <c r="B134"/>
  <c r="C133"/>
  <c r="B133"/>
  <c r="C132"/>
  <c r="B132"/>
  <c r="C131"/>
  <c r="B131"/>
  <c r="C130"/>
  <c r="B130"/>
  <c r="G35" i="56" l="1"/>
  <c r="F35"/>
  <c r="G25"/>
  <c r="C129" i="54"/>
  <c r="B129"/>
  <c r="C128"/>
  <c r="B128"/>
  <c r="C127"/>
  <c r="B127"/>
  <c r="C126"/>
  <c r="B126"/>
  <c r="C125"/>
  <c r="B125"/>
  <c r="C124"/>
  <c r="B124"/>
  <c r="C123"/>
  <c r="B123"/>
  <c r="C122"/>
  <c r="B122"/>
  <c r="C121"/>
  <c r="B121"/>
  <c r="C120"/>
  <c r="B120"/>
  <c r="C119"/>
  <c r="B119"/>
  <c r="C118"/>
  <c r="B118"/>
  <c r="C117"/>
  <c r="B117"/>
  <c r="C116" l="1"/>
  <c r="B116"/>
  <c r="C115"/>
  <c r="B115"/>
  <c r="C114"/>
  <c r="B114"/>
  <c r="C113"/>
  <c r="B113"/>
  <c r="C112"/>
  <c r="B112"/>
  <c r="C111"/>
  <c r="B111"/>
  <c r="C110"/>
  <c r="B110"/>
  <c r="C109"/>
  <c r="B109"/>
  <c r="C108"/>
  <c r="B108"/>
  <c r="C107"/>
  <c r="B107"/>
  <c r="C106"/>
  <c r="B106"/>
  <c r="C105"/>
  <c r="B105"/>
  <c r="C104"/>
  <c r="B104"/>
  <c r="C103"/>
  <c r="B103"/>
  <c r="C102"/>
  <c r="B102"/>
  <c r="C101"/>
  <c r="B101"/>
  <c r="C100"/>
  <c r="B100"/>
  <c r="C99"/>
  <c r="B99"/>
  <c r="C98"/>
  <c r="B98"/>
  <c r="C97"/>
  <c r="B97"/>
  <c r="C96"/>
  <c r="B96"/>
  <c r="C95"/>
  <c r="B95"/>
  <c r="C94"/>
  <c r="B94"/>
  <c r="C93"/>
  <c r="B93"/>
  <c r="C92"/>
  <c r="B92"/>
  <c r="C91"/>
  <c r="B91"/>
  <c r="C90"/>
  <c r="B90"/>
  <c r="C89"/>
  <c r="B89"/>
  <c r="C88"/>
  <c r="B88"/>
  <c r="C87"/>
  <c r="B87"/>
  <c r="C86"/>
  <c r="B86"/>
  <c r="C85"/>
  <c r="B85"/>
  <c r="C84"/>
  <c r="B84"/>
  <c r="C83"/>
  <c r="B83"/>
  <c r="C82"/>
  <c r="B82"/>
  <c r="C81"/>
  <c r="B81"/>
  <c r="C80" l="1"/>
  <c r="B80"/>
  <c r="C79"/>
  <c r="B79"/>
  <c r="C78"/>
  <c r="B78"/>
  <c r="C77"/>
  <c r="B77"/>
  <c r="C76"/>
  <c r="B76"/>
  <c r="C75"/>
  <c r="B75"/>
  <c r="C74"/>
  <c r="B74"/>
  <c r="C73"/>
  <c r="B73"/>
  <c r="C72"/>
  <c r="B72"/>
  <c r="C71"/>
  <c r="B71"/>
  <c r="C70"/>
  <c r="B70"/>
  <c r="C69"/>
  <c r="B69"/>
  <c r="C68"/>
  <c r="B68"/>
  <c r="C67"/>
  <c r="B67"/>
  <c r="C66"/>
  <c r="B66"/>
  <c r="C65"/>
  <c r="B65"/>
  <c r="C64"/>
  <c r="B64"/>
  <c r="C63"/>
  <c r="B63"/>
  <c r="C62"/>
  <c r="B62"/>
  <c r="C61"/>
  <c r="B61"/>
  <c r="C58" l="1"/>
  <c r="C57"/>
  <c r="C60"/>
  <c r="B60"/>
  <c r="C59"/>
  <c r="B59"/>
  <c r="B58"/>
  <c r="B57"/>
  <c r="C56" l="1"/>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l="1"/>
  <c r="B23"/>
  <c r="C22"/>
  <c r="B22"/>
  <c r="C21"/>
  <c r="B21"/>
  <c r="C20"/>
  <c r="B20"/>
  <c r="C19"/>
  <c r="B19"/>
  <c r="C18"/>
  <c r="B18"/>
  <c r="C17"/>
  <c r="B17"/>
  <c r="C16"/>
  <c r="B16"/>
  <c r="C15"/>
  <c r="B15"/>
  <c r="C14"/>
  <c r="B14"/>
  <c r="C13"/>
  <c r="B13"/>
  <c r="C12"/>
  <c r="B12"/>
  <c r="C11"/>
  <c r="B11"/>
  <c r="C10"/>
  <c r="B10"/>
  <c r="C9"/>
  <c r="B9"/>
  <c r="C8"/>
  <c r="B8"/>
  <c r="C7"/>
  <c r="B7"/>
  <c r="C6"/>
  <c r="B6"/>
  <c r="C5"/>
  <c r="B5"/>
  <c r="C4"/>
  <c r="B4"/>
  <c r="C3"/>
  <c r="B3"/>
  <c r="C2"/>
  <c r="B2"/>
  <c r="F41" i="59"/>
  <c r="F62" s="1"/>
  <c r="F20" i="56" s="1"/>
  <c r="F25" s="1"/>
</calcChain>
</file>

<file path=xl/comments1.xml><?xml version="1.0" encoding="utf-8"?>
<comments xmlns="http://schemas.openxmlformats.org/spreadsheetml/2006/main">
  <authors>
    <author>rupatil</author>
  </authors>
  <commentList>
    <comment ref="E21" authorId="0">
      <text>
        <r>
          <rPr>
            <b/>
            <sz val="9"/>
            <color indexed="81"/>
            <rFont val="Tahoma"/>
            <family val="2"/>
          </rPr>
          <t xml:space="preserve">[Date Format: dd-MM-yyyy]Please double click to show the popup
</t>
        </r>
      </text>
    </comment>
    <comment ref="E22" authorId="0">
      <text>
        <r>
          <rPr>
            <b/>
            <sz val="9"/>
            <color indexed="81"/>
            <rFont val="Tahoma"/>
            <family val="2"/>
          </rPr>
          <t xml:space="preserve">[Date Format: dd-MM-yyyy]Please double click to show the popup
</t>
        </r>
      </text>
    </comment>
    <comment ref="E29" author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Sandip Chavan</author>
  </authors>
  <commentList>
    <comment ref="M18" authorId="0">
      <text>
        <r>
          <rPr>
            <b/>
            <sz val="9"/>
            <color indexed="81"/>
            <rFont val="Tahoma"/>
            <family val="2"/>
          </rPr>
          <t xml:space="preserve">[Date Format: dd-MM-yyyy]Please double click to show the popup
</t>
        </r>
      </text>
    </comment>
    <comment ref="N18" author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<sst xmlns="http://schemas.openxmlformats.org/spreadsheetml/2006/main" count="6001" uniqueCount="2647">
  <si>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</si>
  <si>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</si>
  <si>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</si>
  <si>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</si>
  <si>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</si>
  <si>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</si>
  <si>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</si>
  <si>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</si>
  <si>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</si>
  <si>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</si>
  <si>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</si>
  <si>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</si>
  <si>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</si>
  <si>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</si>
  <si>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</si>
  <si>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</si>
  <si>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</si>
  <si>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</si>
  <si>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</si>
  <si>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</si>
  <si>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</si>
  <si>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</si>
  <si>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</si>
  <si>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</si>
  <si>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</si>
  <si>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</si>
  <si>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</si>
  <si>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</si>
  <si>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</si>
  <si>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</si>
  <si>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</si>
  <si>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</si>
  <si>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</si>
  <si>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</si>
  <si>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</si>
  <si>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</si>
  <si>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</si>
  <si>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</si>
  <si>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</si>
  <si>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</si>
  <si>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</si>
  <si>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</si>
  <si>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</si>
  <si>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</si>
  <si>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</si>
  <si>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</si>
  <si>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</si>
  <si>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</si>
  <si>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</si>
  <si>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</si>
  <si>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</si>
  <si>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</si>
  <si>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</si>
  <si>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</si>
  <si>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</si>
  <si>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</si>
  <si>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</si>
  <si>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</si>
  <si>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</si>
  <si>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</si>
  <si>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</si>
  <si>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</si>
  <si>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</si>
  <si>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</si>
  <si>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</si>
  <si>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</si>
  <si>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</si>
  <si>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</si>
  <si>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</si>
  <si>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</si>
  <si>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</si>
  <si>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</si>
  <si>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</si>
  <si>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</si>
  <si>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</si>
  <si>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</si>
  <si>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</si>
  <si>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</si>
  <si>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</si>
  <si>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</si>
  <si>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</si>
  <si>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</si>
  <si>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</si>
  <si>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</si>
  <si>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</si>
  <si>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</si>
  <si>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</si>
  <si>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</si>
  <si>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</si>
  <si>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</si>
  <si>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</si>
  <si>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</si>
  <si>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</si>
  <si>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</si>
  <si>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</si>
  <si>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</si>
  <si>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</si>
  <si>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</si>
  <si>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</si>
  <si>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</si>
  <si>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</si>
  <si>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</si>
  <si>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</si>
  <si>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</si>
  <si>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</si>
  <si>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</si>
  <si>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</si>
  <si>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</si>
  <si>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</si>
  <si>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</si>
  <si>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</si>
  <si>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</si>
  <si>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</si>
  <si>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</si>
  <si>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</si>
  <si>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</si>
  <si>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</si>
  <si>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</si>
  <si>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</si>
  <si>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</si>
  <si>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</si>
  <si>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</si>
  <si>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</si>
  <si>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</si>
  <si>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</si>
  <si>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</si>
  <si>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</si>
  <si>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</si>
  <si>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</si>
  <si>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</si>
  <si>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</si>
  <si>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</si>
  <si>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</si>
  <si>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</si>
  <si>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</si>
  <si>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</si>
  <si>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</si>
  <si>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</si>
  <si>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</si>
  <si>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</si>
  <si>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</si>
  <si>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</si>
  <si>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</si>
  <si>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</si>
  <si>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</si>
  <si>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</si>
  <si>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</si>
  <si>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</si>
  <si>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</si>
  <si>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</si>
  <si>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</si>
  <si>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</si>
  <si>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</si>
  <si>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</si>
  <si>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</si>
  <si>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</si>
  <si>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</si>
  <si>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</si>
  <si>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</si>
  <si>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</si>
  <si>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</si>
  <si>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</si>
  <si>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</si>
  <si>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</si>
  <si>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</si>
  <si>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</si>
  <si>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</si>
  <si>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</si>
  <si>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</si>
  <si>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</si>
  <si>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</si>
  <si>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</si>
  <si>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</si>
  <si>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</si>
  <si>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</si>
  <si>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</si>
  <si>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</si>
  <si>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</si>
  <si>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</si>
  <si>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</si>
  <si>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</si>
  <si>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</si>
  <si>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</si>
  <si>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</si>
  <si>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</si>
  <si>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</si>
  <si>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</si>
  <si>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</si>
  <si>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</si>
  <si>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</si>
  <si>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</si>
  <si>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</si>
  <si>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</si>
  <si>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</si>
  <si>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</si>
  <si>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</si>
  <si>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</si>
  <si>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</si>
  <si>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</si>
  <si>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</si>
  <si>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</si>
  <si>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</si>
  <si>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</si>
  <si>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</si>
  <si>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</si>
  <si>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</si>
  <si>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</si>
  <si>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</si>
  <si>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</si>
  <si>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</si>
  <si>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</si>
  <si>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</si>
  <si>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</si>
  <si>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</si>
  <si>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</si>
  <si>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</si>
  <si>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</si>
  <si>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</si>
  <si>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</si>
  <si>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</si>
  <si>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</si>
  <si>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</si>
  <si>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</si>
  <si>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</si>
  <si>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</si>
  <si>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</si>
  <si>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</si>
  <si>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</si>
  <si>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</si>
  <si>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</si>
  <si>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</si>
  <si>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</si>
  <si>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</si>
  <si>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</si>
  <si>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</si>
  <si>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</si>
  <si>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</si>
  <si>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</si>
  <si>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</si>
  <si>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</si>
  <si>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</si>
  <si>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</si>
  <si>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</si>
  <si>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</si>
  <si>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</si>
  <si>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</si>
  <si>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</si>
  <si>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</si>
  <si>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</si>
  <si>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</si>
  <si>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</si>
  <si>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</si>
  <si>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</si>
  <si>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</si>
  <si>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</si>
  <si>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</si>
  <si>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</si>
  <si>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</si>
  <si>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</si>
  <si>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</si>
  <si>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</si>
  <si>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</si>
  <si>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</si>
  <si>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</si>
  <si>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</si>
  <si>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</si>
  <si>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</si>
  <si>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</si>
  <si>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</si>
  <si>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</si>
  <si>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</si>
  <si>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</si>
  <si>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</si>
  <si>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</si>
  <si>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</si>
  <si>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</si>
  <si>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</si>
  <si>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</si>
  <si>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</si>
  <si>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</si>
  <si>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</si>
  <si>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</si>
  <si>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</si>
  <si>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</si>
  <si>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</si>
  <si>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</si>
  <si>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</si>
  <si>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</si>
  <si>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</si>
  <si>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</si>
  <si>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</si>
  <si>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</si>
  <si>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</si>
  <si>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</si>
  <si>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</si>
  <si>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</si>
  <si>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</si>
  <si>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</si>
  <si>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</si>
  <si>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</si>
  <si>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</si>
  <si>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</si>
  <si>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</si>
  <si>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</si>
  <si>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</si>
  <si>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</si>
  <si>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</si>
  <si>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</si>
  <si>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</si>
  <si>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</si>
  <si>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</si>
  <si>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</si>
  <si>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</si>
  <si>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</si>
  <si>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</si>
  <si>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</si>
  <si>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</si>
  <si>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</si>
  <si>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</si>
  <si>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</si>
  <si>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</si>
  <si>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</si>
  <si>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</si>
  <si>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</si>
  <si>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</si>
  <si>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</si>
  <si>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</si>
  <si>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</si>
  <si>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</si>
  <si>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</si>
  <si>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</si>
  <si>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</si>
  <si>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</si>
  <si>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</si>
  <si>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</si>
  <si>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</si>
  <si>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</si>
  <si>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</si>
  <si>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</si>
  <si>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</si>
  <si>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</si>
  <si>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</si>
  <si>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</si>
  <si>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</si>
  <si>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</si>
  <si>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</si>
  <si>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</si>
  <si>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</si>
  <si>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</si>
  <si>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</si>
  <si>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</si>
  <si>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</si>
  <si>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</si>
  <si>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</si>
  <si>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</si>
  <si>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</si>
  <si>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</si>
  <si>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</si>
  <si>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f5e7604b-6a6d-4847-883f-21acce9288eb:~:NotMandatory:~:True:~:False:~::~::~:False:~::~::~:False:~::~::~:</t>
  </si>
  <si>
    <t>bf021740-a530-4685-a556-4ed41801a527:~:Layout1:~:NotMandatory:~:True:~::~::~:</t>
  </si>
  <si>
    <t>#TABLE#</t>
  </si>
  <si>
    <t>#LAYOUTSCSR#</t>
  </si>
  <si>
    <t>#LAYOUTECSR#</t>
  </si>
  <si>
    <t>#LAYOUTSCER#</t>
  </si>
  <si>
    <t>#LAYOUTECER#</t>
  </si>
  <si>
    <t>#CustPlc#</t>
  </si>
  <si>
    <t>#TblHeadPlc#</t>
  </si>
  <si>
    <t>Filing Information</t>
  </si>
  <si>
    <t>Particulars</t>
  </si>
  <si>
    <t>Return Name</t>
  </si>
  <si>
    <t>Return Code</t>
  </si>
  <si>
    <t>Name of reporting institution</t>
  </si>
  <si>
    <t>Bank Code</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</si>
  <si>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</si>
  <si>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</si>
  <si>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</si>
  <si>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</si>
  <si>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</si>
  <si>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</si>
  <si>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</si>
  <si>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</si>
  <si>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</si>
  <si>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</si>
  <si>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</si>
  <si>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</si>
  <si>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</si>
  <si>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</si>
  <si>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</si>
  <si>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</si>
  <si>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</si>
  <si>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</si>
  <si>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</si>
  <si>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</si>
  <si>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</si>
  <si>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</si>
  <si>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</si>
  <si>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</si>
  <si>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</si>
  <si>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</si>
  <si>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</si>
  <si>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</si>
  <si>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e980a1bd-7d80-4a7a-8ddc-2c8430fc82b6:~:NotMandatory:~:True:~:False:~::~::~:False:~::~::~:False:~::~::~:</t>
  </si>
  <si>
    <t>730fbdbf-d5a2-4330-9c0d-33c08754b433:~:Layout 1:~:NotMandatory:~:True:~::~::~:</t>
  </si>
  <si>
    <t>Current Year</t>
  </si>
  <si>
    <t>Previous Year</t>
  </si>
  <si>
    <t>Table 1:- Balance Sheet</t>
  </si>
  <si>
    <t>Capital and Liabilities</t>
  </si>
  <si>
    <t>Capital (Schedule - 1)</t>
  </si>
  <si>
    <t>Share application money pending allotment (Schedule - 1A)</t>
  </si>
  <si>
    <t>Reserves and surplus (Schedule - 2)</t>
  </si>
  <si>
    <t>Minorities Interest (Schedule - 2A)</t>
  </si>
  <si>
    <t>Deposits (Schedule - 3)</t>
  </si>
  <si>
    <t>X010</t>
  </si>
  <si>
    <t>X020</t>
  </si>
  <si>
    <t>Borrowings (Schedule - 4)</t>
  </si>
  <si>
    <t>Other liabilities and provisions (Schedule - 5)</t>
  </si>
  <si>
    <t>Total</t>
  </si>
  <si>
    <t>ASSETS</t>
  </si>
  <si>
    <t>Cash and Balances with Reserve Bank of India (Schedule - 6)</t>
  </si>
  <si>
    <t>Balances with Banks and money at call and short notice (Schedule - 7)</t>
  </si>
  <si>
    <t>Investments (Schedule - 8)</t>
  </si>
  <si>
    <t>Advances (Schedule - 9)</t>
  </si>
  <si>
    <t>Fixed Assets (Schedule - 10)</t>
  </si>
  <si>
    <t>Other Assets (Schedule - 11)</t>
  </si>
  <si>
    <t>Debit Balance of Profit and Loss A/C</t>
  </si>
  <si>
    <t>Contingent liabilities  (Schedule - 12)</t>
  </si>
  <si>
    <t>Bill for collection</t>
  </si>
  <si>
    <t>1. Where there is more than one subsidiary and the aggregation results in Goodwill in some cases and Capital Reserves in other cases, net effect to be shown in Schedule 2 and Assets side after giving separates notes.</t>
  </si>
  <si>
    <t>Y010</t>
  </si>
  <si>
    <t>Y020</t>
  </si>
  <si>
    <t>Y030</t>
  </si>
  <si>
    <t>Y040</t>
  </si>
  <si>
    <t>Y050</t>
  </si>
  <si>
    <t>Y060</t>
  </si>
  <si>
    <t>Y070</t>
  </si>
  <si>
    <t>Y080</t>
  </si>
  <si>
    <t>Y090</t>
  </si>
  <si>
    <t>Y100</t>
  </si>
  <si>
    <t>Y110</t>
  </si>
  <si>
    <t>Y120</t>
  </si>
  <si>
    <t>Y130</t>
  </si>
  <si>
    <t>Y140</t>
  </si>
  <si>
    <t>Y150</t>
  </si>
  <si>
    <t>Y160</t>
  </si>
  <si>
    <t>Y170</t>
  </si>
  <si>
    <t>Y180</t>
  </si>
  <si>
    <t>Y190</t>
  </si>
  <si>
    <t>in-rbi-rep.xsd#in-rbi-rep_PaidUpShareCapital</t>
  </si>
  <si>
    <t>in-rbi-rep.xsd#in-rbi-rep_ReportingPeriodAxis::in-rbi-rep.xsd#in-rbi-rep_CurrentYearMember</t>
  </si>
  <si>
    <t>in-rbi-rep.xsd#in-rbi-rep_ReportingPeriodAxis::in-rbi-rep.xsd#in-rbi-rep_PreviousYearMember</t>
  </si>
  <si>
    <t>rbi-core.xsd#rbi-core_ShareApplicationMoneyPendingAllotment</t>
  </si>
  <si>
    <t>rbi-core.xsd#rbi-core_MinorityInterest</t>
  </si>
  <si>
    <t>in-rbi-rep.xsd#in-rbi-rep_Deposits</t>
  </si>
  <si>
    <t>in-rbi-rep.xsd#in-rbi-rep_Borrowings</t>
  </si>
  <si>
    <t>in-rbi-rep.xsd#in-rbi-rep_OtherLiabilitiesAndProvisions</t>
  </si>
  <si>
    <t>in-rbi-rep.xsd#in-rbi-rep_CapitalAndLiabilities</t>
  </si>
  <si>
    <t>in-rbi-rep.xsd#in-rbi-rep_CashAndBalancesWithReserveBankOfIndia</t>
  </si>
  <si>
    <t>in-rbi-rep.xsd#in-rbi-rep_InvestmentsNet</t>
  </si>
  <si>
    <t>in-rbi-rep.xsd#in-rbi-rep_BalancesWithBanksAndMoneyAtCallAndShortNotice</t>
  </si>
  <si>
    <t>in-rbi-rep.xsd#in-rbi-rep_LoansAndAdvances</t>
  </si>
  <si>
    <t>in-rbi-rep.xsd#in-rbi-rep_FixedAssets</t>
  </si>
  <si>
    <t>in-rbi-rep.xsd#in-rbi-rep_OtherAssets</t>
  </si>
  <si>
    <t>in-rbi-rep.xsd#in-rbi-rep_GoodwillOnConsolidation</t>
  </si>
  <si>
    <t>in-rbi-rep.xsd#in-rbi-rep_ProfitLossAccount</t>
  </si>
  <si>
    <t>in-rbi-rep.xsd#in-rbi-rep_Assets</t>
  </si>
  <si>
    <t>in-rbi-rep.xsd#in-rbi-rep_ContingentLiabilities</t>
  </si>
  <si>
    <t>in-rbi-rep.xsd#in-rbi-rep_BillsForCollection</t>
  </si>
  <si>
    <t>Balance Sheet</t>
  </si>
  <si>
    <t>BalanceSheet</t>
  </si>
  <si>
    <t>ad02ce74-dc28-420e-af71-52e9bfe13fff:~:NotMandatory:~:True:~:False:~::~::~:False:~::~::~:False:~::~::~:</t>
  </si>
  <si>
    <t>169e8de2-e233-4307-851f-30b94a31c08b:~:Layout1:~:NotMandatory:~:True:~::~::~:</t>
  </si>
  <si>
    <t>Table 2:- Schedule 1 - Capital</t>
  </si>
  <si>
    <t>Capital</t>
  </si>
  <si>
    <t>I. For Nationalised Banks</t>
  </si>
  <si>
    <t>Capital (Fully owned by Central Government)</t>
  </si>
  <si>
    <t>II. For Banks incorporated outside India</t>
  </si>
  <si>
    <t>(i) (The amount brought in by banks by way of Start-up capital as prescribed by RBI should be shown under this head)</t>
  </si>
  <si>
    <t>(ii) Amount of deposit kept with the RBI Under section 11(2) of the Banking Regulation Act, 1949.</t>
  </si>
  <si>
    <t>Schedule1</t>
  </si>
  <si>
    <t>in-rbi-rep.xsd#in-rbi-rep_ReservesSurplus</t>
  </si>
  <si>
    <t>in-rbi-rep.xsd#in-rbi-rep_CategoryOfBanksAxis::rbi-core.xsd#rbi-core_NationalisedBanksMember</t>
  </si>
  <si>
    <t>rbi-core.xsd#rbi-core_CapitalTypeAxis::rbi-core.xsd#rbi-core_CapitalFullyOwnedByCentralGovernmentMember:::in-rbi-rep.xsd#in-rbi-rep_CategoryOfBanksAxis::rbi-core.xsd#rbi-core_NationalisedBanksMember</t>
  </si>
  <si>
    <t>in-rbi-rep.xsd#in-rbi-rep_CategoryOfBanksAxis::rbi-core.xsd#rbi-core_BanksIncorporatedOutsideIndiaMember</t>
  </si>
  <si>
    <t>rbi-core.xsd#rbi-core_CapitalTypeAxis::rbi-core.xsd#rbi-core_AmountBroughtInByWayOfStartUpCapitalAsPrescribedByRBIMember:::in-rbi-rep.xsd#in-rbi-rep_CategoryOfBanksAxis::rbi-core.xsd#rbi-core_BanksIncorporatedOutsideIndiaMember</t>
  </si>
  <si>
    <t>rbi-core.xsd#rbi-core_CapitalTypeAxis::rbi-core.xsd#rbi-core_AmountOfDepositKeptWithRBIUnderSpecifiedSectionOfBankingRegulationAct1949Member:::in-rbi-rep.xsd#in-rbi-rep_CategoryOfBanksAxis::rbi-core.xsd#rbi-core_BanksIncorporatedOutsideIndiaMember</t>
  </si>
  <si>
    <t>af5900be-99b6-4bb6-95aa-87231311a2ed:~:Layout2:~:NotMandatory:~:True:~::~::~:</t>
  </si>
  <si>
    <t>Table 3:- III. For Other Banks</t>
  </si>
  <si>
    <t>X030</t>
  </si>
  <si>
    <t>X040</t>
  </si>
  <si>
    <t>X050</t>
  </si>
  <si>
    <t>X060</t>
  </si>
  <si>
    <t>X070</t>
  </si>
  <si>
    <t>X080</t>
  </si>
  <si>
    <t>Number of Shares</t>
  </si>
  <si>
    <t>Amount of Per Share Capital</t>
  </si>
  <si>
    <t>Amount of Capital</t>
  </si>
  <si>
    <t>terseLabel</t>
  </si>
  <si>
    <t>rbi-core.xsd#rbi-core_NumberOfShares</t>
  </si>
  <si>
    <t>rbi-core.xsd#rbi-core_PerShareCapitalAmount</t>
  </si>
  <si>
    <t>in-rbi-rep.xsd#in-rbi-rep_CategoryOfBanksAxis::rbi-core.xsd#rbi-core_OtherBanksMember:::in-rbi-rep.xsd#in-rbi-rep_ReportingPeriodAxis::in-rbi-rep.xsd#in-rbi-rep_CurrentYearMember</t>
  </si>
  <si>
    <t>in-rbi-rep.xsd#in-rbi-rep_CategoryOfBanksAxis::rbi-core.xsd#rbi-core_OtherBanksMember:::in-rbi-rep.xsd#in-rbi-rep_ReportingPeriodAxis::in-rbi-rep.xsd#in-rbi-rep_PreviousYearMember</t>
  </si>
  <si>
    <t>rbi-core.xsd#rbi-core_ClassificationOfCapitalAxis::rbi-core.xsd#rbi-core_AuthorisedCapitalMember</t>
  </si>
  <si>
    <t>rbi-core.xsd#rbi-core_ClassificationOfCapitalAxis::rbi-core.xsd#rbi-core_IssuedCapitalMember</t>
  </si>
  <si>
    <t>rbi-core.xsd#rbi-core_ClassificationOfCapitalAxis::rbi-core.xsd#rbi-core_SubscribedCapitalMember</t>
  </si>
  <si>
    <t>rbi-core.xsd#rbi-core_ClassificationOfCapitalAxis::rbi-core.xsd#rbi-core_CalledUpCapitalMember</t>
  </si>
  <si>
    <t>rbi-core.xsd#rbi-core_ClassificationOfCapitalAxis::rbi-core.xsd#rbi-core_CallsUnpaidMember</t>
  </si>
  <si>
    <t>rbi-core.xsd#rbi-core_ClassificationOfCapitalAxis::rbi-core.xsd#rbi-core_ForfeitedSharesMember</t>
  </si>
  <si>
    <t>rbi-core.xsd#rbi-core_ClassificationOfCapitalAxis::rbi-core.xsd#rbi-core_AggregateMember</t>
  </si>
  <si>
    <t>d5a286a3-4a8f-4525-b146-9421c3114215:~:NotMandatory:~:True:~:False:~::~::~:False:~::~::~:False:~::~::~:</t>
  </si>
  <si>
    <t>e4022f4b-e31a-4b9e-91ba-41cb35134dd5:~:Layout1:~:NotMandatory:~:True:~::~::~:</t>
  </si>
  <si>
    <t xml:space="preserve">Table 4:- Schedule 1A Share application money pending allotment </t>
  </si>
  <si>
    <t>Share application money pending allotment</t>
  </si>
  <si>
    <t>423df26d-ca26-43c4-8ab2-818e85d55beb:~:NotMandatory:~:True:~:False:~::~::~:False:~::~::~:False:~::~::~:</t>
  </si>
  <si>
    <t>1006e8e9-af1c-4a96-a067-2d16cb51da53:~:Layout1:~:NotMandatory:~:True:~::~::~:</t>
  </si>
  <si>
    <t>Y200</t>
  </si>
  <si>
    <t>Y210</t>
  </si>
  <si>
    <t>Y220</t>
  </si>
  <si>
    <t>Y230</t>
  </si>
  <si>
    <t>Y240</t>
  </si>
  <si>
    <t>Y250</t>
  </si>
  <si>
    <t>Y260</t>
  </si>
  <si>
    <t>Y270</t>
  </si>
  <si>
    <t>Y280</t>
  </si>
  <si>
    <t>Y290</t>
  </si>
  <si>
    <t>Y300</t>
  </si>
  <si>
    <t>Y310</t>
  </si>
  <si>
    <t>Y320</t>
  </si>
  <si>
    <t>Y330</t>
  </si>
  <si>
    <t>Y340</t>
  </si>
  <si>
    <t>Y350</t>
  </si>
  <si>
    <t>Y360</t>
  </si>
  <si>
    <t>Y370</t>
  </si>
  <si>
    <t>Y380</t>
  </si>
  <si>
    <t>Y390</t>
  </si>
  <si>
    <t>Y400</t>
  </si>
  <si>
    <t>Y410</t>
  </si>
  <si>
    <t>Y420</t>
  </si>
  <si>
    <t>Y430</t>
  </si>
  <si>
    <t>Y440</t>
  </si>
  <si>
    <t>Y450</t>
  </si>
  <si>
    <t>Y460</t>
  </si>
  <si>
    <t>A. Statutory Reserve (a + b - c)</t>
  </si>
  <si>
    <t>a)Opening Balance</t>
  </si>
  <si>
    <t>b)Additions during the year</t>
  </si>
  <si>
    <t>c)Deductions during the year</t>
  </si>
  <si>
    <t>B. Share Premium (a + b - c)</t>
  </si>
  <si>
    <t>C. General Reserve (a + b - c)</t>
  </si>
  <si>
    <t>D. Special Reserve Under Income Tax Act 1961 (a + b - c)</t>
  </si>
  <si>
    <t>E. Capital Reserve (a + b - c)</t>
  </si>
  <si>
    <t>F. Foreign Currency Translation Reserve (a + b - c)</t>
  </si>
  <si>
    <t>G. Revaluation Reserve (a + b - c)</t>
  </si>
  <si>
    <t>H. Investment Reserve Account (a + b - c)</t>
  </si>
  <si>
    <t>I. Investment Fluctuation Reserve Account (a + b - c)</t>
  </si>
  <si>
    <t>J. Revenue and Other Reserves (a + b - c)</t>
  </si>
  <si>
    <t xml:space="preserve">K. Capital Reserve on Consolidation2 </t>
  </si>
  <si>
    <t>L. Balance in Profit and Loss Account</t>
  </si>
  <si>
    <t>Total (A + B + C + D + E + F + G + H + I + J + K + L)</t>
  </si>
  <si>
    <t>Table 5:- Schedule 2 - Reserves and Surplus</t>
  </si>
  <si>
    <t>in-rbi-rep.xsd#in-rbi-rep_AdditionsToReserve</t>
  </si>
  <si>
    <t>in-rbi-rep.xsd#in-rbi-rep_DeductionsFromReserve</t>
  </si>
  <si>
    <t>in-rbi-rep.xsd#in-rbi-rep_ReservesSurplusAxis::in-rbi-rep.xsd#in-rbi-rep_StatutoryReserveMember</t>
  </si>
  <si>
    <t>in-rbi-rep.xsd#in-rbi-rep_ReservesSurplusAxis::in-rbi-rep.xsd#in-rbi-rep_SharePremiumMember</t>
  </si>
  <si>
    <t>in-rbi-rep.xsd#in-rbi-rep_ReservesSurplusAxis::in-rbi-rep.xsd#in-rbi-rep_GeneralReserveMember</t>
  </si>
  <si>
    <t>in-rbi-rep.xsd#in-rbi-rep_ReservesSurplusAxis::in-rbi-rep.xsd#in-rbi-rep_SpecialReserveMember</t>
  </si>
  <si>
    <t>in-rbi-rep.xsd#in-rbi-rep_ReservesSurplusAxis::in-rbi-rep.xsd#in-rbi-rep_CapitalReserveMember</t>
  </si>
  <si>
    <t>in-rbi-rep.xsd#in-rbi-rep_ReservesSurplusAxis::in-rbi-rep.xsd#in-rbi-rep_ForeignCurrencyTranslationReserveMember</t>
  </si>
  <si>
    <t>in-rbi-rep.xsd#in-rbi-rep_ReservesSurplusAxis::in-rbi-rep.xsd#in-rbi-rep_RevaluationReserveMember</t>
  </si>
  <si>
    <t>in-rbi-rep.xsd#in-rbi-rep_ReservesSurplusAxis::in-rbi-rep.xsd#in-rbi-rep_InvestmentReserveMember</t>
  </si>
  <si>
    <t>in-rbi-rep.xsd#in-rbi-rep_ReservesSurplusAxis::in-rbi-rep.xsd#in-rbi-rep_InvestmentFluctuationReserveMember</t>
  </si>
  <si>
    <t>in-rbi-rep.xsd#in-rbi-rep_ReservesSurplusAxis::in-rbi-rep.xsd#in-rbi-rep_RevenueAndOtherReservesMember</t>
  </si>
  <si>
    <t>in-rbi-rep.xsd#in-rbi-rep_ReservesSurplusAxis::rbi-core.xsd#rbi-core_OtherCapitalReservesMember</t>
  </si>
  <si>
    <t>in-rbi-rep.xsd#in-rbi-rep_ReservesSurplusAxis::rbi-core.xsd#rbi-core_ProfitAndLossAccountBalanceMember</t>
  </si>
  <si>
    <t>in-rbi-rep.xsd#in-rbi-rep_MeasurementAxis::rbi-core.xsd#rbi-core_BeginningBalanceMember:::in-rbi-rep.xsd#in-rbi-rep_ReservesSurplusAxis::in-rbi-rep.xsd#in-rbi-rep_StatutoryReserveMember</t>
  </si>
  <si>
    <t>in-rbi-rep.xsd#in-rbi-rep_MeasurementAxis::rbi-core.xsd#rbi-core_BeginningBalanceMember:::in-rbi-rep.xsd#in-rbi-rep_ReservesSurplusAxis::in-rbi-rep.xsd#in-rbi-rep_SharePremiumMember</t>
  </si>
  <si>
    <t>in-rbi-rep.xsd#in-rbi-rep_MeasurementAxis::rbi-core.xsd#rbi-core_BeginningBalanceMember:::in-rbi-rep.xsd#in-rbi-rep_ReservesSurplusAxis::in-rbi-rep.xsd#in-rbi-rep_GeneralReserveMember</t>
  </si>
  <si>
    <t>in-rbi-rep.xsd#in-rbi-rep_MeasurementAxis::rbi-core.xsd#rbi-core_BeginningBalanceMember:::in-rbi-rep.xsd#in-rbi-rep_ReservesSurplusAxis::in-rbi-rep.xsd#in-rbi-rep_SpecialReserveMember</t>
  </si>
  <si>
    <t>in-rbi-rep.xsd#in-rbi-rep_MeasurementAxis::rbi-core.xsd#rbi-core_BeginningBalanceMember:::in-rbi-rep.xsd#in-rbi-rep_ReservesSurplusAxis::in-rbi-rep.xsd#in-rbi-rep_CapitalReserveMember</t>
  </si>
  <si>
    <t>in-rbi-rep.xsd#in-rbi-rep_MeasurementAxis::rbi-core.xsd#rbi-core_BeginningBalanceMember:::in-rbi-rep.xsd#in-rbi-rep_ReservesSurplusAxis::in-rbi-rep.xsd#in-rbi-rep_ForeignCurrencyTranslationReserveMember</t>
  </si>
  <si>
    <t>in-rbi-rep.xsd#in-rbi-rep_MeasurementAxis::rbi-core.xsd#rbi-core_BeginningBalanceMember:::in-rbi-rep.xsd#in-rbi-rep_ReservesSurplusAxis::in-rbi-rep.xsd#in-rbi-rep_RevaluationReserveMember</t>
  </si>
  <si>
    <t>in-rbi-rep.xsd#in-rbi-rep_MeasurementAxis::rbi-core.xsd#rbi-core_BeginningBalanceMember:::in-rbi-rep.xsd#in-rbi-rep_ReservesSurplusAxis::in-rbi-rep.xsd#in-rbi-rep_InvestmentReserveMember</t>
  </si>
  <si>
    <t>in-rbi-rep.xsd#in-rbi-rep_MeasurementAxis::rbi-core.xsd#rbi-core_BeginningBalanceMember:::in-rbi-rep.xsd#in-rbi-rep_ReservesSurplusAxis::in-rbi-rep.xsd#in-rbi-rep_InvestmentFluctuationReserveMember</t>
  </si>
  <si>
    <t>in-rbi-rep.xsd#in-rbi-rep_MeasurementAxis::rbi-core.xsd#rbi-core_BeginningBalanceMember:::in-rbi-rep.xsd#in-rbi-rep_ReservesSurplusAxis::in-rbi-rep.xsd#in-rbi-rep_RevenueAndOtherReservesMember</t>
  </si>
  <si>
    <t>in-rbi-rep.xsd#in-rbi-rep_MeasurementAxis::rbi-core.xsd#rbi-core_BeginningBalanceMember:::in-rbi-rep.xsd#in-rbi-rep_ReservesSurplusAxis::rbi-core.xsd#rbi-core_OtherCapitalReservesMember</t>
  </si>
  <si>
    <t>Schedule_2</t>
  </si>
  <si>
    <t>56dccbba-2290-43dd-9481-4381aafb40f6:~:NotMandatory:~:True:~:False:~::~::~:False:~::~::~:False:~::~::~:</t>
  </si>
  <si>
    <t>a38a963a-2223-41fe-bf6b-6c78b56c01f3:~:Layout1:~:NotMandatory:~:True:~::~::~:</t>
  </si>
  <si>
    <t>Table 6:- Schedule 2A - Minorities Interest</t>
  </si>
  <si>
    <t>Minority interest at the date on which the parent-subsidiary relationship came into existence</t>
  </si>
  <si>
    <t>Subsequent increase/ decrease</t>
  </si>
  <si>
    <t>Minority interest on the date of balance sheet</t>
  </si>
  <si>
    <t>in-rbi-rep.xsd#in-rbi-rep_MinorityInterestAtDateOnWhichParentSubsidiaryRelationshipCameIntoExistence</t>
  </si>
  <si>
    <t>in-rbi-rep.xsd#in-rbi-rep_SubsequentIncreaseDecreaseInMinorityInterest</t>
  </si>
  <si>
    <t>8443e258-2aba-429b-9990-21deb043650b:~:NotMandatory:~:True:~:False:~::~::~:False:~::~::~:False:~::~::~:</t>
  </si>
  <si>
    <t>9e743506-a231-49a9-a902-9d2738b2b70c:~:Layout1:~:NotMandatory:~:True:~::~::~:</t>
  </si>
  <si>
    <t>Table 7:- Schedule 3 - Deposits</t>
  </si>
  <si>
    <t>A.I. Demand Deposits</t>
  </si>
  <si>
    <t>(i) From Banks</t>
  </si>
  <si>
    <t>(ii) From others</t>
  </si>
  <si>
    <t>II. Savings Bank Deposits</t>
  </si>
  <si>
    <t>III. Term Deposits</t>
  </si>
  <si>
    <t>Total (I, II, III)</t>
  </si>
  <si>
    <t>1. Includes deposits of Indian branches of subsidiaries
2. Includes deposits of foreign branches of subsidiaries</t>
  </si>
  <si>
    <t>Schedule_3</t>
  </si>
  <si>
    <t>rbi-core.xsd#rbi-core_ClassificationOfDepositsAxis::in-rbi-rep.xsd#in-rbi-rep_DemandDepositsMember</t>
  </si>
  <si>
    <t>rbi-core.xsd#rbi-core_ClassificationOfDepositsAxis::in-rbi-rep.xsd#in-rbi-rep_DemandDepositsMember:::rbi-core.xsd#rbi-core_CounterPartyAxis::in-rbi-rep.xsd#in-rbi-rep_BanksMember</t>
  </si>
  <si>
    <t>rbi-core.xsd#rbi-core_ClassificationOfDepositsAxis::in-rbi-rep.xsd#in-rbi-rep_DemandDepositsMember:::rbi-core.xsd#rbi-core_CounterPartyAxis::in-rbi-rep.xsd#in-rbi-rep_OtherMember</t>
  </si>
  <si>
    <t>rbi-core.xsd#rbi-core_ClassificationOfDepositsAxis::in-rbi-rep.xsd#in-rbi-rep_SavingDepositsMember</t>
  </si>
  <si>
    <t>rbi-core.xsd#rbi-core_ClassificationOfDepositsAxis::in-rbi-rep.xsd#in-rbi-rep_TermDepositsMember</t>
  </si>
  <si>
    <t>rbi-core.xsd#rbi-core_ClassificationOfDepositsAxis::in-rbi-rep.xsd#in-rbi-rep_TermDepositsMember:::rbi-core.xsd#rbi-core_CounterPartyAxis::in-rbi-rep.xsd#in-rbi-rep_BanksMember</t>
  </si>
  <si>
    <t>rbi-core.xsd#rbi-core_ClassificationOfDepositsAxis::in-rbi-rep.xsd#in-rbi-rep_TermDepositsMember:::rbi-core.xsd#rbi-core_CounterPartyAxis::in-rbi-rep.xsd#in-rbi-rep_OtherMember</t>
  </si>
  <si>
    <t>rbi-core.xsd#rbi-core_GeographicalLocationAxis::in-rbi-rep.xsd#in-rbi-rep_DomesticMember</t>
  </si>
  <si>
    <t>rbi-core.xsd#rbi-core_GeographicalLocationAxis::rbi-core.xsd#rbi-core_InternationalMember</t>
  </si>
  <si>
    <t>15795d1c-e932-4bce-8427-5891143f9eb8:~:NotMandatory:~:True:~:False:~::~::~:False:~::~::~:False:~::~::~:</t>
  </si>
  <si>
    <t>cc1fd37b-fc0c-4d22-abd3-51dc9a8b1122:~:Layout1:~:NotMandatory:~:True:~::~::~:</t>
  </si>
  <si>
    <t>Table 8:- Schedule 4: Borrowings</t>
  </si>
  <si>
    <t>I. Borrowing in India (a+b+c)</t>
  </si>
  <si>
    <t>a. From RBI</t>
  </si>
  <si>
    <t>b. From other banks</t>
  </si>
  <si>
    <t>c. From other institutions and agencies (Not included in Sch 1 - Capital)</t>
  </si>
  <si>
    <t>c.1 Innovative Perpetual Debt Instruments (IPDI)</t>
  </si>
  <si>
    <t>c.2 Subordinated Debts and Bonds</t>
  </si>
  <si>
    <t>c.3 Others</t>
  </si>
  <si>
    <t>II. Borrowings outside India (a+b+c)</t>
  </si>
  <si>
    <t>a. Capital Instruments (IPDI, Bonds, Debentures, etc.)</t>
  </si>
  <si>
    <t>b. Bonds and Notes</t>
  </si>
  <si>
    <t>c. All Other Borrowings</t>
  </si>
  <si>
    <t>Total: (I and II)</t>
  </si>
  <si>
    <t>Secured borrowings included in I and II above</t>
  </si>
  <si>
    <t>Schedule_4</t>
  </si>
  <si>
    <t>rbi-core.xsd#rbi-core_BorrowingsAxis::rbi-core.xsd#rbi-core_SecuredMember</t>
  </si>
  <si>
    <t>rbi-core.xsd#rbi-core_BorrowingsAxis::in-rbi-rep.xsd#in-rbi-rep_OtherBorrowingsMember:::rbi-core.xsd#rbi-core_GeographicalLocationAxis::rbi-core.xsd#rbi-core_InternationalMember</t>
  </si>
  <si>
    <t>rbi-core.xsd#rbi-core_BorrowingsAxis::in-rbi-rep.xsd#in-rbi-rep_NotesAndBondMember:::rbi-core.xsd#rbi-core_GeographicalLocationAxis::rbi-core.xsd#rbi-core_InternationalMember</t>
  </si>
  <si>
    <t>rbi-core.xsd#rbi-core_BorrowingsAxis::rbi-core.xsd#rbi-core_CapitalInstrumentsMember:::rbi-core.xsd#rbi-core_GeographicalLocationAxis::rbi-core.xsd#rbi-core_InternationalMember</t>
  </si>
  <si>
    <t>rbi-core.xsd#rbi-core_BorrowingsAxis::in-rbi-rep.xsd#in-rbi-rep_OtherBorrowingsMember:::rbi-core.xsd#rbi-core_CounterPartyAxis::rbi-core.xsd#rbi-core_OtherInstitutionsAndAgenciesMember:::rbi-core.xsd#rbi-core_GeographicalLocationAxis::in-rbi-rep.xsd#in-rbi-rep_DomesticMember</t>
  </si>
  <si>
    <t>rbi-core.xsd#rbi-core_CounterPartyAxis::rbi-core.xsd#rbi-core_OtherInstitutionsAndAgenciesMember:::rbi-core.xsd#rbi-core_GeographicalLocationAxis::in-rbi-rep.xsd#in-rbi-rep_DomesticMember</t>
  </si>
  <si>
    <t>rbi-core.xsd#rbi-core_BorrowingsAxis::rbi-core.xsd#rbi-core_SubordinatedDebtsAndBondsMember:::rbi-core.xsd#rbi-core_CounterPartyAxis::rbi-core.xsd#rbi-core_OtherInstitutionsAndAgenciesMember:::rbi-core.xsd#rbi-core_GeographicalLocationAxis::in-rbi-rep.xsd#in-rbi-rep_DomesticMember</t>
  </si>
  <si>
    <t>rbi-core.xsd#rbi-core_BorrowingsAxis::rbi-core.xsd#rbi-core_InnovativePerpetualDebtInstrumentsMember:::rbi-core.xsd#rbi-core_CounterPartyAxis::rbi-core.xsd#rbi-core_OtherInstitutionsAndAgenciesMember:::rbi-core.xsd#rbi-core_GeographicalLocationAxis::in-rbi-rep.xsd#in-rbi-rep_DomesticMember</t>
  </si>
  <si>
    <t>rbi-core.xsd#rbi-core_CounterPartyAxis::rbi-core.xsd#rbi-core_OtherBanksMember:::rbi-core.xsd#rbi-core_GeographicalLocationAxis::in-rbi-rep.xsd#in-rbi-rep_DomesticMember</t>
  </si>
  <si>
    <t>rbi-core.xsd#rbi-core_CounterPartyAxis::rbi-core.xsd#rbi-core_ReserveBankOfIndiaMember:::rbi-core.xsd#rbi-core_GeographicalLocationAxis::in-rbi-rep.xsd#in-rbi-rep_DomesticMember</t>
  </si>
  <si>
    <t>1e902448-10af-4868-a9fb-b3c98f33746b:~:NotMandatory:~:True:~:False:~::~::~:False:~::~::~:False:~::~::~:</t>
  </si>
  <si>
    <t>ff9ff763-f650-4f76-a7fa-01674d9b956c:~:Layout1:~:NotMandatory:~:True:~::~::~:</t>
  </si>
  <si>
    <t>Table 9:- Schedule 5: Other Liabilities and Provisions</t>
  </si>
  <si>
    <t>I. Bills payable</t>
  </si>
  <si>
    <t>II. Inter-office adjustments (net)</t>
  </si>
  <si>
    <t>III. Interests accrued</t>
  </si>
  <si>
    <t>IV. Deferred Tax Liabilities</t>
  </si>
  <si>
    <t>V. Proposed Dividend</t>
  </si>
  <si>
    <t>VI. Provision for standard asset</t>
  </si>
  <si>
    <t>VII. Others (Including provisions)</t>
  </si>
  <si>
    <t>Total (I + II + III + IV + V + VI + VII )</t>
  </si>
  <si>
    <t>in-rbi-rep.xsd#in-rbi-rep_BillsPayable</t>
  </si>
  <si>
    <t>in-rbi-rep.xsd#in-rbi-rep_InterOfficeAdjustmentsLiabilitiesNet</t>
  </si>
  <si>
    <t>in-rbi-rep.xsd#in-rbi-rep_InterestAccrued</t>
  </si>
  <si>
    <t>in-rbi-rep.xsd#in-rbi-rep_DeferredTaxLiabilities</t>
  </si>
  <si>
    <t>rbi-core.xsd#rbi-core_ProposedDividend</t>
  </si>
  <si>
    <t>in-rbi-rep.xsd#in-rbi-rep_ProvisionForStandardAssets</t>
  </si>
  <si>
    <t>in-rbi-rep.xsd#in-rbi-rep_OtherLiabilitiesProvisions</t>
  </si>
  <si>
    <t>a5f1a2fb-ca78-4d79-b6ec-f6dc24387918:~:NotMandatory:~:True:~:False:~::~::~:False:~::~::~:False:~::~::~:</t>
  </si>
  <si>
    <t>15023f58-21be-461e-8c97-349f961d8b96:~:Layout1:~:NotMandatory:~:True:~::~::~:</t>
  </si>
  <si>
    <t>Table 10:- Schedule 6 - Cash and Balances with Reserve Bank of India</t>
  </si>
  <si>
    <t>I. Cash in hand
(Including foreign currency notes)</t>
  </si>
  <si>
    <t>II. Balance with Reserve Bank of India</t>
  </si>
  <si>
    <t>(i) in Current Account</t>
  </si>
  <si>
    <t>(ii) in other Accounts</t>
  </si>
  <si>
    <t>in-rbi-rep.xsd#in-rbi-rep_CashInHand</t>
  </si>
  <si>
    <t>in-rbi-rep.xsd#in-rbi-rep_BalancesWithReserveBankOfIndia</t>
  </si>
  <si>
    <t>in-rbi-rep.xsd#in-rbi-rep_BalancesWithReserveBankOfIndiaInOtherAccounts</t>
  </si>
  <si>
    <t>947410d0-f1a1-42c0-b23e-6fd10ebe4181:~:NotMandatory:~:True:~:False:~::~::~:False:~::~::~:False:~::~::~:</t>
  </si>
  <si>
    <t>f77239c6-ec3f-4817-96ad-77e383740bc9:~:Layout1:~:NotMandatory:~:True:~::~::~:</t>
  </si>
  <si>
    <t>Table 11:- Schedule 7 - Balances with Banks and Money at Call and Short Notice</t>
  </si>
  <si>
    <t>I. In India</t>
  </si>
  <si>
    <t xml:space="preserve">    (i) Balances with banks</t>
  </si>
  <si>
    <t xml:space="preserve">         (a) In Current Accounts</t>
  </si>
  <si>
    <t xml:space="preserve">         (b) In Other Deposit Accounts</t>
  </si>
  <si>
    <t xml:space="preserve">    (ii) Money at call and short notice</t>
  </si>
  <si>
    <t xml:space="preserve">         (a) With banks</t>
  </si>
  <si>
    <t xml:space="preserve">         (b) With other institutions</t>
  </si>
  <si>
    <t>II. Outside India</t>
  </si>
  <si>
    <t xml:space="preserve">    (i) in Current Accounts</t>
  </si>
  <si>
    <t xml:space="preserve">    (ii) in Other Deposit Accounts</t>
  </si>
  <si>
    <t xml:space="preserve">    (iii) Money at call and short notice</t>
  </si>
  <si>
    <t>Grant Total: (I and II)</t>
  </si>
  <si>
    <t>Schedule_7</t>
  </si>
  <si>
    <t>Schedule_6</t>
  </si>
  <si>
    <t>in-rbi-rep.xsd#in-rbi-rep_AssetClassificationAxis::in-rbi-rep.xsd#in-rbi-rep_BalancesWithBanksMember:::rbi-core.xsd#rbi-core_GeographicalLocationAxis::in-rbi-rep.xsd#in-rbi-rep_DomesticMember</t>
  </si>
  <si>
    <t>in-rbi-rep.xsd#in-rbi-rep_AssetClassificationAxis::in-rbi-rep.xsd#in-rbi-rep_BalancesWithBanksMember:::rbi-core.xsd#rbi-core_ClassificationOfDepositsAxis::in-rbi-rep.xsd#in-rbi-rep_CurrentAccountMember:::rbi-core.xsd#rbi-core_GeographicalLocationAxis::in-rbi-rep.xsd#in-rbi-rep_DomesticMember</t>
  </si>
  <si>
    <t>in-rbi-rep.xsd#in-rbi-rep_AssetClassificationAxis::in-rbi-rep.xsd#in-rbi-rep_BalancesWithBanksMember:::rbi-core.xsd#rbi-core_ClassificationOfDepositsAxis::in-rbi-rep.xsd#in-rbi-rep_OtherDepositAccountMember:::rbi-core.xsd#rbi-core_GeographicalLocationAxis::in-rbi-rep.xsd#in-rbi-rep_DomesticMember</t>
  </si>
  <si>
    <t>in-rbi-rep.xsd#in-rbi-rep_AssetClassificationAxis::rbi-core.xsd#rbi-core_MoneyAtCallAndShortNoticeMember:::rbi-core.xsd#rbi-core_GeographicalLocationAxis::in-rbi-rep.xsd#in-rbi-rep_DomesticMember</t>
  </si>
  <si>
    <t>in-rbi-rep.xsd#in-rbi-rep_AssetClassificationAxis::rbi-core.xsd#rbi-core_MoneyAtCallAndShortNoticeMember:::rbi-core.xsd#rbi-core_CounterPartyAxis::in-rbi-rep.xsd#in-rbi-rep_BanksMember:::rbi-core.xsd#rbi-core_GeographicalLocationAxis::in-rbi-rep.xsd#in-rbi-rep_DomesticMember</t>
  </si>
  <si>
    <t>in-rbi-rep.xsd#in-rbi-rep_AssetClassificationAxis::rbi-core.xsd#rbi-core_MoneyAtCallAndShortNoticeMember:::rbi-core.xsd#rbi-core_CounterPartyAxis::rbi-core.xsd#rbi-core_OtherInstitutionsMember:::rbi-core.xsd#rbi-core_GeographicalLocationAxis::in-rbi-rep.xsd#in-rbi-rep_DomesticMember</t>
  </si>
  <si>
    <t>rbi-core.xsd#rbi-core_ClassificationOfDepositsAxis::in-rbi-rep.xsd#in-rbi-rep_CurrentAccountMember:::rbi-core.xsd#rbi-core_GeographicalLocationAxis::rbi-core.xsd#rbi-core_InternationalMember</t>
  </si>
  <si>
    <t>rbi-core.xsd#rbi-core_ClassificationOfDepositsAxis::in-rbi-rep.xsd#in-rbi-rep_OtherDepositAccountMember:::rbi-core.xsd#rbi-core_GeographicalLocationAxis::rbi-core.xsd#rbi-core_InternationalMember</t>
  </si>
  <si>
    <t>rbi-core.xsd#rbi-core_ClassificationOfDepositsAxis::rbi-core.xsd#rbi-core_MoneyAtCallAndShortNoticeMember:::rbi-core.xsd#rbi-core_GeographicalLocationAxis::rbi-core.xsd#rbi-core_InternationalMember</t>
  </si>
  <si>
    <t>05f21a46-a9df-4ff3-a58d-c9abb4e5e6d6:~:NotMandatory:~:True:~:False:~::~::~:False:~::~::~:False:~::~::~:</t>
  </si>
  <si>
    <t>af584d9e-4a7e-4c8c-a5d0-dbb3c0e2fa72:~:Layout1:~:NotMandatory:~:True:~::~::~:</t>
  </si>
  <si>
    <t>Table 12:- Schedule 8: Investments</t>
  </si>
  <si>
    <t>A. Gross Investments in India</t>
  </si>
  <si>
    <t xml:space="preserve">A.I. Aggregate of Provisions for Depreciation </t>
  </si>
  <si>
    <t>A.II. Net Investments in India</t>
  </si>
  <si>
    <t>II.1 Government Securities</t>
  </si>
  <si>
    <t>II.2 Other Approved Securities</t>
  </si>
  <si>
    <t>II.3 Shares</t>
  </si>
  <si>
    <t>II.4 Debentures and Bonds</t>
  </si>
  <si>
    <t>II.5 Subsidiaries and / or Joint ventures</t>
  </si>
  <si>
    <t>II.6 Others</t>
  </si>
  <si>
    <t>B. Gross investments outside India</t>
  </si>
  <si>
    <t xml:space="preserve">B. I. Aggregate of Provisions for Depreciation </t>
  </si>
  <si>
    <t>B.II. Net Investments outside India</t>
  </si>
  <si>
    <t>II.1 Govt. Securities (including local authorities)</t>
  </si>
  <si>
    <t>II.2 Subsidiaries and / or joint ventures abroad</t>
  </si>
  <si>
    <t>II.3 Other investments</t>
  </si>
  <si>
    <t>Total (A.II + B.II)</t>
  </si>
  <si>
    <t>in-rbi-rep.xsd#in-rbi-rep_GrossInvestments</t>
  </si>
  <si>
    <t>in-rbi-rep.xsd#in-rbi-rep_ProvisionForDepreciationOnInvestments</t>
  </si>
  <si>
    <t>rbi-core.xsd#rbi-core_GeographicalLocationAxis::in-rbi-rep.xsd#in-rbi-rep_DomesticMember:::in-rbi-rep.xsd#in-rbi-rep_InvestmentTypeAxis::in-rbi-rep.xsd#in-rbi-rep_GovernmentSecuritiesMember</t>
  </si>
  <si>
    <t>rbi-core.xsd#rbi-core_GeographicalLocationAxis::in-rbi-rep.xsd#in-rbi-rep_DomesticMember:::in-rbi-rep.xsd#in-rbi-rep_InvestmentTypeAxis::in-rbi-rep.xsd#in-rbi-rep_OtherApprovedSecuritiesMember</t>
  </si>
  <si>
    <t>rbi-core.xsd#rbi-core_GeographicalLocationAxis::in-rbi-rep.xsd#in-rbi-rep_DomesticMember:::in-rbi-rep.xsd#in-rbi-rep_InvestmentTypeAxis::in-rbi-rep.xsd#in-rbi-rep_SharesMember</t>
  </si>
  <si>
    <t>rbi-core.xsd#rbi-core_GeographicalLocationAxis::in-rbi-rep.xsd#in-rbi-rep_DomesticMember:::in-rbi-rep.xsd#in-rbi-rep_InvestmentTypeAxis::in-rbi-rep.xsd#in-rbi-rep_DebenturesAndBondsMember</t>
  </si>
  <si>
    <t>rbi-core.xsd#rbi-core_GeographicalLocationAxis::in-rbi-rep.xsd#in-rbi-rep_DomesticMember:::in-rbi-rep.xsd#in-rbi-rep_InvestmentTypeAxis::in-rbi-rep.xsd#in-rbi-rep_SubsidiariesOrJointVenturesMember</t>
  </si>
  <si>
    <t>rbi-core.xsd#rbi-core_GeographicalLocationAxis::in-rbi-rep.xsd#in-rbi-rep_DomesticMember:::in-rbi-rep.xsd#in-rbi-rep_InvestmentTypeAxis::in-rbi-rep.xsd#in-rbi-rep_OtherInvestmentsMember</t>
  </si>
  <si>
    <t>rbi-core.xsd#rbi-core_GeographicalLocationAxis::rbi-core.xsd#rbi-core_InternationalMember:::in-rbi-rep.xsd#in-rbi-rep_InvestmentTypeAxis::in-rbi-rep.xsd#in-rbi-rep_GovernmentSecuritiesMember</t>
  </si>
  <si>
    <t>rbi-core.xsd#rbi-core_GeographicalLocationAxis::rbi-core.xsd#rbi-core_InternationalMember:::in-rbi-rep.xsd#in-rbi-rep_InvestmentTypeAxis::in-rbi-rep.xsd#in-rbi-rep_SubsidiariesOrJointVenturesMember</t>
  </si>
  <si>
    <t>rbi-core.xsd#rbi-core_GeographicalLocationAxis::rbi-core.xsd#rbi-core_InternationalMember:::in-rbi-rep.xsd#in-rbi-rep_InvestmentTypeAxis::in-rbi-rep.xsd#in-rbi-rep_OtherInvestmentsMember</t>
  </si>
  <si>
    <t>2d8c9132-d803-4d64-8778-816903b3fa07:~:NotMandatory:~:True:~:False:~::~::~:False:~::~::~:False:~::~::~:</t>
  </si>
  <si>
    <t>f36541f8-0ea0-459c-af9f-78fb71bf557e:~:Layout1:~:NotMandatory:~:True:~::~::~:</t>
  </si>
  <si>
    <t>Table 13:- Schedule 9 - Advances</t>
  </si>
  <si>
    <t>A. (i) Bills purchased and discounted</t>
  </si>
  <si>
    <t xml:space="preserve">     (ii) Cash credits, overdrafts and loans repayable on demand</t>
  </si>
  <si>
    <t xml:space="preserve">     (iii) Term loans</t>
  </si>
  <si>
    <t>Total:</t>
  </si>
  <si>
    <t>B. (i) Secured by tangible assets</t>
  </si>
  <si>
    <t xml:space="preserve">     (ii) Covered by Bank/Government Guarantees</t>
  </si>
  <si>
    <t xml:space="preserve">     (iii) Unsecured</t>
  </si>
  <si>
    <t>C.I. Advances in India</t>
  </si>
  <si>
    <t xml:space="preserve">     (i) Priority sectors</t>
  </si>
  <si>
    <t xml:space="preserve">     (ii) Public sector </t>
  </si>
  <si>
    <t xml:space="preserve">     (iii) Banks</t>
  </si>
  <si>
    <t xml:space="preserve">     (iv) Others</t>
  </si>
  <si>
    <t>C.II. Advances Outside India</t>
  </si>
  <si>
    <t xml:space="preserve">    (i) Due from banks</t>
  </si>
  <si>
    <t xml:space="preserve">    (ii) Due from others</t>
  </si>
  <si>
    <t xml:space="preserve">        (a) Bills purchased and discounted</t>
  </si>
  <si>
    <t xml:space="preserve">        (b) Syndicated loans</t>
  </si>
  <si>
    <t xml:space="preserve">        (c) Others</t>
  </si>
  <si>
    <t>Grand Total (C.I. &amp; C.II)</t>
  </si>
  <si>
    <t>in-rbi-rep.xsd#in-rbi-rep_TypeOfLoansAndAdvancesAxis::rbi-core.xsd#rbi-core_BillsPurchasedDiscountedMember</t>
  </si>
  <si>
    <t>in-rbi-rep.xsd#in-rbi-rep_TypeOfLoansAndAdvancesAxis::rbi-core.xsd#rbi-core_CashCreditsOverdraftsAndLoansRepayableOnDemandMember</t>
  </si>
  <si>
    <t>in-rbi-rep.xsd#in-rbi-rep_TypeOfLoansAndAdvancesAxis::in-rbi-rep.xsd#in-rbi-rep_TermLoanMember</t>
  </si>
  <si>
    <t>in-rbi-rep.xsd#in-rbi-rep_TypeOfLoansAndAdvancesAxis::rbi-core.xsd#rbi-core_LoansAndAdvancesSecuredByTangibleAssetsMember</t>
  </si>
  <si>
    <t>in-rbi-rep.xsd#in-rbi-rep_TypeOfLoansAndAdvancesAxis::rbi-core.xsd#rbi-core_LoansAndAdvancesCoveredByBankOrGovernmentGuaranteesMember</t>
  </si>
  <si>
    <t>in-rbi-rep.xsd#in-rbi-rep_TypeOfLoansAndAdvancesAxis::in-rbi-rep.xsd#in-rbi-rep_UnsecuredLoansAndAdvancesMember</t>
  </si>
  <si>
    <t>rbi-core.xsd#rbi-core_CounterPartyAxis::in-rbi-rep.xsd#in-rbi-rep_PrioritySectorMember:::rbi-core.xsd#rbi-core_GeographicalLocationAxis::in-rbi-rep.xsd#in-rbi-rep_DomesticMember</t>
  </si>
  <si>
    <t>rbi-core.xsd#rbi-core_CounterPartyAxis::in-rbi-rep.xsd#in-rbi-rep_PublicSectorMember:::rbi-core.xsd#rbi-core_GeographicalLocationAxis::in-rbi-rep.xsd#in-rbi-rep_DomesticMember</t>
  </si>
  <si>
    <t>rbi-core.xsd#rbi-core_CounterPartyAxis::in-rbi-rep.xsd#in-rbi-rep_BanksMember:::rbi-core.xsd#rbi-core_GeographicalLocationAxis::in-rbi-rep.xsd#in-rbi-rep_DomesticMember</t>
  </si>
  <si>
    <t>rbi-core.xsd#rbi-core_CounterPartyAxis::in-rbi-rep.xsd#in-rbi-rep_OtherMember:::rbi-core.xsd#rbi-core_GeographicalLocationAxis::in-rbi-rep.xsd#in-rbi-rep_DomesticMember</t>
  </si>
  <si>
    <t>rbi-core.xsd#rbi-core_CounterPartyAxis::in-rbi-rep.xsd#in-rbi-rep_BanksMember:::rbi-core.xsd#rbi-core_GeographicalLocationAxis::rbi-core.xsd#rbi-core_InternationalMember</t>
  </si>
  <si>
    <t>rbi-core.xsd#rbi-core_CounterPartyAxis::in-rbi-rep.xsd#in-rbi-rep_OtherMember:::rbi-core.xsd#rbi-core_GeographicalLocationAxis::rbi-core.xsd#rbi-core_InternationalMember</t>
  </si>
  <si>
    <t>rbi-core.xsd#rbi-core_CounterPartyAxis::in-rbi-rep.xsd#in-rbi-rep_OtherMember:::rbi-core.xsd#rbi-core_GeographicalLocationAxis::rbi-core.xsd#rbi-core_InternationalMember:::in-rbi-rep.xsd#in-rbi-rep_TypeOfLoansAndAdvancesAxis::rbi-core.xsd#rbi-core_BillsPurchasedDiscountedMember</t>
  </si>
  <si>
    <t>rbi-core.xsd#rbi-core_CounterPartyAxis::in-rbi-rep.xsd#in-rbi-rep_OtherMember:::rbi-core.xsd#rbi-core_GeographicalLocationAxis::rbi-core.xsd#rbi-core_InternationalMember:::in-rbi-rep.xsd#in-rbi-rep_TypeOfLoansAndAdvancesAxis::rbi-core.xsd#rbi-core_SyndicatedLoansMember</t>
  </si>
  <si>
    <t>rbi-core.xsd#rbi-core_CounterPartyAxis::in-rbi-rep.xsd#in-rbi-rep_OtherMember:::rbi-core.xsd#rbi-core_GeographicalLocationAxis::rbi-core.xsd#rbi-core_InternationalMember:::in-rbi-rep.xsd#in-rbi-rep_TypeOfLoansAndAdvancesAxis::in-rbi-rep.xsd#in-rbi-rep_OtherLoansOrAdvancesMember</t>
  </si>
  <si>
    <t>Schedule_8</t>
  </si>
  <si>
    <t>Schedule_9</t>
  </si>
  <si>
    <t>0da66fd0-aafd-40b9-b725-176ef8d848b5:~:NotMandatory:~:True:~:False:~::~::~:False:~::~::~:False:~::~::~:</t>
  </si>
  <si>
    <t>968940c1-c524-4c2c-9bc8-be93ba30476a:~:Layout1:~:NotMandatory:~:True:~::~::~:</t>
  </si>
  <si>
    <t>Table 14:- Schedule 10 - Fixed Assets</t>
  </si>
  <si>
    <t>I. Premises</t>
  </si>
  <si>
    <t xml:space="preserve">     At cost as on 31st March of the preceding year</t>
  </si>
  <si>
    <t xml:space="preserve">     Additions during the year</t>
  </si>
  <si>
    <t xml:space="preserve">     Deductions during the year</t>
  </si>
  <si>
    <t xml:space="preserve">     Depreciation to date</t>
  </si>
  <si>
    <t>IA. Premises under construction</t>
  </si>
  <si>
    <t>II. Other Fixed Assets (including furniture and fixtures)</t>
  </si>
  <si>
    <t>IIA. Leased Assets</t>
  </si>
  <si>
    <t xml:space="preserve">     Additions during the year including adjustments</t>
  </si>
  <si>
    <t xml:space="preserve">     Deductions during the year including provisions</t>
  </si>
  <si>
    <t>III. Capital-Work-in progress (Leased Assets) net of Provisions</t>
  </si>
  <si>
    <t>Total (I, IA, II, IIA &amp; III)</t>
  </si>
  <si>
    <t>Schedule_10</t>
  </si>
  <si>
    <t>in-rbi-rep.xsd#in-rbi-rep_FixedAssetsAtCost</t>
  </si>
  <si>
    <t>in-rbi-rep.xsd#in-rbi-rep_AdditionsToFixedAssetsAtCost</t>
  </si>
  <si>
    <t>in-rbi-rep.xsd#in-rbi-rep_DeductionsToFixedAssetsAtCost</t>
  </si>
  <si>
    <t>in-rbi-rep.xsd#in-rbi-rep_DepreciationOnFixedAssetsAtCost</t>
  </si>
  <si>
    <t>in-rbi-rep.xsd#in-rbi-rep_FixedAssetsAxis::in-rbi-rep.xsd#in-rbi-rep_PremisesMember</t>
  </si>
  <si>
    <t>in-rbi-rep.xsd#in-rbi-rep_FixedAssetsAxis::in-rbi-rep.xsd#in-rbi-rep_PremisesUnderConstructionMember</t>
  </si>
  <si>
    <t>in-rbi-rep.xsd#in-rbi-rep_FixedAssetsAxis::in-rbi-rep.xsd#in-rbi-rep_OtherFixedAssetsMember</t>
  </si>
  <si>
    <t>in-rbi-rep.xsd#in-rbi-rep_FixedAssetsAxis::in-rbi-rep.xsd#in-rbi-rep_LeasedAssetsMember</t>
  </si>
  <si>
    <t>in-rbi-rep.xsd#in-rbi-rep_FixedAssetsAxis::rbi-core.xsd#rbi-core_PremisesAndLeasedAssetsMember</t>
  </si>
  <si>
    <t>in-rbi-rep.xsd#in-rbi-rep_FixedAssetsAxis::rbi-core.xsd#rbi-core_CapitalWorkInProgressMember</t>
  </si>
  <si>
    <t>601ce947-f82b-4787-951b-2393785e071f:~:NotMandatory:~:True:~:False:~::~::~:False:~::~::~:False:~::~::~:</t>
  </si>
  <si>
    <t>bbdb6bbe-67e1-4f4f-946a-fa105b16ab3b:~:Layout1:~:NotMandatory:~:True:~::~::~:</t>
  </si>
  <si>
    <t>Table 15:- Schedule 11 - Other Assets</t>
  </si>
  <si>
    <t>I. Inter-office adjustment (net)</t>
  </si>
  <si>
    <t>II. Interest accrued</t>
  </si>
  <si>
    <t>III. Tax paid in advance/tax deducted at source</t>
  </si>
  <si>
    <t>IV. Stationery and stamps</t>
  </si>
  <si>
    <t>V. Non-banking assets acquired in satisfaction of claims</t>
  </si>
  <si>
    <t xml:space="preserve">VI. Deferred Tax assets </t>
  </si>
  <si>
    <t>VII. Others</t>
  </si>
  <si>
    <t>in-rbi-rep.xsd#in-rbi-rep_InterOfficeAdjustmentsAssets</t>
  </si>
  <si>
    <t>in-rbi-rep.xsd#in-rbi-rep_InterestAccruedAssets</t>
  </si>
  <si>
    <t>rbi-core.xsd#rbi-core_AdvanceTaxPaidOrTaxDeductedAtSource</t>
  </si>
  <si>
    <t>in-rbi-rep.xsd#in-rbi-rep_StationeryAndStamps</t>
  </si>
  <si>
    <t>in-rbi-rep.xsd#in-rbi-rep_NonBankingAssetsAcquiredInSatisfactionOfClaims</t>
  </si>
  <si>
    <t>in-rbi-rep.xsd#in-rbi-rep_DeferredTaxAssets</t>
  </si>
  <si>
    <t>in-rbi-rep.xsd#in-rbi-rep_AllOtherAssets</t>
  </si>
  <si>
    <t>dd761084-0ad5-490b-81ee-b6d565294f66:~:NotMandatory:~:True:~:False:~::~::~:False:~::~::~:False:~::~::~:</t>
  </si>
  <si>
    <t>e2a0e723-a597-4d27-a249-a80b9c79aa1f:~:Layout1:~:NotMandatory:~:True:~::~::~:</t>
  </si>
  <si>
    <t>Table 16:- Schedule 12: Contingent Liabilities</t>
  </si>
  <si>
    <t>I. Claims against the bank not acknowledged as debts</t>
  </si>
  <si>
    <t>II. Disputed Income Tax and Interest Tax Demands under Appeals, reference, etc.</t>
  </si>
  <si>
    <t>III. Liability for partly paid investments</t>
  </si>
  <si>
    <t>IV. Liability on account of outstanding forward exchange contracts</t>
  </si>
  <si>
    <t>V. Guarantees given on behalf of constituents</t>
  </si>
  <si>
    <t xml:space="preserve">   (a) In India</t>
  </si>
  <si>
    <t xml:space="preserve">   (b) Outside India</t>
  </si>
  <si>
    <t>VI. Acceptances, endorsements and other obligations</t>
  </si>
  <si>
    <t>VII. Other items for which the bank is contingently liable</t>
  </si>
  <si>
    <t>Total (I+II+III+IV+V+VI+VII)</t>
  </si>
  <si>
    <t>in-rbi-rep.xsd#in-rbi-rep_ClaimsAgainstBankNotAcknowledged</t>
  </si>
  <si>
    <t>in-rbi-rep.xsd#in-rbi-rep_DisputedIncomeTaxAndInterestTaxDemandsUnderAppealsReferencesAndOtherSuchMatter</t>
  </si>
  <si>
    <t>in-rbi-rep.xsd#in-rbi-rep_LiabilitiesForPartlyPaidInvestments</t>
  </si>
  <si>
    <t>in-rbi-rep.xsd#in-rbi-rep_LiabilityOnAccountOfOutstandingForwardExchangeContracts</t>
  </si>
  <si>
    <t>in-rbi-rep.xsd#in-rbi-rep_GuaranteesGivenOnBehalfOfConstituents</t>
  </si>
  <si>
    <t>in-rbi-rep.xsd#in-rbi-rep_GuaranteesGivenOnBehalfOfConstituentsInIndia</t>
  </si>
  <si>
    <t>in-rbi-rep.xsd#in-rbi-rep_GuaranteesGivenOnBehalfOfConstituentsOutsideIndia</t>
  </si>
  <si>
    <t>in-rbi-rep.xsd#in-rbi-rep_AcceptancesEndorsementsAndOtherObligations</t>
  </si>
  <si>
    <t>in-rbi-rep.xsd#in-rbi-rep_OtherContingentLiabilities</t>
  </si>
  <si>
    <t>Schedule_12</t>
  </si>
  <si>
    <t>7bd0f350-1033-46b2-8585-a6192ad48920:~:NotMandatory:~:True:~:False:~::~::~:False:~::~::~:False:~::~::~:</t>
  </si>
  <si>
    <t>916db608-e298-4359-acf6-65a087197627:~:Layout1:~:NotMandatory:~:True:~::~::~:</t>
  </si>
  <si>
    <t>Table 17:- Profit and Loss Account</t>
  </si>
  <si>
    <t>I. Income</t>
  </si>
  <si>
    <t xml:space="preserve">      Interest earned (Schedule - 13)</t>
  </si>
  <si>
    <t xml:space="preserve">      Other Income (Schedule - 14)</t>
  </si>
  <si>
    <t>II. Expenditure</t>
  </si>
  <si>
    <t xml:space="preserve">     Interest expended  (Schedule - 15)</t>
  </si>
  <si>
    <t xml:space="preserve">     Operating expenses  (Schedule - 16)</t>
  </si>
  <si>
    <t xml:space="preserve">     Provisions and contingencies</t>
  </si>
  <si>
    <t>III. Profit/Loss</t>
  </si>
  <si>
    <t xml:space="preserve">      Net Profit/Loss (-) for the year</t>
  </si>
  <si>
    <t xml:space="preserve">      Profit/Loss (-) brought forward</t>
  </si>
  <si>
    <t xml:space="preserve">      Share of earnings/loss in Associates </t>
  </si>
  <si>
    <t xml:space="preserve">      Consolidated Net profit/(loss) for the year before deducting Minorities' Interest  (Schedule - 17)</t>
  </si>
  <si>
    <t xml:space="preserve">      Less: Minorities' Interest</t>
  </si>
  <si>
    <t xml:space="preserve">      Consolidated profit/(loss) for the year attributable to the group </t>
  </si>
  <si>
    <t xml:space="preserve">      Add: Brought forward consolidated profit/(loss) attributable to the group </t>
  </si>
  <si>
    <t>IV. Appropriations</t>
  </si>
  <si>
    <t xml:space="preserve">      Transfer to statutory reserves</t>
  </si>
  <si>
    <t xml:space="preserve">      Transfer to Capital Reserves </t>
  </si>
  <si>
    <t xml:space="preserve">      Transfer to Investment Reserves </t>
  </si>
  <si>
    <t xml:space="preserve">      Transfer to Investment Fluctuation Reserves </t>
  </si>
  <si>
    <t xml:space="preserve">      Transfer to other reserves</t>
  </si>
  <si>
    <t xml:space="preserve">      Transfer to Government/proposed dividend</t>
  </si>
  <si>
    <t xml:space="preserve">      Tax on Dividend</t>
  </si>
  <si>
    <t xml:space="preserve">      Balance carried over to balance sheet</t>
  </si>
  <si>
    <t>Basic earning per equity share</t>
  </si>
  <si>
    <t>Diluted earnings per equity share</t>
  </si>
  <si>
    <t>1. Earning per share should be for both basic and diluted.</t>
  </si>
  <si>
    <t>in-rbi-rep.xsd#in-rbi-rep_Income</t>
  </si>
  <si>
    <t>in-rbi-rep.xsd#in-rbi-rep_InterestEarned</t>
  </si>
  <si>
    <t>in-rbi-rep.xsd#in-rbi-rep_OtherIncome</t>
  </si>
  <si>
    <t>in-rbi-rep.xsd#in-rbi-rep_Expenditure</t>
  </si>
  <si>
    <t>in-rbi-rep.xsd#in-rbi-rep_InterestExpended</t>
  </si>
  <si>
    <t>in-rbi-rep.xsd#in-rbi-rep_OperatingExpenses</t>
  </si>
  <si>
    <t>in-rbi-rep.xsd#in-rbi-rep_ProvisionsAndContingencies</t>
  </si>
  <si>
    <t>in-rbi-rep.xsd#in-rbi-rep_ProfitLossCarriedForwardForAppropriation</t>
  </si>
  <si>
    <t>in-rbi-rep.xsd#in-rbi-rep_NetProfitLossForPeriod</t>
  </si>
  <si>
    <t>in-rbi-rep.xsd#in-rbi-rep_BalanceofProfitLossBroughtForward</t>
  </si>
  <si>
    <t>rbi-core.xsd#rbi-core_ShareOfProfitLossOfAssociates</t>
  </si>
  <si>
    <t>rbi-core.xsd#rbi-core_ProfitLossForPeriodBeforeMinorityInterest</t>
  </si>
  <si>
    <t>rbi-core.xsd#rbi-core_ProfitLossOfMinorityInterest</t>
  </si>
  <si>
    <t>rbi-core.xsd#rbi-core_ConsolidatedProfitLossForTheYearAttributableToTheGroup</t>
  </si>
  <si>
    <t>in-rbi-rep.xsd#in-rbi-rep_BroughtForwardConsolidatedProfitLossAttributableToTheGroup</t>
  </si>
  <si>
    <t>in-rbi-rep.xsd#in-rbi-rep_TransferToReserves</t>
  </si>
  <si>
    <t>in-rbi-rep.xsd#in-rbi-rep_TransferToGovernmentOrProposedDividend</t>
  </si>
  <si>
    <t>rbi-core.xsd#rbi-core_TaxOnDividend</t>
  </si>
  <si>
    <t>rbi-core.xsd#rbi-core_ProfitOrLossTransferToBalanceSheet</t>
  </si>
  <si>
    <t>rbi-core.xsd#rbi-core_EarningPerEquityShare</t>
  </si>
  <si>
    <t>rbi-core.xsd#rbi-core_BasicEarningPerEquityShare</t>
  </si>
  <si>
    <t>rbi-core.xsd#rbi-core_DilutedEarningsPerEquityShare</t>
  </si>
  <si>
    <t>in-rbi-rep.xsd#in-rbi-rep_ReservesSurplusAxis::in-rbi-rep.xsd#in-rbi-rep_OtherReservesMember</t>
  </si>
  <si>
    <t>34378bff-000f-4c02-9f7c-7323b1de414e:~:NotMandatory:~:True:~:False:~::~::~:False:~::~::~:False:~::~::~:</t>
  </si>
  <si>
    <t>30074e9e-1140-4d9a-a7f0-43d9ec486a45:~:Layout1:~:NotMandatory:~:True:~::~::~:</t>
  </si>
  <si>
    <t>Table 18:- Schedule 13 - Interest Earned</t>
  </si>
  <si>
    <t>I. Interest/discount on advance/bills</t>
  </si>
  <si>
    <t>II. Income on investments</t>
  </si>
  <si>
    <t>III. Interest on balances with Reserve Bank of India and other inter-bank funds</t>
  </si>
  <si>
    <t>IV. Others</t>
  </si>
  <si>
    <t>in-rbi-rep.xsd#in-rbi-rep_InterestOrDiscountOnLoansOrAdvanceOrBills</t>
  </si>
  <si>
    <t>in-rbi-rep.xsd#in-rbi-rep_IncomeOnInvestments</t>
  </si>
  <si>
    <t>in-rbi-rep.xsd#in-rbi-rep_InterestOnBalancesWithReserveBankOfIndiaAndOtherInterBankFunds</t>
  </si>
  <si>
    <t>in-rbi-rep.xsd#in-rbi-rep_InterestOnOtherInterestEarningAssets</t>
  </si>
  <si>
    <t>bfc4a8e1-2e11-4346-a4c1-ab9121b0ed72:~:NotMandatory:~:True:~:False:~::~::~:False:~::~::~:False:~::~::~:</t>
  </si>
  <si>
    <t>ce4474f4-966c-493b-b361-83bbb53fd4db:~:Layout1:~:NotMandatory:~:True:~::~::~:</t>
  </si>
  <si>
    <t>Table 19:- Schedule 14 - Other Income</t>
  </si>
  <si>
    <t>I. Commission, exchange and brokerage</t>
  </si>
  <si>
    <t>II. Profit on sale of investments</t>
  </si>
  <si>
    <t xml:space="preserve">     Less : Loss on sale of investments</t>
  </si>
  <si>
    <t>III. Profit on revaluation of investments</t>
  </si>
  <si>
    <t xml:space="preserve">       Less : Loss on revaluation of investments</t>
  </si>
  <si>
    <t>IV. Profit on sale of land, buildings and other assets</t>
  </si>
  <si>
    <t xml:space="preserve">       Less : Loss on sale of land, buildings and other assets</t>
  </si>
  <si>
    <t>V. Profit on exchange transactions</t>
  </si>
  <si>
    <t xml:space="preserve">      Less : Loss on exchange transactions</t>
  </si>
  <si>
    <t>VI. Income earned by way of dividends etc. from subsidiaries/companies and/or joint ventures abroad/in India</t>
  </si>
  <si>
    <t>VII. a) Lease finance income</t>
  </si>
  <si>
    <t>b) Lease management fee</t>
  </si>
  <si>
    <t>c) Overdue charges</t>
  </si>
  <si>
    <t>d) Interest on lease rent receivables</t>
  </si>
  <si>
    <t>VIII. Miscellaneous Income</t>
  </si>
  <si>
    <t>Statement_Profit_and_Loss</t>
  </si>
  <si>
    <t>in-rbi-rep.xsd#in-rbi-rep_CommissionExchangeAndBrokerage</t>
  </si>
  <si>
    <t>rbi-core.xsd#rbi-core_ProfitOnSaleOfInvestments</t>
  </si>
  <si>
    <t>rbi-core.xsd#rbi-core_LossOnSaleOfInvestments</t>
  </si>
  <si>
    <t>rbi-core.xsd#rbi-core_ProfitOnRevaluationOfInvestments</t>
  </si>
  <si>
    <t>rbi-core.xsd#rbi-core_LossOnRevaluationOfInvestments</t>
  </si>
  <si>
    <t>rbi-core.xsd#rbi-core_ProfitOnSaleOfLandBuildingsAndOtherAssets</t>
  </si>
  <si>
    <t>rbi-core.xsd#rbi-core_LossOnSaleOfLandBuildingsAndOtherAssets</t>
  </si>
  <si>
    <t>rbi-core.xsd#rbi-core_ProfitOnExchangeTransactions</t>
  </si>
  <si>
    <t>rbi-core.xsd#rbi-core_LossOnExchangeTransactions</t>
  </si>
  <si>
    <t>rbi-core.xsd#rbi-core_DividendAndOtherIncomeEarnedFromSubsidiariesOrCompaniesAndOrJointVenturesInAbroadOrInIndia</t>
  </si>
  <si>
    <t>in-rbi-rep.xsd#in-rbi-rep_LeaseFinanceIncome</t>
  </si>
  <si>
    <t>in-rbi-rep.xsd#in-rbi-rep_LeaseManagementFee</t>
  </si>
  <si>
    <t>in-rbi-rep.xsd#in-rbi-rep_OverdueCharges</t>
  </si>
  <si>
    <t>in-rbi-rep.xsd#in-rbi-rep_InterestOnLeaseRentReceivables</t>
  </si>
  <si>
    <t>in-rbi-rep.xsd#in-rbi-rep_MiscellaneousIncome</t>
  </si>
  <si>
    <t>be293eb7-5531-4746-88d4-59a3753cda71:~:NotMandatory:~:True:~:False:~::~::~:False:~::~::~:False:~::~::~:</t>
  </si>
  <si>
    <t>1a2369d5-c1e1-48b9-ae77-f391716ff9bb:~:Layout1:~:NotMandatory:~:True:~::~::~:</t>
  </si>
  <si>
    <t>Table 20:- Schedule 15 - Interest Expended</t>
  </si>
  <si>
    <t>I. Interest on deposits</t>
  </si>
  <si>
    <t>II. Interest on Reserve Bank of India/Inter-back borrowings</t>
  </si>
  <si>
    <t>III. Others</t>
  </si>
  <si>
    <t>in-rbi-rep.xsd#in-rbi-rep_InterestPaidOnDeposits</t>
  </si>
  <si>
    <t>in-rbi-rep.xsd#in-rbi-rep_InterestExpendedOnReserveBankOfIndiaOrInterBankBorrowings</t>
  </si>
  <si>
    <t>in-rbi-rep.xsd#in-rbi-rep_InterestPaidOnAllOthers</t>
  </si>
  <si>
    <t>fba53e8a-6aa5-4e04-a3f1-0f21ea9029d8:~:NotMandatory:~:True:~:False:~::~::~:False:~::~::~:False:~::~::~:</t>
  </si>
  <si>
    <t>#TYPDIM#</t>
  </si>
  <si>
    <t>rbi-core.xsd#rbi-core_AuditorsDetailsAxis</t>
  </si>
  <si>
    <t>eefab02b-a45b-4e97-b693-c353f4129f71:~:Layout1:~:NotMandatory:~:True:~::~::~:</t>
  </si>
  <si>
    <t>Table 70:- Details of Auditors</t>
  </si>
  <si>
    <t>Details of Auditors</t>
  </si>
  <si>
    <t>X090</t>
  </si>
  <si>
    <t>X100</t>
  </si>
  <si>
    <t>Category of Auditor</t>
  </si>
  <si>
    <t>Name of Audit Firm</t>
  </si>
  <si>
    <t>Name of Auditor Signing Report</t>
  </si>
  <si>
    <t>Firms Registration Number of Audit Firm</t>
  </si>
  <si>
    <t>Membership Number of Auditor</t>
  </si>
  <si>
    <t>Address of Auditors</t>
  </si>
  <si>
    <t>Permanent Account Number of Auditor or Auditors Firm</t>
  </si>
  <si>
    <t>SRN of Form 23B</t>
  </si>
  <si>
    <t>Date of Signing Audit Report by Auditors</t>
  </si>
  <si>
    <t>Date of Signing of Balance Sheet by Auditors</t>
  </si>
  <si>
    <t>rbi-core.xsd#rbi-core_AuditorCategory</t>
  </si>
  <si>
    <t>rbi-core.xsd#rbi-core_AuditFirmName</t>
  </si>
  <si>
    <t>rbi-core.xsd#rbi-core_NameOfAuditorSigningReport</t>
  </si>
  <si>
    <t>rbi-core.xsd#rbi-core_AuditFirmRegistrationNumber</t>
  </si>
  <si>
    <t>rbi-core.xsd#rbi-core_AuditorMembershipNumber</t>
  </si>
  <si>
    <t>in-rbi-rep.xsd#in-rbi-rep_AddressOfAuditors</t>
  </si>
  <si>
    <t>rbi-core.xsd#rbi-core_AuditorOrAuditorsFirmPermanentAccountNumber</t>
  </si>
  <si>
    <t>rbi-core.xsd#rbi-core_SRNOfForm23B</t>
  </si>
  <si>
    <t>rbi-core.xsd#rbi-core_DateOfSigningAuditReportByAuditors</t>
  </si>
  <si>
    <t>rbi-core.xsd#rbi-core_DateOfSigningOfBalanceSheetByAuditors</t>
  </si>
  <si>
    <t>cbe576a7-7f1b-4ac7-84ec-13e4b74b66ad:~:Layout2:~:NotMandatory:~:True:~::~::~:</t>
  </si>
  <si>
    <t>Table 71:- Auditors Report</t>
  </si>
  <si>
    <t>Disclosure In Auditors Report</t>
  </si>
  <si>
    <t>Whether Auditors Report Has Been Qualified Or Has Any Reservations Or Contains Adverse Remarks</t>
  </si>
  <si>
    <t>Auditors Qualifications Reservations Or Adverse Remarks In Auditors Report</t>
  </si>
  <si>
    <t>rbi-core.xsd#rbi-core_AuditorsReportDisclosureTextBlock</t>
  </si>
  <si>
    <t>rbi-core.xsd#rbi-core_WhetherAuditorsReportHasBeenQualifiedOrHasAnyReservationsOrContainsAdverseRemarks</t>
  </si>
  <si>
    <t>rbi-core.xsd#rbi-core_AuditorsQualificationsReservationsOrAdverseRemarksInAuditorsReportTextBlock</t>
  </si>
  <si>
    <t>X110</t>
  </si>
  <si>
    <t>X120</t>
  </si>
  <si>
    <t>dfd6d6c4-b18c-4412-9c4c-241e397cc23d:~:NotMandatory:~:True:~:False:~::~::~:False:~::~::~:False:~::~::~:</t>
  </si>
  <si>
    <t>fd2c6c79-fb14-43f7-9195-cd8eacf3e77f:~:Layout1:~:NotMandatory:~:True:~::~::~:</t>
  </si>
  <si>
    <t>Table 66:- Other Disclosures and Notes to Accounts</t>
  </si>
  <si>
    <t>Y470</t>
  </si>
  <si>
    <t>Y480</t>
  </si>
  <si>
    <t>Y490</t>
  </si>
  <si>
    <t>Y500</t>
  </si>
  <si>
    <t>Y510</t>
  </si>
  <si>
    <t>Y520</t>
  </si>
  <si>
    <t>Y530</t>
  </si>
  <si>
    <t>Y540</t>
  </si>
  <si>
    <t>Y550</t>
  </si>
  <si>
    <t>Y560</t>
  </si>
  <si>
    <t>Y570</t>
  </si>
  <si>
    <t>Y580</t>
  </si>
  <si>
    <t>Y590</t>
  </si>
  <si>
    <t>Y600</t>
  </si>
  <si>
    <t>Y610</t>
  </si>
  <si>
    <t>Y620</t>
  </si>
  <si>
    <t>Y630</t>
  </si>
  <si>
    <t>Y640</t>
  </si>
  <si>
    <t>Y650</t>
  </si>
  <si>
    <t>Y660</t>
  </si>
  <si>
    <t>Y670</t>
  </si>
  <si>
    <t>Y680</t>
  </si>
  <si>
    <t>Y690</t>
  </si>
  <si>
    <t>Y700</t>
  </si>
  <si>
    <t>Y710</t>
  </si>
  <si>
    <t>Y720</t>
  </si>
  <si>
    <t>Y730</t>
  </si>
  <si>
    <t>Y740</t>
  </si>
  <si>
    <t>Y750</t>
  </si>
  <si>
    <t>Y760</t>
  </si>
  <si>
    <t>Y770</t>
  </si>
  <si>
    <t>Y780</t>
  </si>
  <si>
    <t>Y790</t>
  </si>
  <si>
    <t>Y800</t>
  </si>
  <si>
    <t>Y810</t>
  </si>
  <si>
    <t>Y820</t>
  </si>
  <si>
    <t>Y830</t>
  </si>
  <si>
    <t>Y840</t>
  </si>
  <si>
    <t>Y850</t>
  </si>
  <si>
    <t>Y860</t>
  </si>
  <si>
    <t>Y870</t>
  </si>
  <si>
    <t>Y880</t>
  </si>
  <si>
    <t>Y890</t>
  </si>
  <si>
    <t>Y900</t>
  </si>
  <si>
    <t>Y910</t>
  </si>
  <si>
    <t>Y920</t>
  </si>
  <si>
    <t>Y930</t>
  </si>
  <si>
    <t>Y940</t>
  </si>
  <si>
    <t>Y950</t>
  </si>
  <si>
    <t>Y960</t>
  </si>
  <si>
    <t>Y970</t>
  </si>
  <si>
    <t>Y980</t>
  </si>
  <si>
    <t>Y990</t>
  </si>
  <si>
    <t>Y1000</t>
  </si>
  <si>
    <t>Details of foreign exchange transactions</t>
  </si>
  <si>
    <t>Determination of foreign currency rates at the time of initial recognition of transaction</t>
  </si>
  <si>
    <t>Determination of rate for translation of monetary items into foreign currency</t>
  </si>
  <si>
    <t>Determination of rate for translation of non monetary items into foreign currency</t>
  </si>
  <si>
    <t>Disclosures relating to cash and bank balances</t>
  </si>
  <si>
    <t>Details of components of cash and bank balances</t>
  </si>
  <si>
    <t>Disclosure of balances with foreign banks</t>
  </si>
  <si>
    <t>Reconciliation of cash and cash equivalents reported in balance sheet to cash and cash equivalents per cash flow statement</t>
  </si>
  <si>
    <t>Disclosure of significant cash and cash equivalents held that are not available for use</t>
  </si>
  <si>
    <t>Detailed information relating to earnings per share</t>
  </si>
  <si>
    <t>Net profit loss attributable to equity shareholders, basic</t>
  </si>
  <si>
    <t>Details on numbers of shares used for basic earnings per share</t>
  </si>
  <si>
    <t>Net profit(loss) attributable to equity shareholders, diluted</t>
  </si>
  <si>
    <t>Details on numbers of potentially dilutive shares</t>
  </si>
  <si>
    <t>Reconciliation of inter branch and inter bank transaction balances</t>
  </si>
  <si>
    <t>Detailed note on lease transactions</t>
  </si>
  <si>
    <t>Details of finance lease</t>
  </si>
  <si>
    <t>Value of asset acquired on financial lease</t>
  </si>
  <si>
    <t>Depreciation on asset acquired on financial lease</t>
  </si>
  <si>
    <t>Asset acquired on financial lease, net</t>
  </si>
  <si>
    <t>Future lease rentals on assets acquired under finance lease</t>
  </si>
  <si>
    <t>Minimum lease payments payable, not Later than one year, gross, finance lease obligations</t>
  </si>
  <si>
    <t>Minimum lease payments payable, later than one year but less than five years, gross, finance lease obligations</t>
  </si>
  <si>
    <t>Minimum lease payments payable, over five years, gross, finance lease obligations</t>
  </si>
  <si>
    <t>Details of operating lease</t>
  </si>
  <si>
    <t>Future lease rentals on assets acquired under operating lease</t>
  </si>
  <si>
    <t>Minimum lease payments payable not later than one year of operating lease obligations</t>
  </si>
  <si>
    <t>Minimum lease payments payable later than one year but less than five years operating lease obligations</t>
  </si>
  <si>
    <t>Minimum lease payments payable over five years operating lease obligations</t>
  </si>
  <si>
    <t>Disclosures relating to assets given on financial lease and operating lease</t>
  </si>
  <si>
    <t>Future lease rentals on assets given under operating lease</t>
  </si>
  <si>
    <t>Minimum Lease Payments recievable, not Later than one Year, Operating Lease Obligations</t>
  </si>
  <si>
    <t>Minimum Lease Payments recievable, Later than one Year but Less than Five Years, Operating Lease Obligations</t>
  </si>
  <si>
    <t>Minimum Lease Payments recievable, Over Five Years, Operating Lease Obligations</t>
  </si>
  <si>
    <t>Net Value of the Asset Acquired on Financial Lease</t>
  </si>
  <si>
    <t>Assets given on lease</t>
  </si>
  <si>
    <t>Assets given on lease, gross, at beginning of period</t>
  </si>
  <si>
    <t>Additions in assets given on lease during year</t>
  </si>
  <si>
    <t>Deductions in assets given on lease during year</t>
  </si>
  <si>
    <t>Revaluation on Assets given on Lease</t>
  </si>
  <si>
    <t>Accumulated depreciation and amortisation on assets given on lease</t>
  </si>
  <si>
    <t xml:space="preserve">Accumulated impairment on assets given on lease </t>
  </si>
  <si>
    <t>Assets Given on lease, gross, at end of period</t>
  </si>
  <si>
    <t>Details of employee benefits</t>
  </si>
  <si>
    <t>Changes in present value defined benefit plan obligation during year</t>
  </si>
  <si>
    <t>Changes in fair value plan assets</t>
  </si>
  <si>
    <t>Actuarial gains (losses) defined benefit plan obligation</t>
  </si>
  <si>
    <t>Other amounts recognized in balance sheet</t>
  </si>
  <si>
    <t>Expenses recognised in profit (loss) statement</t>
  </si>
  <si>
    <t>Movements in employee benefit liability</t>
  </si>
  <si>
    <t>Investment percentage of employee benefits</t>
  </si>
  <si>
    <t>Principal actuarial assumptions used in defined benefit plan</t>
  </si>
  <si>
    <t>Investment details of plan assets</t>
  </si>
  <si>
    <t>Experience adjustments</t>
  </si>
  <si>
    <t>Estimated contribution next year</t>
  </si>
  <si>
    <t>Expenditure voluntary retirement scheme</t>
  </si>
  <si>
    <t>Disclosures on ESOPS</t>
  </si>
  <si>
    <t>Disclosures regarding subsidiaries</t>
  </si>
  <si>
    <t>Details of investments in associates and joint ventures</t>
  </si>
  <si>
    <t>Disclosures of investment in associates</t>
  </si>
  <si>
    <t>Disclosures of investment in joint ventures</t>
  </si>
  <si>
    <t>Disclosure of share of aggregate amount assets in jointly controlled operations</t>
  </si>
  <si>
    <t>Disclosure of share of aggregate amount liabilities in jointly controlled operations</t>
  </si>
  <si>
    <t>Disclosure of share of aggregate amount of income in jointly controlled operations</t>
  </si>
  <si>
    <t>Disclosure of share of aggregate amount of expenditure in jointly controlled operations</t>
  </si>
  <si>
    <t>Details of investments</t>
  </si>
  <si>
    <t>Disclosure of further categorisation as per RBI norms</t>
  </si>
  <si>
    <t>Disclosures non performing investments as per RBI norms</t>
  </si>
  <si>
    <t>Interest fixed dividend installment due and remains unpaid for more than ninety days</t>
  </si>
  <si>
    <t>Disclosure negative net worth of company</t>
  </si>
  <si>
    <t>Disclosure non performing investments against non performing advances</t>
  </si>
  <si>
    <t>Disclosure investments on which scripts/certificates are not received</t>
  </si>
  <si>
    <t>Disclosure amount of profit on sale of investments based on category type investment</t>
  </si>
  <si>
    <t>Disclosure market value of investment as per RBI prescribed norms</t>
  </si>
  <si>
    <t>Details of fixed assets</t>
  </si>
  <si>
    <t>Details and amount premises on which title deed is yet to be executed</t>
  </si>
  <si>
    <t>Revaluation of assets disclosures</t>
  </si>
  <si>
    <t>Details of intangible assets</t>
  </si>
  <si>
    <t>Details of impairment of assets</t>
  </si>
  <si>
    <t>Disclosures relating to advances</t>
  </si>
  <si>
    <t>Prudential norms issued by RBI compliance certification</t>
  </si>
  <si>
    <t>Disclosure of classification of performing and non performing advances</t>
  </si>
  <si>
    <t>Disclosure provision made for each category as per RBI norms</t>
  </si>
  <si>
    <t>Disclosure amount of claim received from ECGC/ DICGC</t>
  </si>
  <si>
    <t>Disclosure additional provision created on NPA over prudential norms of RBI</t>
  </si>
  <si>
    <t>Disclosure provision made for foreign branches as per statutory requirement of foreign country</t>
  </si>
  <si>
    <t>Method of treatment of partial recoveries in non performing assets</t>
  </si>
  <si>
    <t>Disclosure method of treatment for sale of financial assets to assets reconstruction securitization company</t>
  </si>
  <si>
    <t>Details of disclosures on deferred tax assets and liabilities</t>
  </si>
  <si>
    <t>Details deferred tax assets</t>
  </si>
  <si>
    <t>Details deferred tax liabilities</t>
  </si>
  <si>
    <t>Provisions at beginning of period</t>
  </si>
  <si>
    <t>Changes in provisions</t>
  </si>
  <si>
    <t>Additions to provisions</t>
  </si>
  <si>
    <t>Deductions from provisions</t>
  </si>
  <si>
    <t>Provisions at end of period</t>
  </si>
  <si>
    <t>Disclosure on provisions, contingent liabilities and contingent assets</t>
  </si>
  <si>
    <t>Details of disclosures of mortgages in respect of loans</t>
  </si>
  <si>
    <t>Disclosures relating to events occurring after balance sheet date</t>
  </si>
  <si>
    <t>Disclosures relating to amalgamations</t>
  </si>
  <si>
    <t>rbi-core.xsd#rbi-core_DetailsOfForeignExchangeTransactionsTextBlock</t>
  </si>
  <si>
    <t>rbi-core.xsd#rbi-core_ForeignCurrencyRatesOnInitialRecognitionOfTransaction</t>
  </si>
  <si>
    <t>rbi-core.xsd#rbi-core_TranslationRateDeterminationOfMonetaryItemsIntoForeignCurrency</t>
  </si>
  <si>
    <t>rbi-core.xsd#rbi-core_RateForTranslationOfNonMonetaryItemsIntoForeignCurrency</t>
  </si>
  <si>
    <t>rbi-core.xsd#rbi-core_DisclosuresRelatingToCashBankBalancesTextBlock</t>
  </si>
  <si>
    <t>rbi-core.xsd#rbi-core_DetailsComponentsCashBankBalances</t>
  </si>
  <si>
    <t>rbi-core.xsd#rbi-core_DisclosureBalancesWithForeignBanks</t>
  </si>
  <si>
    <t>rbi-core.xsd#rbi-core_ReconciliationOfCashCashEquivalentsReportedInBalanceSheetToCashCashEquivalentsAsPerCashFlowStatement</t>
  </si>
  <si>
    <t>rbi-core.xsd#rbi-core_DisclosureOfSignificantCashCashEquivalentsNotAvailableForUse</t>
  </si>
  <si>
    <t>rbi-core.xsd#rbi-core_DetailedInformationRelatingToEarningsPerShareTextBlock</t>
  </si>
  <si>
    <t>rbi-core.xsd#rbi-core_NetProfitLossAttributableToEquityShareholdersBasic</t>
  </si>
  <si>
    <t>rbi-core.xsd#rbi-core_DetailsOnNumbersOfSharesUsedForBasicEarningsPerShare</t>
  </si>
  <si>
    <t>rbi-core.xsd#rbi-core_NetProfitLossAttributableToEquityShareholdersDiluted</t>
  </si>
  <si>
    <t>rbi-core.xsd#rbi-core_DetailsOnNumbersOfPotentiallyDilutiveShares</t>
  </si>
  <si>
    <t>rbi-core.xsd#rbi-core_ReconciliationOfInterBranchAndInterBankTransactionBalancesTextBlock</t>
  </si>
  <si>
    <t>rbi-core.xsd#rbi-core_DetailedNoteOnLeaseTransactionsTextBlock</t>
  </si>
  <si>
    <t>rbi-core.xsd#rbi-core_DetailsFinancialLease</t>
  </si>
  <si>
    <t>rbi-core.xsd#rbi-core_ValueOfAssetAcquiredOnFinancialLease</t>
  </si>
  <si>
    <t>rbi-core.xsd#rbi-core_DepreciationAssetAcquiredFinancialLease</t>
  </si>
  <si>
    <t>rbi-core.xsd#rbi-core_AssetAcquiredFinancialLeaseNet</t>
  </si>
  <si>
    <t>rbi-core.xsd#rbi-core_FutureLeaseRentalsOnAssetsAcquiredUnderFinanceLease</t>
  </si>
  <si>
    <t>rbi-core.xsd#rbi-core_MinimumLeasePaymentsPayableNotLaterthanOneYearGrossforFinanceLeaseObligations</t>
  </si>
  <si>
    <t>rbi-core.xsd#rbi-core_MinimumLeasePaymentsPayableLaterthanOneYearbutLessthanFiveYearsGrossforFinanceLeaseObligations</t>
  </si>
  <si>
    <t>rbi-core.xsd#rbi-core_MinimumLeasePaymentsPayableOverFiveYearsGrossforFinanceLeaseObligations</t>
  </si>
  <si>
    <t>Disclosure of Further Classification of Advances To Standard, SubStandard, Doubtful And Loss</t>
  </si>
  <si>
    <t>rbi-core.xsd#rbi-core_DetailsOperatingLease</t>
  </si>
  <si>
    <t>rbi-core.xsd#rbi-core_FutureLeaseRentalsOnAssetsAcquiredUnderOperatingLease</t>
  </si>
  <si>
    <t>rbi-core.xsd#rbi-core_MinimumLeasePaymentsPayableNotLaterThanOneYearOperatingLeaseObligations</t>
  </si>
  <si>
    <t>rbi-core.xsd#rbi-core_MinimumLeasePaymentsPayableLaterThanOneYearButLessThanFiveYearsOperatingLeaseObligations</t>
  </si>
  <si>
    <t>rbi-core.xsd#rbi-core_MinimumLeasePaymentsPayableOverFiveYearsOperatingLeaseObligations</t>
  </si>
  <si>
    <t>rbi-core.xsd#rbi-core_DisclosuresRelatingToAssetsGivenOnFinancialLeaseAndOperatingLease</t>
  </si>
  <si>
    <t>rbi-core.xsd#rbi-core_FutureLeaseRentalsOnAssetsGivenUnderOperatingLease</t>
  </si>
  <si>
    <t>rbi-core.xsd#rbi-core_MinimumLeasePaymentsRecievableNotLaterThanOneYearOperatingLeaseObligations</t>
  </si>
  <si>
    <t>rbi-core.xsd#rbi-core_MinimumLeasePaymentsrecievableLaterThanOneYearButLessThanFiveYearsOperatingLeaseObligations</t>
  </si>
  <si>
    <t>rbi-core.xsd#rbi-core_MinimumLeasePaymentsrecievableOverFiveYearsOperatingLeaseObligations</t>
  </si>
  <si>
    <t>rbi-core.xsd#rbi-core_NetValueOfAssetAcquiredOnFinancialLease</t>
  </si>
  <si>
    <t>rbi-core.xsd#rbi-core_AssetsGivenOnLeaseGross</t>
  </si>
  <si>
    <t>rbi-core.xsd#rbi-core_AdditionsInAssetsGivenOnLeaseDuringYear</t>
  </si>
  <si>
    <t>rbi-core.xsd#rbi-core_DeductionsInAssetsGivenOnLeaseDuringYear</t>
  </si>
  <si>
    <t>rbi-core.xsd#rbi-core_RevaluationOnAssetsGivenOnLease</t>
  </si>
  <si>
    <t>rbi-core.xsd#rbi-core_AccumulatedDepreciationAndAmortisationOnAssetsGivenOnLease</t>
  </si>
  <si>
    <t>rbi-core.xsd#rbi-core_AccumulatedImpairmentAssetsGivenOnLease</t>
  </si>
  <si>
    <t>rbi-core.xsd#rbi-core_DetailsOfEmployeeBenefitsTextBlock</t>
  </si>
  <si>
    <t>rbi-core.xsd#rbi-core_ChangesInPresentValueDefinedBenefitPlanObligation</t>
  </si>
  <si>
    <t>rbi-core.xsd#rbi-core_ChangesInFairValuePlanAssets</t>
  </si>
  <si>
    <t>rbi-core.xsd#rbi-core_ActuarialGainsLossesDefinedBenefitPlanObligation</t>
  </si>
  <si>
    <t>rbi-core.xsd#rbi-core_OtherAmountsRecognizedInBalanceSheet</t>
  </si>
  <si>
    <t>rbi-core.xsd#rbi-core_ExpensesRecognizedInProfitLossStatement</t>
  </si>
  <si>
    <t>rbi-core.xsd#rbi-core_MovementsEmployeeBenefitLability</t>
  </si>
  <si>
    <t>rbi-core.xsd#rbi-core_InvestmentPercentageOfEmployeeBenefits</t>
  </si>
  <si>
    <t>rbi-core.xsd#rbi-core_PrincipalActuarialAssumptionsUsedinDefinedBenefitPlan</t>
  </si>
  <si>
    <t>rbi-core.xsd#rbi-core_InvestmentDetailsOfPlanAssets</t>
  </si>
  <si>
    <t>rbi-core.xsd#rbi-core_ExperienceAdjustments</t>
  </si>
  <si>
    <t>rbi-core.xsd#rbi-core_EstimatedContributionNextYear</t>
  </si>
  <si>
    <t>rbi-core.xsd#rbi-core_ExpenditureVoluntaryRetirementScheme</t>
  </si>
  <si>
    <t>rbi-core.xsd#rbi-core_DisclosuresOnESOPs</t>
  </si>
  <si>
    <t>rbi-core.xsd#rbi-core_DisclosuresOfSubsidiariesTextBlock</t>
  </si>
  <si>
    <t>rbi-core.xsd#rbi-core_DetailsOfInvestmentsInAssociatesJointVenturesTextBlock</t>
  </si>
  <si>
    <t>rbi-core.xsd#rbi-core_DisclosuresInvestmentInAssociates</t>
  </si>
  <si>
    <t>rbi-core.xsd#rbi-core_DisclosuresInvestmentInJointVentures</t>
  </si>
  <si>
    <t>rbi-core.xsd#rbi-core_DisclosureOfShareOfAggregateAmountAssetsInJointlyControlledOperations</t>
  </si>
  <si>
    <t>rbi-core.xsd#rbi-core_DisclosureOfShareOfAggregateAmountOfLiabilitiesInJointlyControlledOperations</t>
  </si>
  <si>
    <t>rbi-core.xsd#rbi-core_DisclosureOfShareOfAggregateAmountOfIncomeInJointlycontrolledOperations</t>
  </si>
  <si>
    <t>rbi-core.xsd#rbi-core_DisclosureOfShareOfAggregateAmountOfExpenditureInJointlyControlledOperations</t>
  </si>
  <si>
    <t>rbi-core.xsd#rbi-core_DetailsOfInvestmentsTextBlock</t>
  </si>
  <si>
    <t>rbi-core.xsd#rbi-core_DisclosureOfFurtherCategorisationAsPerReserveBankOfIndiaNorms</t>
  </si>
  <si>
    <t>rbi-core.xsd#rbi-core_DisclosuresNonPerformingInvestmentsAsPerRBINorms</t>
  </si>
  <si>
    <t>rbi-core.xsd#rbi-core_InterestFixedDividendInstallmentDueAndRemainsUnpaidForMoreThanNinetyDays</t>
  </si>
  <si>
    <t>rbi-core.xsd#rbi-core_DisclosureNegativeNetWorthOfCompany</t>
  </si>
  <si>
    <t>rbi-core.xsd#rbi-core_DisclosureNonPerformingInvestmentsAgainstNonPerFormingAdvances</t>
  </si>
  <si>
    <t>rbi-core.xsd#rbi-core_DisclosureInvestmentsOnWhichScriptsOrCertificatesNotReceived</t>
  </si>
  <si>
    <t>rbi-core.xsd#rbi-core_DisclosureAmountofProfitOnSaleOfInvestmentsBasedOnCategoryTypeInvestment</t>
  </si>
  <si>
    <t>rbi-core.xsd#rbi-core_DisclosureMarketValueOfInvestmentAsPerRBIPrescribedNorms</t>
  </si>
  <si>
    <t>rbi-core.xsd#rbi-core_DetailsFixedAssetsTextBlock</t>
  </si>
  <si>
    <t>rbi-core.xsd#rbi-core_DetailsAndAmountPremisesOnWhichTitleDeedYetToBeExecuted</t>
  </si>
  <si>
    <t>rbi-core.xsd#rbi-core_RevaluationOfAssetsDisclosures</t>
  </si>
  <si>
    <t>rbi-core.xsd#rbi-core_DetailsOfIntangibleAssets</t>
  </si>
  <si>
    <t>rbi-core.xsd#rbi-core_DetailsOfImpairmentOfAssetsTextBlock</t>
  </si>
  <si>
    <t>rbi-core.xsd#rbi-core_DisclosuresRelatingToAdvancesTextBlock</t>
  </si>
  <si>
    <t>rbi-core.xsd#rbi-core_PrudentialNormsIssuedByRBIComplianceCertification</t>
  </si>
  <si>
    <t>rbi-core.xsd#rbi-core_DisclosureOfClassificationOfPerformingNonPerformingAdvances</t>
  </si>
  <si>
    <t>rbi-core.xsd#rbi-core_DisclosureOfFurtherClassificationOfAdvancesToStandardSubStandardDoubtfulAndLoss</t>
  </si>
  <si>
    <t>rbi-core.xsd#rbi-core_DisclosureProvisionMadeForEachCategoryAsPerRBINorms</t>
  </si>
  <si>
    <t>rbi-core.xsd#rbi-core_DisclosureAmountOfClaimReceivedFromECGCOrDICGC</t>
  </si>
  <si>
    <t>rbi-core.xsd#rbi-core_DisclosureAdditionalProvisionCreatedOnNPAOverPrudentialNormsOfRBI</t>
  </si>
  <si>
    <t>rbi-core.xsd#rbi-core_DisclosureProvisionMadeForForeignBranchesAsPerStatutoryRequirementOfForeigncountry</t>
  </si>
  <si>
    <t>rbi-core.xsd#rbi-core_MethodOfTreatmentOfPartialRecoveriesInNonPerformingAssets</t>
  </si>
  <si>
    <t>rbi-core.xsd#rbi-core_DisclosureMethodOfTreatmentForSaleOfFinancialAssetsToAssetsReconstructionSecuritizationCompany</t>
  </si>
  <si>
    <t>rbi-core.xsd#rbi-core_DetailsOfDisclosuresOnDeferredTaxAssetsLiabilitiesTextBlock</t>
  </si>
  <si>
    <t>rbi-core.xsd#rbi-core_DetailsDeferredTaxAssets</t>
  </si>
  <si>
    <t>rbi-core.xsd#rbi-core_DetailsDeferredTaxLiabilities</t>
  </si>
  <si>
    <t>in-rbi-rep.xsd#in-rbi-rep_Provisions</t>
  </si>
  <si>
    <t>rbi-core.xsd#rbi-core_AdditionsProvisions</t>
  </si>
  <si>
    <t>in-rbi-rep.xsd#in-rbi-rep_ProvisionsDeductions</t>
  </si>
  <si>
    <t>rbi-core.xsd#rbi-core_ChangesInProvisions</t>
  </si>
  <si>
    <t>rbi-core.xsd#rbi-core_DisclosureOnProvisionsContingentLiabilitiesAndContingentAssetsTextBlock</t>
  </si>
  <si>
    <t>rbi-core.xsd#rbi-core_DetailsOfDisclosuresOfMortgagesInRespectOfLoansTextBlock</t>
  </si>
  <si>
    <t>rbi-core.xsd#rbi-core_DisclosuresRelatingtoEventsOccurringAfterBalanceSheetDateTextBlock</t>
  </si>
  <si>
    <t>rbi-core.xsd#rbi-core_DisclosuresRelatingToAmalgamationsTextBlock</t>
  </si>
  <si>
    <t>in-rbi-rep.xsd#in-rbi-rep_MeasurementAxis::rbi-core.xsd#rbi-core_BeginningBalanceMember</t>
  </si>
  <si>
    <t>7afa6d8e-67f5-4493-930d-a1824d521dff:~:Layout2:~:NotMandatory:~:True:~::~::~:</t>
  </si>
  <si>
    <t>Table 67:- Disclosure for MSMED</t>
  </si>
  <si>
    <t>Y1100</t>
  </si>
  <si>
    <t>Disclosure for MSMED</t>
  </si>
  <si>
    <t>rbi-core.xsd#rbi-core_DisclosureForMicroSmallMediumEnterprisesTextBlock</t>
  </si>
  <si>
    <t>239275ac-2736-4dee-8e2f-f20cfd0bd61e:~:Layout3:~:NotMandatory:~:True:~::~::~:</t>
  </si>
  <si>
    <t>rbi-core.xsd#rbi-core_MicroSmallMediumEnterprisesAxis</t>
  </si>
  <si>
    <t>Table 68:- Details of Micro Small Medium Enterprises</t>
  </si>
  <si>
    <t>Details of Micro Small Medium Enterprises</t>
  </si>
  <si>
    <t>Principal Due Remaining Unpaid</t>
  </si>
  <si>
    <t>Interest Due Remaining Unpaid</t>
  </si>
  <si>
    <t>Name Supplier Being Micro Small Medium Enterprises</t>
  </si>
  <si>
    <t>X130</t>
  </si>
  <si>
    <t>X140</t>
  </si>
  <si>
    <t>X150</t>
  </si>
  <si>
    <t>rbi-core.xsd#rbi-core_PrincipalDueRemainingUnpaid</t>
  </si>
  <si>
    <t>rbi-core.xsd#rbi-core_InterestDueRemainingUnpaid</t>
  </si>
  <si>
    <t>rbi-core.xsd#rbi-core_PrincipalAndInterestDueRemainingUnpaid</t>
  </si>
  <si>
    <t>rbi-core.xsd#rbi-core_AmountOfInterestPaidUnderSpecifiedAct</t>
  </si>
  <si>
    <t>rbi-core.xsd#rbi-core_AmountOfPaymentsMadeToSupplierBeyondDueDate</t>
  </si>
  <si>
    <t>rbi-core.xsd#rbi-core_AmountOfInterestDueAndPayable</t>
  </si>
  <si>
    <t>rbi-core.xsd#rbi-core_AmountOfInterestAccruedAndRemainingUnpaid</t>
  </si>
  <si>
    <t>rbi-core.xsd#rbi-core_AmountOfFurtherInterestDueAndPayableEvenInSucceedingYear</t>
  </si>
  <si>
    <t>rbi-core.xsd#rbi-core_PrincipalAndInterestOutstandingMaximum</t>
  </si>
  <si>
    <t>in-rbi-rep.xsd#in-rbi-rep_NameOfSupplier</t>
  </si>
  <si>
    <t>rbi-core.xsd#rbi-core_CorporateIdentificationNumber</t>
  </si>
  <si>
    <t>71397c7a-96a3-446d-92a2-36c4cd68d514:~:Layout4:~:NotMandatory:~:True:~::~::~:</t>
  </si>
  <si>
    <t>Table 69:- Other Disclosures</t>
  </si>
  <si>
    <t>Y1120</t>
  </si>
  <si>
    <t>X160</t>
  </si>
  <si>
    <t>X170</t>
  </si>
  <si>
    <t>Other Disclosures</t>
  </si>
  <si>
    <t>rbi-core.xsd#rbi-core_OtherDisclosuresTextBlock</t>
  </si>
  <si>
    <t>51c369ee-a1f3-404c-8af9-801061140e9b:~:NotMandatory:~:True:~:False:~::~::~:False:~::~::~:False:~::~::~:</t>
  </si>
  <si>
    <t>9aade252-2168-4320-9f53-683644689739:~:Layout1:~:NotMandatory:~:True:~::~::~:</t>
  </si>
  <si>
    <t>Y1010</t>
  </si>
  <si>
    <t>Y1020</t>
  </si>
  <si>
    <t>Y1030</t>
  </si>
  <si>
    <t>Y1040</t>
  </si>
  <si>
    <t>Y1050</t>
  </si>
  <si>
    <t>Y1060</t>
  </si>
  <si>
    <t>Y1070</t>
  </si>
  <si>
    <t>Y1080</t>
  </si>
  <si>
    <t>Y1090</t>
  </si>
  <si>
    <t>Y1110</t>
  </si>
  <si>
    <t>Y1130</t>
  </si>
  <si>
    <t>Y1140</t>
  </si>
  <si>
    <t>Y1150</t>
  </si>
  <si>
    <t>Y1160</t>
  </si>
  <si>
    <t>Y1170</t>
  </si>
  <si>
    <t>Y1180</t>
  </si>
  <si>
    <t>Y1190</t>
  </si>
  <si>
    <t>Table 65:- Accounting Policies and Disclosures</t>
  </si>
  <si>
    <t>Disclosure of basis and presentation of financial statements</t>
  </si>
  <si>
    <t>Income statement policies</t>
  </si>
  <si>
    <t>Revenue recognition policies</t>
  </si>
  <si>
    <t>Revenue recognition policy for interest income</t>
  </si>
  <si>
    <t>Revenue recognition policy for other fees and commission</t>
  </si>
  <si>
    <t>Revenue recognition policy for loan Processing fees</t>
  </si>
  <si>
    <t>Revenue recognition policy for project appraisal/structuring fees</t>
  </si>
  <si>
    <t>Revenue recognition policy for arranger fees</t>
  </si>
  <si>
    <t>Revenue recognition policy for commission on guarantee issued</t>
  </si>
  <si>
    <t>Revenue recognition policy for income on discounted instruments</t>
  </si>
  <si>
    <t>Revenue recognition policy for sale of investments</t>
  </si>
  <si>
    <t>Revenue recognition policy for advisory services</t>
  </si>
  <si>
    <t>Revenue recognition policy for dividend</t>
  </si>
  <si>
    <t>Revenue recognition policy for hire purchase operations</t>
  </si>
  <si>
    <t>Revenue recognition policy for lease operations</t>
  </si>
  <si>
    <t>Revenue recognition policy for life insurance business</t>
  </si>
  <si>
    <t>Revenue recognition policy for general insurance business</t>
  </si>
  <si>
    <t>Revenue recognition policy for merchant banking transactions</t>
  </si>
  <si>
    <t>Revenue recognition policy for credit card operations</t>
  </si>
  <si>
    <t>Revenue recognition policy for bullion business</t>
  </si>
  <si>
    <t>Revenue recognition policy for sell down/securitisation business</t>
  </si>
  <si>
    <t>Revenue recognition policy for other services rendered</t>
  </si>
  <si>
    <t>Policies relating to employee benefits</t>
  </si>
  <si>
    <t>Policy for Short Term Benefit Obligations</t>
  </si>
  <si>
    <t>Employee stock compensation cost policy</t>
  </si>
  <si>
    <t>Termination retirement benefit plan policies</t>
  </si>
  <si>
    <t>Defined contribution plan policies</t>
  </si>
  <si>
    <t>Provident fund and pension fund policy</t>
  </si>
  <si>
    <t>Superannuation fund and other defined contribution plan policies</t>
  </si>
  <si>
    <t>Defined benefit plan policies</t>
  </si>
  <si>
    <t>Leave entitlement encashment policy</t>
  </si>
  <si>
    <t>Pension fund policy</t>
  </si>
  <si>
    <t>Gratuity fund other defined benefit plan policy</t>
  </si>
  <si>
    <t>Disclosures and policies on voluntary retirement scheme</t>
  </si>
  <si>
    <t>Other termination and retirement benefits</t>
  </si>
  <si>
    <t>Employee stock options outstanding policy</t>
  </si>
  <si>
    <t>Recognition and valuation of employees stock option plan</t>
  </si>
  <si>
    <t>Amortisation method for employee stock option plan</t>
  </si>
  <si>
    <t>Income tax policy</t>
  </si>
  <si>
    <t>Current tax policy</t>
  </si>
  <si>
    <t>Deferred tax policy</t>
  </si>
  <si>
    <t>Other tax policy</t>
  </si>
  <si>
    <t>Policies relating to deferred tax assets and liabilities</t>
  </si>
  <si>
    <t>Other policies related to income statement</t>
  </si>
  <si>
    <t>Policies related to assets and liabilities</t>
  </si>
  <si>
    <t>Fixed asset policies</t>
  </si>
  <si>
    <t>Policies for impairment of assets</t>
  </si>
  <si>
    <t>Recognition of impairment of assets policy</t>
  </si>
  <si>
    <t>Policy for charging impairment loss</t>
  </si>
  <si>
    <t>Policy for reversal of impairment loss</t>
  </si>
  <si>
    <t>Depreciation policy</t>
  </si>
  <si>
    <t>Method used for depreciation policy</t>
  </si>
  <si>
    <t>Depreciation method for leased assets and leasehold improvements</t>
  </si>
  <si>
    <t>Method used for depreciation on fixed assets of foreign branches</t>
  </si>
  <si>
    <t>Policy for depreciation on revalued assets</t>
  </si>
  <si>
    <t>Policies relating to investment</t>
  </si>
  <si>
    <t>Certification for compliance of categorisation with RBI guidelines</t>
  </si>
  <si>
    <t>Policy for determining method of valuation of investment</t>
  </si>
  <si>
    <t>Policy for determining valuation of investment held to maturity, available for sale and held for trading</t>
  </si>
  <si>
    <t>Policy for determining valuation of investment in regional rural bank</t>
  </si>
  <si>
    <t>Policy for determining valuation of investment in treasury bills and commercial papers</t>
  </si>
  <si>
    <t>Policy for determining valuation of investment in units of mutual funds</t>
  </si>
  <si>
    <t>Disclosure of method of calculating cost of acquisition of investment</t>
  </si>
  <si>
    <t>Method of determining income from non performing securities and provision thereon</t>
  </si>
  <si>
    <t>Disclosure of treatment of investment fluctuation reserve account as per RBI norms</t>
  </si>
  <si>
    <t>Policy for accounting of brokerage or commission on investment</t>
  </si>
  <si>
    <t>Policy for accounting profit or loss on sale of investment</t>
  </si>
  <si>
    <t>Policy for accounting profit or loss on sale of held to maturity investment</t>
  </si>
  <si>
    <t>Policy for accounting profit or loss on sale of available for sale investment</t>
  </si>
  <si>
    <t>Policy for accounting profit or loss on sale of held for trading investment</t>
  </si>
  <si>
    <t>Policy for accounting repurchase and reverse repurchase transactions</t>
  </si>
  <si>
    <t>Policy for accounting for determining broken period interest and its accounting treatment</t>
  </si>
  <si>
    <t>Policy for accounting transfer of investment from one category to another category</t>
  </si>
  <si>
    <t>Policy for trade date or settlement date  method of accounting</t>
  </si>
  <si>
    <t>Policy for investments in subsidiaries/joint ventures/associates</t>
  </si>
  <si>
    <t>Cash and cash equivalents policy</t>
  </si>
  <si>
    <t>Other policies related to assets and liabilities</t>
  </si>
  <si>
    <t>Other policies [text block]</t>
  </si>
  <si>
    <t>Policy for consolidation of accounts</t>
  </si>
  <si>
    <t>Policies relating to foreign currency transactions</t>
  </si>
  <si>
    <t>Basis and classification as integral and non - integral foreign operation</t>
  </si>
  <si>
    <t>Policy for translation of foreign currency in respect of integral foreign operations</t>
  </si>
  <si>
    <t>Policy for translation of foreign currency in respect of non- integral foreign operations</t>
  </si>
  <si>
    <t>Policy for translation of foreign letter of credit and letter of guarantee</t>
  </si>
  <si>
    <t xml:space="preserve">Policy for accounting for forward exchange contracts </t>
  </si>
  <si>
    <t>Policies for derivative transactions</t>
  </si>
  <si>
    <t>Policy for valuation of interest rate swaps for hedging contracts</t>
  </si>
  <si>
    <t>Policy for valuation of interest rate swaps for trading contracts</t>
  </si>
  <si>
    <t>Policy of recognising income and expenses from hedging contracts</t>
  </si>
  <si>
    <t>Policy of recognising income and expenses from trading contracts</t>
  </si>
  <si>
    <t>Policy for recognising and deferment of gains or loss on terminated swap transaction</t>
  </si>
  <si>
    <t>Policy of recognising income, premium and discount from option contracts</t>
  </si>
  <si>
    <t>Policies for leases</t>
  </si>
  <si>
    <t>Segment reporting policy</t>
  </si>
  <si>
    <t>Primary business segment reporting policy</t>
  </si>
  <si>
    <t>Secondary business segment reporting policy</t>
  </si>
  <si>
    <t>Related party disclosures policy</t>
  </si>
  <si>
    <t>Earnings per share policy</t>
  </si>
  <si>
    <t>Basis of calculating basic earning per share policy</t>
  </si>
  <si>
    <t>Basis of calculating diluted earning per share policy</t>
  </si>
  <si>
    <t>Provisions and contingencies related policy</t>
  </si>
  <si>
    <t>Basis for recognition and creation of provisions policy</t>
  </si>
  <si>
    <t>Basis of provision created for restructured or rescheduled assets</t>
  </si>
  <si>
    <t>Basis of general provision on performing loans</t>
  </si>
  <si>
    <t>Basis for specific provision for country exposure risk</t>
  </si>
  <si>
    <t>Policy for recognising reversals of provisions</t>
  </si>
  <si>
    <t>Policy for reward points awarded to customers</t>
  </si>
  <si>
    <t>Policy for transfer and servicing of assets</t>
  </si>
  <si>
    <t>Policy relating to securitisation</t>
  </si>
  <si>
    <t>Policy for provisions and contingent liabilities</t>
  </si>
  <si>
    <t>Policy for contingent assets and liabilities</t>
  </si>
  <si>
    <t>Policy for recognition and valuation of contingent liabilities</t>
  </si>
  <si>
    <t>Statement of non recognition of contingent assets</t>
  </si>
  <si>
    <t>Changes in accounting policies and estimates</t>
  </si>
  <si>
    <t>Changes in accounting policies</t>
  </si>
  <si>
    <t>Changes in accounting estimates</t>
  </si>
  <si>
    <t>Nature of change in accounting estimate</t>
  </si>
  <si>
    <t>Amount of change in accounting estimate</t>
  </si>
  <si>
    <t>Disclosure of fact that change in accounting estimate could not be quantified</t>
  </si>
  <si>
    <t>rbi-core.xsd#rbi-core_DisclosureOfBasisAndPresentationOfFinancialStatementsAccountingPoliciesAndDisclosuresTextBlock</t>
  </si>
  <si>
    <t>rbi-core.xsd#rbi-core_IncomeStatementPolicies</t>
  </si>
  <si>
    <t>rbi-core.xsd#rbi-core_RevenueRecognitionAccountingPoliciesAndDisclosuresTextBlock</t>
  </si>
  <si>
    <t>rbi-core.xsd#rbi-core_RevenueRecognitionPolicyInterestIncome</t>
  </si>
  <si>
    <t>rbi-core.xsd#rbi-core_RevenueRecognitionPolicyOtherFeesAndCommission</t>
  </si>
  <si>
    <t>rbi-core.xsd#rbi-core_RevenueRecognitionPolicyForLoanProcessingFees</t>
  </si>
  <si>
    <t>rbi-core.xsd#rbi-core_RevenueRecognitionPolicyForProjectAppraisalOrStructuringFees</t>
  </si>
  <si>
    <t>rbi-core.xsd#rbi-core_RevenueRecognitionPolicyForArrangerFees</t>
  </si>
  <si>
    <t>rbi-core.xsd#rbi-core_RevenueRecognitionPolicyForCommissionOnGuaranteeIssued</t>
  </si>
  <si>
    <t>rbi-core.xsd#rbi-core_RevenueRecognitionPolicyForIncomeOnDiscountedInstruments</t>
  </si>
  <si>
    <t>rbi-core.xsd#rbi-core_RevenueRecognitionPolicyForSaleOfInvestments</t>
  </si>
  <si>
    <t>rbi-core.xsd#rbi-core_RevenueRecognitionPolicyForAdvisoryServices</t>
  </si>
  <si>
    <t>rbi-core.xsd#rbi-core_RevenueRecognitionPolicyDividend</t>
  </si>
  <si>
    <t>rbi-core.xsd#rbi-core_RevenueRecognitionPolicyHirePurchaseOperations</t>
  </si>
  <si>
    <t>rbi-core.xsd#rbi-core_RevenueRecognitionPolicyLeaseOperations</t>
  </si>
  <si>
    <t>rbi-core.xsd#rbi-core_RevenueRecognitionPolicyLifeInsuranceBusiness</t>
  </si>
  <si>
    <t>rbi-core.xsd#rbi-core_RevenueRecognitionPolicyGeneralInsuranceBusiness</t>
  </si>
  <si>
    <t>rbi-core.xsd#rbi-core_RevenueRecognitionPolicyMerchantBankingTransactions</t>
  </si>
  <si>
    <t>rbi-core.xsd#rbi-core_RevenueRecognitionPolicyCreditCardOperations</t>
  </si>
  <si>
    <t>rbi-core.xsd#rbi-core_RevenueRecognitionPolicyForBullionBusiness</t>
  </si>
  <si>
    <t>rbi-core.xsd#rbi-core_RevenueRecognitionPolicyForSellDownOrSecuritisationBusiness</t>
  </si>
  <si>
    <t>rbi-core.xsd#rbi-core_RevenueRecognitionPolicyOtherServicesRendered</t>
  </si>
  <si>
    <t>rbi-core.xsd#rbi-core_PoliciesRelatingToEmployeeBenefitsAccountingPoliciesAndDisclosuresTextBlock</t>
  </si>
  <si>
    <t>rbi-core.xsd#rbi-core_ShortTermBenefitObligationsPolicy</t>
  </si>
  <si>
    <t>rbi-core.xsd#rbi-core_EmployeeStockCompensationCostPolicy</t>
  </si>
  <si>
    <t>rbi-core.xsd#rbi-core_TerminationRetirementBenefitPlanPolicies</t>
  </si>
  <si>
    <t>rbi-core.xsd#rbi-core_DefinedContributionPlanPolicies</t>
  </si>
  <si>
    <t>rbi-core.xsd#rbi-core_ProvidentFundPensionFundPolicy</t>
  </si>
  <si>
    <t>rbi-core.xsd#rbi-core_SuperannuationFundOtherDefinedContributionPlanPolicies</t>
  </si>
  <si>
    <t>rbi-core.xsd#rbi-core_DefinedBenefitPlanPolicies</t>
  </si>
  <si>
    <t>rbi-core.xsd#rbi-core_LeaveEntitlementEncashmentPolicy</t>
  </si>
  <si>
    <t>rbi-core.xsd#rbi-core_PensionFundPolicy</t>
  </si>
  <si>
    <t>rbi-core.xsd#rbi-core_GratuityFundOtherDefinedBenefitPlanPolicy</t>
  </si>
  <si>
    <t>rbi-core.xsd#rbi-core_DisclosuresPoliciesonVoluntaryRetirementScheme</t>
  </si>
  <si>
    <t>rbi-core.xsd#rbi-core_OtherTerminationRetirementBenefits</t>
  </si>
  <si>
    <t>rbi-core.xsd#rbi-core_EmployeeStockOptionsOutstandingPolicy</t>
  </si>
  <si>
    <t>rbi-core.xsd#rbi-core_RecognitionAndValuationEmployeesStockOptionPlan</t>
  </si>
  <si>
    <t>rbi-core.xsd#rbi-core_AmortisationMethodEmployeeStockOptionPlan</t>
  </si>
  <si>
    <t>rbi-core.xsd#rbi-core_IncomeTaxPolicy</t>
  </si>
  <si>
    <t>rbi-core.xsd#rbi-core_CurrentTaxPolicy</t>
  </si>
  <si>
    <t>rbi-core.xsd#rbi-core_DeferredTaxPolicy</t>
  </si>
  <si>
    <t>rbi-core.xsd#rbi-core_OtherTaxPolicy</t>
  </si>
  <si>
    <t>rbi-core.xsd#rbi-core_DeferredTaxAssetsAndLiabilitiesPolicies</t>
  </si>
  <si>
    <t>rbi-core.xsd#rbi-core_OtherPoliciesIncomeStatement</t>
  </si>
  <si>
    <t>rbi-core.xsd#rbi-core_PoliciesRelatedToAssetsAndLiabilitiesTextBlock</t>
  </si>
  <si>
    <t>rbi-core.xsd#rbi-core_FixedAssetPolicies</t>
  </si>
  <si>
    <t>rbi-core.xsd#rbi-core_ImpairmentOfAssetsPolicies</t>
  </si>
  <si>
    <t>rbi-core.xsd#rbi-core_RecognitionOfImpairmentOfAssetsPolicy</t>
  </si>
  <si>
    <t>rbi-core.xsd#rbi-core_ImpairmentLossChargingPolicy</t>
  </si>
  <si>
    <t>rbi-core.xsd#rbi-core_ReversalOfImpairmentLossPolicy</t>
  </si>
  <si>
    <t>rbi-core.xsd#rbi-core_DepreciationPolicy</t>
  </si>
  <si>
    <t>rbi-core.xsd#rbi-core_MethodUsedForDepreciationPolicy</t>
  </si>
  <si>
    <t>rbi-core.xsd#rbi-core_DepreciationMethodLeasedAssetsLeaseholdImprovements</t>
  </si>
  <si>
    <t>rbi-core.xsd#rbi-core_DepreciationMethodFixedAssetsForeignBranches</t>
  </si>
  <si>
    <t>rbi-core.xsd#rbi-core_RevaluedAssetsDepreciationPolicy</t>
  </si>
  <si>
    <t>rbi-core.xsd#rbi-core_InvestmentsRelatingPolicies</t>
  </si>
  <si>
    <t>rbi-core.xsd#rbi-core_RBIGuidelinesCategorisationComplianceCertification</t>
  </si>
  <si>
    <t>rbi-core.xsd#rbi-core_ValuationOfInvestmentDeterminationPolicy</t>
  </si>
  <si>
    <t>rbi-core.xsd#rbi-core_PolicyForDeterminingValuationOfInvestmentHeldToMaturityAvailableForSaleAndHeldForTrading</t>
  </si>
  <si>
    <t>rbi-core.xsd#rbi-core_ValuationOfInvestmentRegionalRuralBankDeterminingPolicy</t>
  </si>
  <si>
    <t>rbi-core.xsd#rbi-core_ValuationOfInvestmentInTreasuryBillsCommercialPapersDeterminingPolicy</t>
  </si>
  <si>
    <t>rbi-core.xsd#rbi-core_ValuationOfInvestmentInUnitsOfMutualFundsDeterminingPolicy</t>
  </si>
  <si>
    <t>rbi-core.xsd#rbi-core_MethodOfCalculatingCostOfAcquisitionInvestment</t>
  </si>
  <si>
    <t>rbi-core.xsd#rbi-core_MethodOfDeterminingIncomeFromNonPerformingSecuritiesProvision</t>
  </si>
  <si>
    <t>rbi-core.xsd#rbi-core_InvestmentFluctuationReserveAccountTreatment</t>
  </si>
  <si>
    <t>rbi-core.xsd#rbi-core_AccountingPolicyBrokerageCommissionOnInvestment</t>
  </si>
  <si>
    <t>rbi-core.xsd#rbi-core_AccountingPolicyProfitLossOnSaleOfInvestment</t>
  </si>
  <si>
    <t>rbi-core.xsd#rbi-core_AccountingPolicyProfitLossOnSaleOfHeldToMaturityInvestments</t>
  </si>
  <si>
    <t>rbi-core.xsd#rbi-core_AccountingPolicyProfitOrLossOnSaleOfAvailableForSaleInvestments</t>
  </si>
  <si>
    <t>rbi-core.xsd#rbi-core_AccountingPolicyPrOfitLossOnSaleOfHeldForTradingInvestments</t>
  </si>
  <si>
    <t>rbi-core.xsd#rbi-core_AccountingPolicyRepurchaseAndReverseRepurchaseTransactions</t>
  </si>
  <si>
    <t>rbi-core.xsd#rbi-core_AccountingPolicyBrokenPeriodInterestAndItsTreatment</t>
  </si>
  <si>
    <t>rbi-core.xsd#rbi-core_AccountingPolicyInterTransferOfInvestment</t>
  </si>
  <si>
    <t>rbi-core.xsd#rbi-core_PolicyForTradeDateOrSettlementDateMethodOfAccounting</t>
  </si>
  <si>
    <t>rbi-core.xsd#rbi-core_PolicyForInvestmentsInSubsidiariesJointVenturesAssociates</t>
  </si>
  <si>
    <t>rbi-core.xsd#rbi-core_CashAndCashEquivalentsPolicy</t>
  </si>
  <si>
    <t>rbi-core.xsd#rbi-core_OtherPoliciesAssetsLiabilities</t>
  </si>
  <si>
    <t>rbi-core.xsd#rbi-core_OtherPoliciesTextBlock</t>
  </si>
  <si>
    <t>rbi-core.xsd#rbi-core_ConsolidationofAccountsPolicy</t>
  </si>
  <si>
    <t>rbi-core.xsd#rbi-core_ForeignCurrencyTransactionsPolicies</t>
  </si>
  <si>
    <t>rbi-core.xsd#rbi-core_BasisClassificationAsIntegralNonIntegralForeignOperation</t>
  </si>
  <si>
    <t>rbi-core.xsd#rbi-core_TranslationOfForeignCurrencyIntegralForeignOperationsPolicy</t>
  </si>
  <si>
    <t>rbi-core.xsd#rbi-core_TranslationOfForeignCurrencyNonIntegralForeignOperationsPolicy</t>
  </si>
  <si>
    <t>rbi-core.xsd#rbi-core_TranslationOfForeignLetterOfCreditLetterOfGuaranteePolicy</t>
  </si>
  <si>
    <t>rbi-core.xsd#rbi-core_PolicyForAccountingForForwardExchangeContracts</t>
  </si>
  <si>
    <t>rbi-core.xsd#rbi-core_DerivativeTransactionsPolicies</t>
  </si>
  <si>
    <t>rbi-core.xsd#rbi-core_ValuationOfInterestRateSwapsForHedgingContractsPolicy</t>
  </si>
  <si>
    <t>rbi-core.xsd#rbi-core_ValuationOfInterestRateSwapsForTradingContractsPolicy</t>
  </si>
  <si>
    <t>rbi-core.xsd#rbi-core_RecognisingIncomeExpensesHedgingContractsPolicy</t>
  </si>
  <si>
    <t>rbi-core.xsd#rbi-core_RecognisingIncomeExpensesTradingContractsPolicy</t>
  </si>
  <si>
    <t>rbi-core.xsd#rbi-core_RecognisingDefermentfGainsLossTerminatedSwapTransactionPolicy</t>
  </si>
  <si>
    <t>rbi-core.xsd#rbi-core_RecognisingIncomePremiumDiscountOptionContractsPolicy</t>
  </si>
  <si>
    <t>rbi-core.xsd#rbi-core_LeasesPolicies</t>
  </si>
  <si>
    <t>rbi-core.xsd#rbi-core_SegmentReportingPolicy</t>
  </si>
  <si>
    <t>rbi-core.xsd#rbi-core_PrimaryBusinessSegmentReportingPolicy</t>
  </si>
  <si>
    <t>rbi-core.xsd#rbi-core_SecondaryBusinessSegmentReportingPolicy</t>
  </si>
  <si>
    <t>rbi-core.xsd#rbi-core_RelatedPartyDisclosuresPolicy</t>
  </si>
  <si>
    <t>rbi-core.xsd#rbi-core_EarningsPerSharePolicy</t>
  </si>
  <si>
    <t>rbi-core.xsd#rbi-core_BasisofCalculatingBasicEarningsPerSharePolicy</t>
  </si>
  <si>
    <t>rbi-core.xsd#rbi-core_BasisofCalculatingDilutedEarningPerSharePolicy</t>
  </si>
  <si>
    <t>rbi-core.xsd#rbi-core_ProvisionsContingenciesRelatedPolicy</t>
  </si>
  <si>
    <t>rbi-core.xsd#rbi-core_BasisForRecognitionAndCreationOfProvisionsPolicy</t>
  </si>
  <si>
    <t>rbi-core.xsd#rbi-core_BasisOfProvisionCreatedRestructuredorRescheduledAssets</t>
  </si>
  <si>
    <t>rbi-core.xsd#rbi-core_BasisOfGeneralProvisionPerformingLoans</t>
  </si>
  <si>
    <t>rbi-core.xsd#rbi-core_BasisForSpecificProvisionCountryExposureRisk</t>
  </si>
  <si>
    <t>rbi-core.xsd#rbi-core_PolicyRecognisingReversalsOfProvisions</t>
  </si>
  <si>
    <t>rbi-core.xsd#rbi-core_PolicyForRewardPointsAwardedToCustomers</t>
  </si>
  <si>
    <t>rbi-core.xsd#rbi-core_PolicyForTransferAndServicingOfAssets</t>
  </si>
  <si>
    <t>rbi-core.xsd#rbi-core_PolicyRelatingToSecuritisation</t>
  </si>
  <si>
    <t>rbi-core.xsd#rbi-core_PolicyForProvisionsAndContingentLiabilities</t>
  </si>
  <si>
    <t>rbi-core.xsd#rbi-core_ContingentAssetsAndLiabilitiesPolicy</t>
  </si>
  <si>
    <t>rbi-core.xsd#rbi-core_RecognitionAndValuationofContingentLiabilitiesPolicy</t>
  </si>
  <si>
    <t>rbi-core.xsd#rbi-core_NonRecognitionOfContingentAssetsStatement</t>
  </si>
  <si>
    <t>rbi-core.xsd#rbi-core_AccountingPoliciesEstimatesChanges</t>
  </si>
  <si>
    <t>rbi-core.xsd#rbi-core_AccountingPoliciesChanges</t>
  </si>
  <si>
    <t>rbi-core.xsd#rbi-core_ChangesinAccountingEstimates</t>
  </si>
  <si>
    <t>rbi-core.xsd#rbi-core_AccountingEstimateChangeNature</t>
  </si>
  <si>
    <t>rbi-core.xsd#rbi-core_AccountingEstimateChangeAmount</t>
  </si>
  <si>
    <t>rbi-core.xsd#rbi-core_ChangeinAccountingEstimateCouldNotBeQuantifiedDisclosure</t>
  </si>
  <si>
    <t>ee1f3c89-9f08-4698-b295-095bccbc6742:~:NotMandatory:~:True:~:False:~::~::~:False:~::~::~:False:~::~::~:</t>
  </si>
  <si>
    <t>be506c96-ec20-48f5-8b79-143c24858132:~:Layout1:~:NotMandatory:~:True:~::~::~:</t>
  </si>
  <si>
    <t>I. Priority Sector</t>
  </si>
  <si>
    <t>a) Agriculture and Allied Activities</t>
  </si>
  <si>
    <t>b) Industry</t>
  </si>
  <si>
    <t>c) Services</t>
  </si>
  <si>
    <t>d) Personal Loans</t>
  </si>
  <si>
    <t>e) Others</t>
  </si>
  <si>
    <t>II. Non-Priority Sector</t>
  </si>
  <si>
    <t>Grand Total (I+II)</t>
  </si>
  <si>
    <t>Details</t>
  </si>
  <si>
    <t>Table 64:- Sector Wise NPA</t>
  </si>
  <si>
    <t>Gross Advances</t>
  </si>
  <si>
    <t>Gross NPAs</t>
  </si>
  <si>
    <t>Gross NPAs as % to Gross Advances</t>
  </si>
  <si>
    <t>SectorWiseNPA</t>
  </si>
  <si>
    <t>in-rbi-rep.xsd#in-rbi-rep_LoansAdvancesGross</t>
  </si>
  <si>
    <t>in-rbi-rep.xsd#in-rbi-rep_GrossNonPerformingAssets</t>
  </si>
  <si>
    <t>in-rbi-rep.xsd#in-rbi-rep_PercentOfGrossNonPerformingAssetsToGrossAdvances</t>
  </si>
  <si>
    <t>in-rbi-rep.xsd#in-rbi-rep_TypeOfSectorAxis::in-rbi-rep.xsd#in-rbi-rep_PrioritySectorMember</t>
  </si>
  <si>
    <t>in-rbi-rep.xsd#in-rbi-rep_TypeOfSectorAxis::in-rbi-rep.xsd#in-rbi-rep_NonPrioritySectorMember</t>
  </si>
  <si>
    <t>in-rbi-rep.xsd#in-rbi-rep_SectorsAxis::in-rbi-rep.xsd#in-rbi-rep_AgricultureAndAlliedActivitiesMember:::in-rbi-rep.xsd#in-rbi-rep_TypeOfSectorAxis::in-rbi-rep.xsd#in-rbi-rep_PrioritySectorMember</t>
  </si>
  <si>
    <t>in-rbi-rep.xsd#in-rbi-rep_SectorsAxis::in-rbi-rep.xsd#in-rbi-rep_IndustryMember:::in-rbi-rep.xsd#in-rbi-rep_TypeOfSectorAxis::in-rbi-rep.xsd#in-rbi-rep_PrioritySectorMember</t>
  </si>
  <si>
    <t>in-rbi-rep.xsd#in-rbi-rep_SectorsAxis::in-rbi-rep.xsd#in-rbi-rep_ServicesMember:::in-rbi-rep.xsd#in-rbi-rep_TypeOfSectorAxis::in-rbi-rep.xsd#in-rbi-rep_PrioritySectorMember</t>
  </si>
  <si>
    <t>in-rbi-rep.xsd#in-rbi-rep_SectorsAxis::rbi-core.xsd#rbi-core_PersonalLoansMember:::in-rbi-rep.xsd#in-rbi-rep_TypeOfSectorAxis::in-rbi-rep.xsd#in-rbi-rep_PrioritySectorMember</t>
  </si>
  <si>
    <t>in-rbi-rep.xsd#in-rbi-rep_SectorsAxis::in-rbi-rep.xsd#in-rbi-rep_OthersMember:::in-rbi-rep.xsd#in-rbi-rep_TypeOfSectorAxis::in-rbi-rep.xsd#in-rbi-rep_PrioritySectorMember</t>
  </si>
  <si>
    <t>in-rbi-rep.xsd#in-rbi-rep_SectorsAxis::in-rbi-rep.xsd#in-rbi-rep_AgricultureAndAlliedActivitiesMember:::in-rbi-rep.xsd#in-rbi-rep_TypeOfSectorAxis::in-rbi-rep.xsd#in-rbi-rep_NonPrioritySectorMember</t>
  </si>
  <si>
    <t>in-rbi-rep.xsd#in-rbi-rep_SectorsAxis::in-rbi-rep.xsd#in-rbi-rep_IndustryMember:::in-rbi-rep.xsd#in-rbi-rep_TypeOfSectorAxis::in-rbi-rep.xsd#in-rbi-rep_NonPrioritySectorMember</t>
  </si>
  <si>
    <t>in-rbi-rep.xsd#in-rbi-rep_SectorsAxis::in-rbi-rep.xsd#in-rbi-rep_ServicesMember:::in-rbi-rep.xsd#in-rbi-rep_TypeOfSectorAxis::in-rbi-rep.xsd#in-rbi-rep_NonPrioritySectorMember</t>
  </si>
  <si>
    <t>in-rbi-rep.xsd#in-rbi-rep_SectorsAxis::rbi-core.xsd#rbi-core_PersonalLoansMember:::in-rbi-rep.xsd#in-rbi-rep_TypeOfSectorAxis::in-rbi-rep.xsd#in-rbi-rep_NonPrioritySectorMember</t>
  </si>
  <si>
    <t>in-rbi-rep.xsd#in-rbi-rep_SectorsAxis::in-rbi-rep.xsd#in-rbi-rep_OthersMember:::in-rbi-rep.xsd#in-rbi-rep_TypeOfSectorAxis::in-rbi-rep.xsd#in-rbi-rep_NonPrioritySectorMember</t>
  </si>
  <si>
    <t>f916a36f-deab-4546-9168-50fbe8bf9045:~:NotMandatory:~:True:~:False:~::~::~:False:~::~::~:False:~::~::~:</t>
  </si>
  <si>
    <t>861e924e-033a-4817-ae1d-661b4f1ea14d:~:Layout1:~:NotMandatory:~:True:~::~::~:</t>
  </si>
  <si>
    <t>Table 63:- Employees Data*</t>
  </si>
  <si>
    <t>No of Officers</t>
  </si>
  <si>
    <t>No of Clerks</t>
  </si>
  <si>
    <t>No of Sub-staff</t>
  </si>
  <si>
    <t>Total No. of Employees</t>
  </si>
  <si>
    <t>*Permanent Employees data should be reported.</t>
  </si>
  <si>
    <t>in-rbi-rep.xsd#in-rbi-rep_NumberOfOfficers</t>
  </si>
  <si>
    <t>rbi-core.xsd#rbi-core_NumberOfClerks</t>
  </si>
  <si>
    <t>rbi-core.xsd#rbi-core_NumberOfSubstaff</t>
  </si>
  <si>
    <t>in-rbi-rep.xsd#in-rbi-rep_NumberOfEmployee</t>
  </si>
  <si>
    <t>2c86def2-27da-4f7e-a974-1b90ef49d949:~:NotMandatory:~:True:~:False:~::~::~:False:~::~::~:False:~::~::~:</t>
  </si>
  <si>
    <t>79c80fbd-fe31-4b0b-9085-4623f90ddb34:~:Layout1:~:NotMandatory:~:True:~::~::~:</t>
  </si>
  <si>
    <t>Table 61:- Details of Expenses in Excess of 1% of Total Income</t>
  </si>
  <si>
    <t>rbi-core.xsd#rbi-core_DetailsOfExpensesInExcessOf1percentOfTotalIncomeTextBlock</t>
  </si>
  <si>
    <t>8d8e4d93-29f6-4d0e-b456-c1e3d4d4e846:~:Layout2:~:NotMandatory:~:True:~::~::~:</t>
  </si>
  <si>
    <t>rbi-core.xsd#rbi-core_DetailsOfExpensesAxis</t>
  </si>
  <si>
    <t>Table 62:- Details of Expenses</t>
  </si>
  <si>
    <t>Details of expense in excess of 1% of total income</t>
  </si>
  <si>
    <t xml:space="preserve">Amount of expense in excess of 1% of total income </t>
  </si>
  <si>
    <t>Details of Expenses</t>
  </si>
  <si>
    <t>rbi-core.xsd#rbi-core_DetailsOfExpenseInExcessOf1percentOfTotalIncome</t>
  </si>
  <si>
    <t>rbi-core.xsd#rbi-core_AmountOfExpenseInExcessOf1PercentOfTotalIncome</t>
  </si>
  <si>
    <t>41a03a31-d933-47c7-ab25-9cf6f1cffa93:~:NotMandatory:~:True:~:False:~::~::~:False:~::~::~:False:~::~::~:</t>
  </si>
  <si>
    <t>4dc2fffb-dcdc-4835-a003-47431b104f9f:~:Layout1:~:NotMandatory:~:True:~::~::~:</t>
  </si>
  <si>
    <t>Table 60:- Disclosures Under Pillar III requirement</t>
  </si>
  <si>
    <t>Disclosures under pillar III requirement</t>
  </si>
  <si>
    <t>1) Disclosures under scope of application</t>
  </si>
  <si>
    <t>2) Disclosures under capital structure</t>
  </si>
  <si>
    <t>3) Disclosures under capital adequacy</t>
  </si>
  <si>
    <t>4) Disclosure on credit risk</t>
  </si>
  <si>
    <t>5) Credit risk disclosures for portfolios subject to standardised approach</t>
  </si>
  <si>
    <t>6) Credit risk mitigation disclosures for standardised approach</t>
  </si>
  <si>
    <t>7) Securitisation exposures disclosure for standardised approach</t>
  </si>
  <si>
    <t>8) Disclosures for market risk in trading book</t>
  </si>
  <si>
    <t>9) Disclosures for operational risk</t>
  </si>
  <si>
    <t>10) Disclosures for interest rate risk in banking book</t>
  </si>
  <si>
    <t>rbi-core.xsd#rbi-core_DisclosuresUnderPillarIIIRequirementTextBlock</t>
  </si>
  <si>
    <t>rbi-core.xsd#rbi-core_DisclosureScopeOfApplicationUnderPillarIIIRequirement</t>
  </si>
  <si>
    <t>rbi-core.xsd#rbi-core_DisclosureCapitalStructureUnderPillarIIIRequirement</t>
  </si>
  <si>
    <t>rbi-core.xsd#rbi-core_DisclosureCapitalAdequacyUnderPillarIIIRequirement</t>
  </si>
  <si>
    <t>rbi-core.xsd#rbi-core_DisclosureCreditRiskUnderPillarIIIRequirement</t>
  </si>
  <si>
    <t>rbi-core.xsd#rbi-core_DisclosueCreditRiskForPortfoliosSubjectToStandardisedApproachUnderPillarIIIRequirement</t>
  </si>
  <si>
    <t>rbi-core.xsd#rbi-core_DisclosureCreditRiskMitigationForStandardisedApproachUnderPillarIIIRequirement</t>
  </si>
  <si>
    <t>rbi-core.xsd#rbi-core_DisclosureSecuritisationExposuresForStandardisedApproachUnderPillarIIIRequirement</t>
  </si>
  <si>
    <t>rbi-core.xsd#rbi-core_DisclosureMarketRiskInTradingBookUnderPillarIIIRequirement</t>
  </si>
  <si>
    <t>rbi-core.xsd#rbi-core_DisclosureOperationalRiskUnderPillarIIIRequirement</t>
  </si>
  <si>
    <t>rbi-core.xsd#rbi-core_DisclosureInterestRateRiskInBankingBookUnderPillarIIIRequirement</t>
  </si>
  <si>
    <t>c309be7e-1c03-4add-95bf-f697a4b9f9fc:~:NotMandatory:~:True:~:False:~::~::~:False:~::~::~:False:~::~::~:</t>
  </si>
  <si>
    <t>b21ce601-e5f0-47a4-8818-548f49aa6f76:~:Layout1:~:NotMandatory:~:True:~::~::~:</t>
  </si>
  <si>
    <t>Details of Primary Segment</t>
  </si>
  <si>
    <t>Treasury</t>
  </si>
  <si>
    <t>Corporate or wholesale banking</t>
  </si>
  <si>
    <t>Retail banking</t>
  </si>
  <si>
    <t>Other banking operations</t>
  </si>
  <si>
    <t>Revenue</t>
  </si>
  <si>
    <t>Result</t>
  </si>
  <si>
    <t>Unallocated expenses</t>
  </si>
  <si>
    <t>Unallocated income</t>
  </si>
  <si>
    <t>Operating profit</t>
  </si>
  <si>
    <t>Extraordinary profit/ loss</t>
  </si>
  <si>
    <t>Net profit</t>
  </si>
  <si>
    <t>Segment assets</t>
  </si>
  <si>
    <t>Unallocated assets</t>
  </si>
  <si>
    <t>Total assets</t>
  </si>
  <si>
    <t>Segment liabilities</t>
  </si>
  <si>
    <t>Unallocated liabilities</t>
  </si>
  <si>
    <t>Total liabilities</t>
  </si>
  <si>
    <t>rbi-core.xsd#rbi-core_BusinessSegmentAxis::rbi-core.xsd#rbi-core_TreasuryMember:::in-rbi-rep.xsd#in-rbi-rep_ReportingPeriodAxis::in-rbi-rep.xsd#in-rbi-rep_CurrentYearMember:::in-rbi-rep.xsd#in-rbi-rep_SegmentCategoryAxis::rbi-core.xsd#rbi-core_PrimarySegmentMember</t>
  </si>
  <si>
    <t>rbi-core.xsd#rbi-core_BusinessSegmentAxis::rbi-core.xsd#rbi-core_TreasuryMember:::in-rbi-rep.xsd#in-rbi-rep_ReportingPeriodAxis::in-rbi-rep.xsd#in-rbi-rep_PreviousYearMember:::in-rbi-rep.xsd#in-rbi-rep_SegmentCategoryAxis::rbi-core.xsd#rbi-core_PrimarySegmentMember</t>
  </si>
  <si>
    <t>in-rbi-rep.xsd#in-rbi-rep_ReportingPeriodAxis::in-rbi-rep.xsd#in-rbi-rep_PreviousYearMember:::in-rbi-rep.xsd#in-rbi-rep_SegmentCategoryAxis::rbi-core.xsd#rbi-core_PrimarySegmentMember</t>
  </si>
  <si>
    <t>rbi-core.xsd#rbi-core_BusinessSegmentAxis::rbi-core.xsd#rbi-core_CorporateOrWholesaleBankingMember:::in-rbi-rep.xsd#in-rbi-rep_ReportingPeriodAxis::in-rbi-rep.xsd#in-rbi-rep_CurrentYearMember:::in-rbi-rep.xsd#in-rbi-rep_SegmentCategoryAxis::rbi-core.xsd#rbi-core_PrimarySegmentMember</t>
  </si>
  <si>
    <t>in-rbi-rep.xsd#in-rbi-rep_ReportingPeriodAxis::in-rbi-rep.xsd#in-rbi-rep_CurrentYearMember:::in-rbi-rep.xsd#in-rbi-rep_SegmentCategoryAxis::rbi-core.xsd#rbi-core_PrimarySegmentMember</t>
  </si>
  <si>
    <t>rbi-core.xsd#rbi-core_BusinessSegmentAxis::rbi-core.xsd#rbi-core_RetailBankingMember:::in-rbi-rep.xsd#in-rbi-rep_ReportingPeriodAxis::in-rbi-rep.xsd#in-rbi-rep_CurrentYearMember:::in-rbi-rep.xsd#in-rbi-rep_SegmentCategoryAxis::rbi-core.xsd#rbi-core_PrimarySegmentMember</t>
  </si>
  <si>
    <t>rbi-core.xsd#rbi-core_BusinessSegmentAxis::rbi-core.xsd#rbi-core_OtherBankingOperationsMember:::in-rbi-rep.xsd#in-rbi-rep_ReportingPeriodAxis::in-rbi-rep.xsd#in-rbi-rep_CurrentYearMember:::in-rbi-rep.xsd#in-rbi-rep_SegmentCategoryAxis::rbi-core.xsd#rbi-core_PrimarySegmentMember</t>
  </si>
  <si>
    <t>rbi-core.xsd#rbi-core_BusinessSegmentAxis::rbi-core.xsd#rbi-core_OtherBankingOperationsMember:::in-rbi-rep.xsd#in-rbi-rep_ReportingPeriodAxis::in-rbi-rep.xsd#in-rbi-rep_PreviousYearMember:::in-rbi-rep.xsd#in-rbi-rep_SegmentCategoryAxis::rbi-core.xsd#rbi-core_PrimarySegmentMember</t>
  </si>
  <si>
    <t>rbi-core.xsd#rbi-core_BusinessSegmentAxis::rbi-core.xsd#rbi-core_RetailBankingMember:::in-rbi-rep.xsd#in-rbi-rep_ReportingPeriodAxis::in-rbi-rep.xsd#in-rbi-rep_PreviousYearMember:::in-rbi-rep.xsd#in-rbi-rep_SegmentCategoryAxis::rbi-core.xsd#rbi-core_PrimarySegmentMember</t>
  </si>
  <si>
    <t>rbi-core.xsd#rbi-core_BusinessSegmentAxis::rbi-core.xsd#rbi-core_CorporateOrWholesaleBankingMember:::in-rbi-rep.xsd#in-rbi-rep_ReportingPeriodAxis::in-rbi-rep.xsd#in-rbi-rep_PreviousYearMember:::in-rbi-rep.xsd#in-rbi-rep_SegmentCategoryAxis::rbi-core.xsd#rbi-core_PrimarySegmentMember</t>
  </si>
  <si>
    <t>rbi-core.xsd#rbi-core_SegmentResult</t>
  </si>
  <si>
    <t>rbi-core.xsd#rbi-core_ExtraordinaryProfitOrLoss</t>
  </si>
  <si>
    <t>rbi-core.xsd#rbi-core_SegmentAssets</t>
  </si>
  <si>
    <t>rbi-core.xsd#rbi-core_SegmentLiabilities</t>
  </si>
  <si>
    <t>rbi-core.xsd#rbi-core_UnallocatedExpenses</t>
  </si>
  <si>
    <t>rbi-core.xsd#rbi-core_UnallocatedIncome</t>
  </si>
  <si>
    <t>in-rbi-rep.xsd#in-rbi-rep_OperatingProfit</t>
  </si>
  <si>
    <t>in-rbi-rep.xsd#in-rbi-rep_NetProfit</t>
  </si>
  <si>
    <t>rbi-core.xsd#rbi-core_UnallocatedAssets</t>
  </si>
  <si>
    <t>rbi-core.xsd#rbi-core_UnallocatedLiabilities</t>
  </si>
  <si>
    <t>rbi-core.xsd#rbi-core_Liabilities</t>
  </si>
  <si>
    <t>42efd789-e9e2-400a-9040-3eaa923c942b:~:Layout2:~:NotMandatory:~:True:~::~::~:</t>
  </si>
  <si>
    <t>Details of Secondary Segment</t>
  </si>
  <si>
    <t>Table 59:- Details of Secondary Segment</t>
  </si>
  <si>
    <t>Assets</t>
  </si>
  <si>
    <t>Domestic</t>
  </si>
  <si>
    <t>International</t>
  </si>
  <si>
    <t>rbi-core.xsd#rbi-core_GeographicalLocationAxis::in-rbi-rep.xsd#in-rbi-rep_DomesticMember:::in-rbi-rep.xsd#in-rbi-rep_ReportingPeriodAxis::in-rbi-rep.xsd#in-rbi-rep_CurrentYearMember:::in-rbi-rep.xsd#in-rbi-rep_SegmentCategoryAxis::rbi-core.xsd#rbi-core_SecondarySegmentMember</t>
  </si>
  <si>
    <t>in-rbi-rep.xsd#in-rbi-rep_ReportingPeriodAxis::in-rbi-rep.xsd#in-rbi-rep_CurrentYearMember:::in-rbi-rep.xsd#in-rbi-rep_SegmentCategoryAxis::rbi-core.xsd#rbi-core_SecondarySegmentMember</t>
  </si>
  <si>
    <t>rbi-core.xsd#rbi-core_GeographicalLocationAxis::rbi-core.xsd#rbi-core_InternationalMember:::in-rbi-rep.xsd#in-rbi-rep_ReportingPeriodAxis::in-rbi-rep.xsd#in-rbi-rep_CurrentYearMember:::in-rbi-rep.xsd#in-rbi-rep_SegmentCategoryAxis::rbi-core.xsd#rbi-core_SecondarySegmentMember</t>
  </si>
  <si>
    <t>in-rbi-rep.xsd#in-rbi-rep_ReportingPeriodAxis::in-rbi-rep.xsd#in-rbi-rep_PreviousYearMember:::in-rbi-rep.xsd#in-rbi-rep_SegmentCategoryAxis::rbi-core.xsd#rbi-core_SecondarySegmentMember</t>
  </si>
  <si>
    <t>rbi-core.xsd#rbi-core_GeographicalLocationAxis::rbi-core.xsd#rbi-core_InternationalMember:::in-rbi-rep.xsd#in-rbi-rep_ReportingPeriodAxis::in-rbi-rep.xsd#in-rbi-rep_PreviousYearMember:::in-rbi-rep.xsd#in-rbi-rep_SegmentCategoryAxis::rbi-core.xsd#rbi-core_SecondarySegmentMember</t>
  </si>
  <si>
    <t>rbi-core.xsd#rbi-core_GeographicalLocationAxis::in-rbi-rep.xsd#in-rbi-rep_DomesticMember:::in-rbi-rep.xsd#in-rbi-rep_ReportingPeriodAxis::in-rbi-rep.xsd#in-rbi-rep_PreviousYearMember:::in-rbi-rep.xsd#in-rbi-rep_SegmentCategoryAxis::rbi-core.xsd#rbi-core_SecondarySegmentMember</t>
  </si>
  <si>
    <t>Total Principal and Interest Due Remaining Unpaid</t>
  </si>
  <si>
    <t>Amount of Interest Paid Under MSMED Act 2006</t>
  </si>
  <si>
    <t>Amount of Payments Made to Supplier Beyond Due Date During Year</t>
  </si>
  <si>
    <t>Amount of Interest Due and Payable for Period</t>
  </si>
  <si>
    <t>Amount of Interest Accrued and Remaining Unpaid at End of Accounting Year</t>
  </si>
  <si>
    <t>Amount of Further Interest Due and Payable Even in Succeeding Year</t>
  </si>
  <si>
    <t>Maximum Amount Outstanding for Period From Micro Small Medium Enterprises</t>
  </si>
  <si>
    <t>CIN of Micro Small and Medium Enterprise</t>
  </si>
  <si>
    <t>Expenses_in_Excess</t>
  </si>
  <si>
    <t>Pillar_III_Requirement</t>
  </si>
  <si>
    <t>Table 58:- Details of Primary Segment</t>
  </si>
  <si>
    <t>Segments</t>
  </si>
  <si>
    <t>Schedule_1</t>
  </si>
  <si>
    <t>2752622a-3393-4ff1-8202-e8ec1adcf7db:~:NotMandatory:~:True:~:False:~::~::~:False:~::~::~:False:~::~::~:</t>
  </si>
  <si>
    <t>Table 57:- Additional Disclosures</t>
  </si>
  <si>
    <t>Additional Disclosures</t>
  </si>
  <si>
    <t>1) Disclosure of provisions and contingencies</t>
  </si>
  <si>
    <t>(i) Provisions for depreciation on investment</t>
  </si>
  <si>
    <t>(ii) Provision towards NPA</t>
  </si>
  <si>
    <t>(iii) Provision towards Standard Asset</t>
  </si>
  <si>
    <t>2) Provision for taxation</t>
  </si>
  <si>
    <t>i) Provision for current tax</t>
  </si>
  <si>
    <t>ii) Provision for deferred tax</t>
  </si>
  <si>
    <t>iii) Provision for wealth tax</t>
  </si>
  <si>
    <t>iv) Mat credit entitlement</t>
  </si>
  <si>
    <t>v) Provision for tax of earlier years</t>
  </si>
  <si>
    <t>vi) Other adjustments to tax</t>
  </si>
  <si>
    <t>vii) Provision for taxation</t>
  </si>
  <si>
    <t>3) Provision on loan losses</t>
  </si>
  <si>
    <t>4) Other provision and contingencies</t>
  </si>
  <si>
    <t xml:space="preserve">5) Provisions </t>
  </si>
  <si>
    <t>6) Details relating to provisions and contingencies</t>
  </si>
  <si>
    <t>7) Disclosure on floating provision</t>
  </si>
  <si>
    <t>(a) Opening balance in the floating provisions account</t>
  </si>
  <si>
    <t>(b) The quantum of floating provisions made in the accounting year</t>
  </si>
  <si>
    <t>(c) Amount of draw down made during the accounting year</t>
  </si>
  <si>
    <t>(d) Closing balance in the floating provisions account</t>
  </si>
  <si>
    <t>8) Disclosure on draw down of reserves</t>
  </si>
  <si>
    <t>Note: The purpose of draw down made during the accounting year may be mentioned</t>
  </si>
  <si>
    <t>9) Disclosure of complaints</t>
  </si>
  <si>
    <t>i) Customer Complaints</t>
  </si>
  <si>
    <t>a) Number of Complaints Pending at the Beginning of the Year</t>
  </si>
  <si>
    <t>b) No. of complaints received during the year</t>
  </si>
  <si>
    <t>c) No. of complaints redressed during the year</t>
  </si>
  <si>
    <t>d) Number of Complaints Pending at the End of the Year</t>
  </si>
  <si>
    <t>ii) Awards passed by the Banking Ombudsman</t>
  </si>
  <si>
    <t>a) Number of Unimplemented Awards at the Beginning of the Year</t>
  </si>
  <si>
    <t>b) Number of awards passed by the banking ombudsman during the year</t>
  </si>
  <si>
    <t>c) Number of awards implemented during the year</t>
  </si>
  <si>
    <t>d) Number of Unimplemented Awards at the end of the Year</t>
  </si>
  <si>
    <t>10) Disclosure of Letters of Comfort (LoCs) issued by banks</t>
  </si>
  <si>
    <t>11) Provisioning Coverage Ratio (PCR)</t>
  </si>
  <si>
    <t>12) Bancassurance Business</t>
  </si>
  <si>
    <t>i) Fees / remuneration received on bancassurance business</t>
  </si>
  <si>
    <t>ii) Details of fees / remuneration received on bancassurance business</t>
  </si>
  <si>
    <t>13) Concentration of Deposits, Advances, Exposures and NPAs</t>
  </si>
  <si>
    <t>i) Concentration of deposits</t>
  </si>
  <si>
    <t>a) Total Deposits of twenty largest depositors</t>
  </si>
  <si>
    <t>ii) Concentration of Advances*</t>
  </si>
  <si>
    <t>a) Total Advances to twenty largest borrowers</t>
  </si>
  <si>
    <t>iii) Concentration of Exposures**</t>
  </si>
  <si>
    <t>a) Total Exposure to twenty largest borrowers/customers</t>
  </si>
  <si>
    <t>b) Percentage of Exposures to twenty largest borrowers/customers to Total Exposure of the bank on borrowers/customers</t>
  </si>
  <si>
    <t>iv) Concentration of non-performing assets</t>
  </si>
  <si>
    <t>a) Total Exposure to top four NPA accounts</t>
  </si>
  <si>
    <t>14) Sector-wise NPAs</t>
  </si>
  <si>
    <t>i) Agriculture &amp; allied activities</t>
  </si>
  <si>
    <t>ii) Industry (Micro &amp; small, Medium and Large)</t>
  </si>
  <si>
    <t>iii) Services</t>
  </si>
  <si>
    <t>iv) Personal Loans</t>
  </si>
  <si>
    <t>15) Overseas Assets, NPAs and Revenue</t>
  </si>
  <si>
    <t>i) Total Assets</t>
  </si>
  <si>
    <t>ii) Total NPAs</t>
  </si>
  <si>
    <t>iii) Total Revenue</t>
  </si>
  <si>
    <t>16) Off-balance Sheet SPVs sponsored (which are required to be consolidated as per accounting norms)</t>
  </si>
  <si>
    <t>i) Name of domestic special purpose vehicle sponsored</t>
  </si>
  <si>
    <t>ii) Name of overseas special purpose vehicle sponsored</t>
  </si>
  <si>
    <t>rbi-core.xsd#rbi-core_AdditionalDisclosureTextBlock</t>
  </si>
  <si>
    <t>rbi-core.xsd#rbi-core_ProvisionsForNonPerformingAssets</t>
  </si>
  <si>
    <t>rbi-core.xsd#rbi-core_CurrentTaxProvision</t>
  </si>
  <si>
    <t>rbi-core.xsd#rbi-core_DeferredTaxProvision</t>
  </si>
  <si>
    <t>rbi-core.xsd#rbi-core_WealthTaxProvision</t>
  </si>
  <si>
    <t>rbi-core.xsd#rbi-core_MATCreditEntitlement</t>
  </si>
  <si>
    <t>rbi-core.xsd#rbi-core_TaxProvisionOfEarlierYears</t>
  </si>
  <si>
    <t>rbi-core.xsd#rbi-core_OtherAdjustmentsTax</t>
  </si>
  <si>
    <t>rbi-core.xsd#rbi-core_TaxationProvision</t>
  </si>
  <si>
    <t>rbi-core.xsd#rbi-core_ProvisionOnLoanLosses</t>
  </si>
  <si>
    <t>rbi-core.xsd#rbi-core_OtherProvisionAndContingencies</t>
  </si>
  <si>
    <t>rbi-core.xsd#rbi-core_ProvisionForContingencies</t>
  </si>
  <si>
    <t>rbi-core.xsd#rbi-core_DetailsRelatingToProvisionsAndContingencies</t>
  </si>
  <si>
    <t>in-rbi-rep.xsd#in-rbi-rep_FloatingProvisions</t>
  </si>
  <si>
    <t>in-rbi-rep.xsd#in-rbi-rep_AdditionsToFloatingProvisionsDuringTheYear</t>
  </si>
  <si>
    <t>in-rbi-rep.xsd#in-rbi-rep_ReductionsInFloatingProvisionsDuringTheYear</t>
  </si>
  <si>
    <t>rbi-core.xsd#rbi-core_DisclosureOnDrawDownOfReserves</t>
  </si>
  <si>
    <t>rbi-core.xsd#rbi-core_ComplaintsPending</t>
  </si>
  <si>
    <t>rbi-core.xsd#rbi-core_ComplaintsReceived</t>
  </si>
  <si>
    <t>rbi-core.xsd#rbi-core_ComplaintsResolved</t>
  </si>
  <si>
    <t>rbi-core.xsd#rbi-core_UnimplementedAwardsNumber</t>
  </si>
  <si>
    <t>rbi-core.xsd#rbi-core_AwardsPassedByBankingOmbudsmanNumber</t>
  </si>
  <si>
    <t>rbi-core.xsd#rbi-core_AwardsImplementedNumber</t>
  </si>
  <si>
    <t>rbi-core.xsd#rbi-core_DisclosureOnDrawDownOfReservesOfLetterOfComfortsIssuedByBanks</t>
  </si>
  <si>
    <t>rbi-core.xsd#rbi-core_ProvisioningCoverageRatio</t>
  </si>
  <si>
    <t>rbi-core.xsd#rbi-core_FeesRemunerationReceivedOnBancassuranceBusiness</t>
  </si>
  <si>
    <t>rbi-core.xsd#rbi-core_DetailsOfFeesRemunerationReceivedOnBancassuranceBusiness</t>
  </si>
  <si>
    <t>rbi-core.xsd#rbi-core_ConcentrationOfAggregateDepositsOfTwentyLargeDepositors</t>
  </si>
  <si>
    <t>rbi-core.xsd#rbi-core_PercentageOfAggregateDepositsOfTwentyLargeDepositorsToTotalDeposits</t>
  </si>
  <si>
    <t>rbi-core.xsd#rbi-core_ConcentrationOfAggregateAdvancesOfTwentyLargeBorrowers</t>
  </si>
  <si>
    <t>rbi-core.xsd#rbi-core_PercentageOfAggregateAdvancesOfTwentyLargeBorrowersToTotalAdvances</t>
  </si>
  <si>
    <t>rbi-core.xsd#rbi-core_ConcentrationOfAggregateExposureToTwentyLargeBorrowersOrCustomers</t>
  </si>
  <si>
    <t>rbi-core.xsd#rbi-core_PercentageOfAggregateExposureToTwentyLargeBorrowersOrCustomersToTotalExposureOnBorrowersOrCustomers</t>
  </si>
  <si>
    <t xml:space="preserve">rbi-core.xsd#rbi-core_ConcentrationOfTotalExposureToTopFourNPAAccounts </t>
  </si>
  <si>
    <t>rbi-core.xsd#rbi-core_NamesOfSpecialPurposeVehiclesSponsored</t>
  </si>
  <si>
    <t>in-rbi-rep.xsd#in-rbi-rep_SectorsAxis::rbi-core.xsd#rbi-core_PersonalLoansMember</t>
  </si>
  <si>
    <t>in-rbi-rep.xsd#in-rbi-rep_SectorsAxis::in-rbi-rep.xsd#in-rbi-rep_ServicesMember</t>
  </si>
  <si>
    <t>in-rbi-rep.xsd#in-rbi-rep_SectorsAxis::in-rbi-rep.xsd#in-rbi-rep_IndustryMember</t>
  </si>
  <si>
    <t>in-rbi-rep.xsd#in-rbi-rep_SectorsAxis::in-rbi-rep.xsd#in-rbi-rep_AgricultureAndAlliedActivitiesMember</t>
  </si>
  <si>
    <t>Additional_Disclosures</t>
  </si>
  <si>
    <t>0a738de3-9e8e-4795-9241-4c98a05e5966:~:NotMandatory:~:True:~:False:~::~::~:False:~::~::~:False:~::~::~:</t>
  </si>
  <si>
    <t>7edafa76-8525-4876-a23b-82b00569cfe5:~:Layout1:~:NotMandatory:~:True:~::~::~:</t>
  </si>
  <si>
    <t>Table 54:- Disclosure relating to Related Parties</t>
  </si>
  <si>
    <t>Disclosure relating to related parties</t>
  </si>
  <si>
    <t>rbi-core.xsd#rbi-core_RelatedPartiesDisclosureTextBlock</t>
  </si>
  <si>
    <t>96cae465-2d14-4fa0-b251-e124c297def0:~:Layout2:~:NotMandatory:~:True:~::~::~:</t>
  </si>
  <si>
    <t>Table 55:- Related Parties Amount Outstanding</t>
  </si>
  <si>
    <t>Note: Where there is only one entity in any category of related party, banks need not disclose any details pertaining to that related party other than the relationship with that related party
* Contract services etc. and not services like remittance facilities, locker facilities etc.
@ Whole time directors of the Board and CEOs of the branches of foreign banks in India.
# The outstanding at the year-end and the maximum during the year are to be disclosed.</t>
  </si>
  <si>
    <t>Borrowings #</t>
  </si>
  <si>
    <t>Deposit#</t>
  </si>
  <si>
    <t>Placement of deposits #</t>
  </si>
  <si>
    <t>Advances #</t>
  </si>
  <si>
    <t>Investments#</t>
  </si>
  <si>
    <t>Non-funded commitments#</t>
  </si>
  <si>
    <t>Leasing/HP arrangements availed #</t>
  </si>
  <si>
    <t>Leasing/HP arrangements provided #</t>
  </si>
  <si>
    <t>Purchase of fixed assets</t>
  </si>
  <si>
    <t>Sale of fixed assets</t>
  </si>
  <si>
    <t>Interest paid</t>
  </si>
  <si>
    <t>Interest received</t>
  </si>
  <si>
    <t>Rendering of services *</t>
  </si>
  <si>
    <t>Receiving of services *</t>
  </si>
  <si>
    <t>Management contracts *</t>
  </si>
  <si>
    <t>X180</t>
  </si>
  <si>
    <t>X190</t>
  </si>
  <si>
    <t>X200</t>
  </si>
  <si>
    <t>X210</t>
  </si>
  <si>
    <t>X220</t>
  </si>
  <si>
    <t>X230</t>
  </si>
  <si>
    <t>X240</t>
  </si>
  <si>
    <t>X250</t>
  </si>
  <si>
    <t>X260</t>
  </si>
  <si>
    <t>X270</t>
  </si>
  <si>
    <t>X280</t>
  </si>
  <si>
    <t>X290</t>
  </si>
  <si>
    <t>X300</t>
  </si>
  <si>
    <t>Amount outstanding with related party</t>
  </si>
  <si>
    <t>Maximum amount outstanding with related party</t>
  </si>
  <si>
    <t>Parent (as per ownership or control)</t>
  </si>
  <si>
    <t>Subsidiaries</t>
  </si>
  <si>
    <t>Associates or joint ventures</t>
  </si>
  <si>
    <t>Key management personnel</t>
  </si>
  <si>
    <t>Relatives of key management personnel</t>
  </si>
  <si>
    <t>Other related party</t>
  </si>
  <si>
    <t>Related_Parties</t>
  </si>
  <si>
    <t>rbi-core.xsd#rbi-core_PlacementOfDepositsOutstanding</t>
  </si>
  <si>
    <t>rbi-core.xsd#rbi-core_NonFundedCommitmentsOutstanding</t>
  </si>
  <si>
    <t>rbi-core.xsd#rbi-core_LeasingOrHirePurchaseArrangementsAvailedOutstanding</t>
  </si>
  <si>
    <t>rbi-core.xsd#rbi-core_LeasingOrHirePurchaseArrangementsProvidedOutstanding</t>
  </si>
  <si>
    <t>rbi-core.xsd#rbi-core_FixedAssetsPurchaseOutstanding</t>
  </si>
  <si>
    <t>rbi-core.xsd#rbi-core_FixedAssetsSaleOutstanding</t>
  </si>
  <si>
    <t>rbi-core.xsd#rbi-core_InterestPaidOutstanding</t>
  </si>
  <si>
    <t>rbi-core.xsd#rbi-core_InterestReceivedOutstanding</t>
  </si>
  <si>
    <t>rbi-core.xsd#rbi-core_ReceivingOfServicesOutstanding</t>
  </si>
  <si>
    <t>rbi-core.xsd#rbi-core_RenderingOfServicesOutstanding</t>
  </si>
  <si>
    <t>rbi-core.xsd#rbi-core_ManagementContractsOutstanding</t>
  </si>
  <si>
    <t>rbi-core.xsd#rbi-core_ExposureToGroupAssociatesAndRelatedPartiesAxis::rbi-core.xsd#rbi-core_ParentCompanyMember:::in-rbi-rep.xsd#in-rbi-rep_ReportingPeriodAxis::in-rbi-rep.xsd#in-rbi-rep_CurrentYearMember</t>
  </si>
  <si>
    <t>rbi-core.xsd#rbi-core_ExposureToGroupAssociatesAndRelatedPartiesAxis::rbi-core.xsd#rbi-core_ParentCompanyMember:::in-rbi-rep.xsd#in-rbi-rep_ReportingPeriodAxis::in-rbi-rep.xsd#in-rbi-rep_PreviousYearMember</t>
  </si>
  <si>
    <t>rbi-core.xsd#rbi-core_ExposureToGroupAssociatesAndRelatedPartiesAxis::rbi-core.xsd#rbi-core_ParentCompanyMember:::in-rbi-rep.xsd#in-rbi-rep_MeasurementAxis::in-rbi-rep.xsd#in-rbi-rep_MaximumMember:::in-rbi-rep.xsd#in-rbi-rep_ReportingPeriodAxis::in-rbi-rep.xsd#in-rbi-rep_PreviousYearMember</t>
  </si>
  <si>
    <t>rbi-core.xsd#rbi-core_ExposureToGroupAssociatesAndRelatedPartiesAxis::rbi-core.xsd#rbi-core_ParentCompanyMember:::in-rbi-rep.xsd#in-rbi-rep_MeasurementAxis::in-rbi-rep.xsd#in-rbi-rep_MaximumMember:::in-rbi-rep.xsd#in-rbi-rep_ReportingPeriodAxis::in-rbi-rep.xsd#in-rbi-rep_CurrentYearMember</t>
  </si>
  <si>
    <t>rbi-core.xsd#rbi-core_ExposureToGroupAssociatesAndRelatedPartiesAxis::in-rbi-rep.xsd#in-rbi-rep_SubsidiariesMember:::in-rbi-rep.xsd#in-rbi-rep_MeasurementAxis::in-rbi-rep.xsd#in-rbi-rep_MaximumMember:::in-rbi-rep.xsd#in-rbi-rep_ReportingPeriodAxis::in-rbi-rep.xsd#in-rbi-rep_CurrentYearMember</t>
  </si>
  <si>
    <t>rbi-core.xsd#rbi-core_ExposureToGroupAssociatesAndRelatedPartiesAxis::in-rbi-rep.xsd#in-rbi-rep_SubsidiariesMember:::in-rbi-rep.xsd#in-rbi-rep_MeasurementAxis::in-rbi-rep.xsd#in-rbi-rep_MaximumMember:::in-rbi-rep.xsd#in-rbi-rep_ReportingPeriodAxis::in-rbi-rep.xsd#in-rbi-rep_PreviousYearMember</t>
  </si>
  <si>
    <t>rbi-core.xsd#rbi-core_ExposureToGroupAssociatesAndRelatedPartiesAxis::in-rbi-rep.xsd#in-rbi-rep_SubsidiariesMember:::in-rbi-rep.xsd#in-rbi-rep_ReportingPeriodAxis::in-rbi-rep.xsd#in-rbi-rep_CurrentYearMember</t>
  </si>
  <si>
    <t>rbi-core.xsd#rbi-core_ExposureToGroupAssociatesAndRelatedPartiesAxis::in-rbi-rep.xsd#in-rbi-rep_SubsidiariesMember:::in-rbi-rep.xsd#in-rbi-rep_ReportingPeriodAxis::in-rbi-rep.xsd#in-rbi-rep_PreviousYearMember</t>
  </si>
  <si>
    <t>rbi-core.xsd#rbi-core_ExposureToGroupAssociatesAndRelatedPartiesAxis::rbi-core.xsd#rbi-core_AssociatesOrJointVenturesMember:::in-rbi-rep.xsd#in-rbi-rep_ReportingPeriodAxis::in-rbi-rep.xsd#in-rbi-rep_CurrentYearMember</t>
  </si>
  <si>
    <t>rbi-core.xsd#rbi-core_ExposureToGroupAssociatesAndRelatedPartiesAxis::rbi-core.xsd#rbi-core_AssociatesOrJointVenturesMember:::in-rbi-rep.xsd#in-rbi-rep_MeasurementAxis::in-rbi-rep.xsd#in-rbi-rep_MaximumMember:::in-rbi-rep.xsd#in-rbi-rep_ReportingPeriodAxis::in-rbi-rep.xsd#in-rbi-rep_CurrentYearMember</t>
  </si>
  <si>
    <t>rbi-core.xsd#rbi-core_ExposureToGroupAssociatesAndRelatedPartiesAxis::rbi-core.xsd#rbi-core_AssociatesOrJointVenturesMember:::in-rbi-rep.xsd#in-rbi-rep_MeasurementAxis::in-rbi-rep.xsd#in-rbi-rep_MaximumMember:::in-rbi-rep.xsd#in-rbi-rep_ReportingPeriodAxis::in-rbi-rep.xsd#in-rbi-rep_PreviousYearMember</t>
  </si>
  <si>
    <t>rbi-core.xsd#rbi-core_ExposureToGroupAssociatesAndRelatedPartiesAxis::rbi-core.xsd#rbi-core_AssociatesOrJointVenturesMember:::in-rbi-rep.xsd#in-rbi-rep_ReportingPeriodAxis::in-rbi-rep.xsd#in-rbi-rep_PreviousYearMember</t>
  </si>
  <si>
    <t>rbi-core.xsd#rbi-core_ExposureToGroupAssociatesAndRelatedPartiesAxis::rbi-core.xsd#rbi-core_KeyManagementPersonnelMember:::in-rbi-rep.xsd#in-rbi-rep_ReportingPeriodAxis::in-rbi-rep.xsd#in-rbi-rep_PreviousYearMember</t>
  </si>
  <si>
    <t>rbi-core.xsd#rbi-core_ExposureToGroupAssociatesAndRelatedPartiesAxis::rbi-core.xsd#rbi-core_KeyManagementPersonnelMember:::in-rbi-rep.xsd#in-rbi-rep_MeasurementAxis::in-rbi-rep.xsd#in-rbi-rep_MaximumMember:::in-rbi-rep.xsd#in-rbi-rep_ReportingPeriodAxis::in-rbi-rep.xsd#in-rbi-rep_PreviousYearMember</t>
  </si>
  <si>
    <t>rbi-core.xsd#rbi-core_ExposureToGroupAssociatesAndRelatedPartiesAxis::rbi-core.xsd#rbi-core_KeyManagementPersonnelMember:::in-rbi-rep.xsd#in-rbi-rep_MeasurementAxis::in-rbi-rep.xsd#in-rbi-rep_MaximumMember:::in-rbi-rep.xsd#in-rbi-rep_ReportingPeriodAxis::in-rbi-rep.xsd#in-rbi-rep_CurrentYearMember</t>
  </si>
  <si>
    <t>rbi-core.xsd#rbi-core_ExposureToGroupAssociatesAndRelatedPartiesAxis::rbi-core.xsd#rbi-core_KeyManagementPersonnelMember:::in-rbi-rep.xsd#in-rbi-rep_ReportingPeriodAxis::in-rbi-rep.xsd#in-rbi-rep_CurrentYearMember</t>
  </si>
  <si>
    <t>rbi-core.xsd#rbi-core_ExposureToGroupAssociatesAndRelatedPartiesAxis::rbi-core.xsd#rbi-core_RelativesOfKeyManagementPersonnelMember:::in-rbi-rep.xsd#in-rbi-rep_ReportingPeriodAxis::in-rbi-rep.xsd#in-rbi-rep_CurrentYearMember</t>
  </si>
  <si>
    <t>rbi-core.xsd#rbi-core_ExposureToGroupAssociatesAndRelatedPartiesAxis::rbi-core.xsd#rbi-core_RelativesOfKeyManagementPersonnelMember:::in-rbi-rep.xsd#in-rbi-rep_MeasurementAxis::in-rbi-rep.xsd#in-rbi-rep_MaximumMember:::in-rbi-rep.xsd#in-rbi-rep_ReportingPeriodAxis::in-rbi-rep.xsd#in-rbi-rep_CurrentYearMember</t>
  </si>
  <si>
    <t>rbi-core.xsd#rbi-core_ExposureToGroupAssociatesAndRelatedPartiesAxis::rbi-core.xsd#rbi-core_RelativesOfKeyManagementPersonnelMember:::in-rbi-rep.xsd#in-rbi-rep_MeasurementAxis::in-rbi-rep.xsd#in-rbi-rep_MaximumMember:::in-rbi-rep.xsd#in-rbi-rep_ReportingPeriodAxis::in-rbi-rep.xsd#in-rbi-rep_PreviousYearMember</t>
  </si>
  <si>
    <t>rbi-core.xsd#rbi-core_ExposureToGroupAssociatesAndRelatedPartiesAxis::rbi-core.xsd#rbi-core_RelativesOfKeyManagementPersonnelMember:::in-rbi-rep.xsd#in-rbi-rep_ReportingPeriodAxis::in-rbi-rep.xsd#in-rbi-rep_PreviousYearMember</t>
  </si>
  <si>
    <t>rbi-core.xsd#rbi-core_ExposureToGroupAssociatesAndRelatedPartiesAxis::rbi-core.xsd#rbi-core_AggregateMember:::in-rbi-rep.xsd#in-rbi-rep_ReportingPeriodAxis::in-rbi-rep.xsd#in-rbi-rep_CurrentYearMember</t>
  </si>
  <si>
    <t>rbi-core.xsd#rbi-core_ExposureToGroupAssociatesAndRelatedPartiesAxis::rbi-core.xsd#rbi-core_AggregateMember:::in-rbi-rep.xsd#in-rbi-rep_MeasurementAxis::in-rbi-rep.xsd#in-rbi-rep_MaximumMember:::in-rbi-rep.xsd#in-rbi-rep_ReportingPeriodAxis::in-rbi-rep.xsd#in-rbi-rep_CurrentYearMember</t>
  </si>
  <si>
    <t>rbi-core.xsd#rbi-core_ExposureToGroupAssociatesAndRelatedPartiesAxis::rbi-core.xsd#rbi-core_AggregateMember:::in-rbi-rep.xsd#in-rbi-rep_ReportingPeriodAxis::in-rbi-rep.xsd#in-rbi-rep_PreviousYearMember</t>
  </si>
  <si>
    <t>rbi-core.xsd#rbi-core_ExposureToGroupAssociatesAndRelatedPartiesAxis::rbi-core.xsd#rbi-core_AggregateMember:::in-rbi-rep.xsd#in-rbi-rep_MeasurementAxis::in-rbi-rep.xsd#in-rbi-rep_MaximumMember:::in-rbi-rep.xsd#in-rbi-rep_ReportingPeriodAxis::in-rbi-rep.xsd#in-rbi-rep_PreviousYearMember</t>
  </si>
  <si>
    <t>d9dd0f6a-62f8-4a14-adf6-c65090435e04:~:Layout3:~:NotMandatory:~:True:~::~::~:</t>
  </si>
  <si>
    <t>Table 56:- Related Parties Amount of Transactions during the year</t>
  </si>
  <si>
    <t>* Contract services etc. and not services like remittance facilities, locker facilities etc.</t>
  </si>
  <si>
    <t>X310</t>
  </si>
  <si>
    <t>X320</t>
  </si>
  <si>
    <t>X330</t>
  </si>
  <si>
    <t>X340</t>
  </si>
  <si>
    <t>X350</t>
  </si>
  <si>
    <t>X360</t>
  </si>
  <si>
    <t>X370</t>
  </si>
  <si>
    <t>X380</t>
  </si>
  <si>
    <t>X390</t>
  </si>
  <si>
    <t>X400</t>
  </si>
  <si>
    <t>X410</t>
  </si>
  <si>
    <t>X420</t>
  </si>
  <si>
    <t>X430</t>
  </si>
  <si>
    <t>X440</t>
  </si>
  <si>
    <t>rbi-core.xsd#rbi-core_FixedAssetsSaleDuringThePeriod</t>
  </si>
  <si>
    <t>in-rbi-rep.xsd#in-rbi-rep_InterestPaid</t>
  </si>
  <si>
    <t>rbi-core.xsd#rbi-core_InterestReceivedDuringThePeriod</t>
  </si>
  <si>
    <t>rbi-core.xsd#rbi-core_RenderingOfServicesDuringThePeriod</t>
  </si>
  <si>
    <t>rbi-core.xsd#rbi-core_ReceivingOfServicesDuringThePeriod</t>
  </si>
  <si>
    <t>rbi-core.xsd#rbi-core_ManagementContractsDuringThePeriod</t>
  </si>
  <si>
    <t>rbi-core.xsd#rbi-core_ExposureToGroupAssociatesAndRelatedPartiesAxis::rbi-core.xsd#rbi-core_OtherRelatedPartyMember:::in-rbi-rep.xsd#in-rbi-rep_ReportingPeriodAxis::in-rbi-rep.xsd#in-rbi-rep_CurrentYearMember</t>
  </si>
  <si>
    <t>rbi-core.xsd#rbi-core_ExposureToGroupAssociatesAndRelatedPartiesAxis::rbi-core.xsd#rbi-core_OtherRelatedPartyMember:::in-rbi-rep.xsd#in-rbi-rep_ReportingPeriodAxis::in-rbi-rep.xsd#in-rbi-rep_PreviousYearMember</t>
  </si>
  <si>
    <t>rbi-core.xsd#rbi-core_ExposureToGroupAssociatesAndRelatedPartiesAxis::rbi-core.xsd#rbi-core_OtherRelatedPartyMember:::in-rbi-rep.xsd#in-rbi-rep_MeasurementAxis::in-rbi-rep.xsd#in-rbi-rep_MaximumMember:::in-rbi-rep.xsd#in-rbi-rep_ReportingPeriodAxis::in-rbi-rep.xsd#in-rbi-rep_CurrentYearMember</t>
  </si>
  <si>
    <t>rbi-core.xsd#rbi-core_ExposureToGroupAssociatesAndRelatedPartiesAxis::rbi-core.xsd#rbi-core_OtherRelatedPartyMember:::in-rbi-rep.xsd#in-rbi-rep_MeasurementAxis::in-rbi-rep.xsd#in-rbi-rep_MaximumMember:::in-rbi-rep.xsd#in-rbi-rep_ReportingPeriodAxis::in-rbi-rep.xsd#in-rbi-rep_PreviousYearMember</t>
  </si>
  <si>
    <t xml:space="preserve">Amount outstanding with related party </t>
  </si>
  <si>
    <t xml:space="preserve">Maximum amount outstanding with related party </t>
  </si>
  <si>
    <t xml:space="preserve">Amount outstanding with related party  </t>
  </si>
  <si>
    <t xml:space="preserve">Maximum amount outstanding with related party  </t>
  </si>
  <si>
    <t xml:space="preserve">Amount outstanding with related party   </t>
  </si>
  <si>
    <t xml:space="preserve">Maximum amount outstanding with related party   </t>
  </si>
  <si>
    <t xml:space="preserve">Amount outstanding with related party    </t>
  </si>
  <si>
    <t xml:space="preserve">Maximum amount outstanding with related party    </t>
  </si>
  <si>
    <t xml:space="preserve">Amount outstanding with related party     </t>
  </si>
  <si>
    <t xml:space="preserve">Maximum amount outstanding with related party     </t>
  </si>
  <si>
    <t xml:space="preserve">Amount outstanding with related party      </t>
  </si>
  <si>
    <t xml:space="preserve">Maximum amount outstanding with related party      </t>
  </si>
  <si>
    <t>rbi-core.xsd#rbi-core_NonPerformingAssetsAmount</t>
  </si>
  <si>
    <t>Monetary items present in this return are to be reported Rs. in Thousands</t>
  </si>
  <si>
    <r>
      <t>Goodwill on Consolidation</t>
    </r>
    <r>
      <rPr>
        <b/>
        <vertAlign val="superscript"/>
        <sz val="11"/>
        <color indexed="8"/>
        <rFont val="Calibri"/>
        <family val="2"/>
        <scheme val="minor"/>
      </rPr>
      <t>1</t>
    </r>
  </si>
  <si>
    <t>Information</t>
  </si>
  <si>
    <t xml:space="preserve"> Authorised Capital (…..Shares of Rs..... each)</t>
  </si>
  <si>
    <t xml:space="preserve"> Issued Capital (…..Shares of Rs..... each)</t>
  </si>
  <si>
    <t>Subscribed Capital (…..Shares of Rs..... each)</t>
  </si>
  <si>
    <t>Called-up Capital (…...Shares of Rs..... each)</t>
  </si>
  <si>
    <t>Less : Calls unpaid</t>
  </si>
  <si>
    <t>Add : Forfeited shares</t>
  </si>
  <si>
    <r>
      <t>B. (i) Deposits of branches in India</t>
    </r>
    <r>
      <rPr>
        <b/>
        <vertAlign val="superscript"/>
        <sz val="11"/>
        <color indexed="8"/>
        <rFont val="Calibri"/>
        <family val="2"/>
        <scheme val="minor"/>
      </rPr>
      <t>1</t>
    </r>
  </si>
  <si>
    <r>
      <t>(ii) Deposits of branches outside India</t>
    </r>
    <r>
      <rPr>
        <b/>
        <vertAlign val="superscript"/>
        <sz val="11"/>
        <color indexed="8"/>
        <rFont val="Calibri"/>
        <family val="2"/>
        <scheme val="minor"/>
      </rPr>
      <t>2</t>
    </r>
  </si>
  <si>
    <r>
      <t>Earnings per Share</t>
    </r>
    <r>
      <rPr>
        <b/>
        <vertAlign val="superscript"/>
        <sz val="11"/>
        <color indexed="8"/>
        <rFont val="Calibri"/>
        <family val="2"/>
        <scheme val="minor"/>
      </rPr>
      <t>1</t>
    </r>
  </si>
  <si>
    <t>Schedule_14</t>
  </si>
  <si>
    <t>b5e4a922-c13e-4f8e-a2d2-6feafbdd2f62:~:NotMandatory:~:True:~:False:~::~::~:False:~::~::~:False:~::~::~:</t>
  </si>
  <si>
    <t>7d9cf772-0a1a-40c1-97b0-1bcca46ec0bf:~:Layout1:~:NotMandatory:~:True:~::~::~:</t>
  </si>
  <si>
    <t>Table 21:- Schedule 16 - Opertating Expenses</t>
  </si>
  <si>
    <t>in-rbi-rep.xsd#in-rbi-rep_PaymentsToAndProvisionsForEmployees</t>
  </si>
  <si>
    <t>I. Payments to and provisions for employees</t>
  </si>
  <si>
    <t>in-rbi-rep.xsd#in-rbi-rep_ExpensesOnRentTaxesAndLighting</t>
  </si>
  <si>
    <t>II. Rent, taxes and lighting</t>
  </si>
  <si>
    <t>in-rbi-rep.xsd#in-rbi-rep_ExpensesOnPrintingAndStationery</t>
  </si>
  <si>
    <t>III. Printing and stationery</t>
  </si>
  <si>
    <t>in-rbi-rep.xsd#in-rbi-rep_ExpensesOnAdvertisementAndPublicity</t>
  </si>
  <si>
    <t>IV. Advertisement and publicity</t>
  </si>
  <si>
    <t>in-rbi-rep.xsd#in-rbi-rep_DepreciationOnBanksPropertyOtherThanLeasedAssets</t>
  </si>
  <si>
    <t>V. (a) Depreciation on bank's property other than Leased Assets</t>
  </si>
  <si>
    <t>in-rbi-rep.xsd#in-rbi-rep_DepreciationOnLeasedAssets</t>
  </si>
  <si>
    <t xml:space="preserve">    (b) Depreciation on Leased Assets</t>
  </si>
  <si>
    <t>in-rbi-rep.xsd#in-rbi-rep_DepreciationOnBanksProperty</t>
  </si>
  <si>
    <t>VI. Depreciation on Bank's property</t>
  </si>
  <si>
    <t>in-rbi-rep.xsd#in-rbi-rep_DirectorsFeesAllowancesAndExpenses</t>
  </si>
  <si>
    <t>VII. Director's fees, allowances and expenses</t>
  </si>
  <si>
    <t>in-rbi-rep.xsd#in-rbi-rep_AuditorsFeesAndExpensesIncludingBranchAuditors</t>
  </si>
  <si>
    <t>VIII. Auditors' fees and expenses (Including branch auditors)</t>
  </si>
  <si>
    <t>in-rbi-rep.xsd#in-rbi-rep_LawCharges</t>
  </si>
  <si>
    <t>IX. Law charges</t>
  </si>
  <si>
    <t>in-rbi-rep.xsd#in-rbi-rep_ExpensesOnPostagesTelegramsTelephones</t>
  </si>
  <si>
    <t>X. Postages. Telegrams, Telephones, etc.</t>
  </si>
  <si>
    <t>in-rbi-rep.xsd#in-rbi-rep_ExpensesOnRepairsAndMaintenance</t>
  </si>
  <si>
    <t>XI. Repairs and maintenance</t>
  </si>
  <si>
    <t>in-rbi-rep.xsd#in-rbi-rep_InsuranceExpense</t>
  </si>
  <si>
    <t>XII. Insurance</t>
  </si>
  <si>
    <t>in-rbi-rep.xsd#in-rbi-rep_AmortisationOfGoodwill</t>
  </si>
  <si>
    <t xml:space="preserve">XIII Amortisation of Goodwill, if any </t>
  </si>
  <si>
    <t>in-rbi-rep.xsd#in-rbi-rep_AllOtherOperatingExpenses</t>
  </si>
  <si>
    <t>XIV. Other expenditure</t>
  </si>
  <si>
    <t>20d1a189-c37c-40db-a372-5d6e233e5dac:~:NotMandatory:~:True:~:False:~::~::~:False:~::~::~:False:~::~::~:</t>
  </si>
  <si>
    <t>fd3672b9-7af6-4d9d-8cc9-b28a4c97262b:~:Layout1:~:NotMandatory:~:True:~::~::~:</t>
  </si>
  <si>
    <t>Table 22:- Acounting Policy and Disclosure</t>
  </si>
  <si>
    <t>rbi-core.xsd#rbi-core_DisclosureOfBasisAndPresentationOfFinancialStatements</t>
  </si>
  <si>
    <t>rbi-core.xsd#rbi-core_DisclosureOfForeignExchangeTransactions</t>
  </si>
  <si>
    <t>Disclosure of foreign exchange transactions</t>
  </si>
  <si>
    <t>rbi-core.xsd#rbi-core_DisclosureOfInvestments</t>
  </si>
  <si>
    <t>Disclosure of investment</t>
  </si>
  <si>
    <t>rbi-core.xsd#rbi-core_DisclosureOfFurtherCategorisationAsPerRBINorms</t>
  </si>
  <si>
    <t>Disclosure of further categorisation of three categories as per RBI norms reported on face of balance sheet</t>
  </si>
  <si>
    <t>rbi-core.xsd#rbi-core_DisclosureMarketValueOfInvestmentAsPerRBINorms</t>
  </si>
  <si>
    <t>Disclosure of market value of investment as per RBI prescribed norms</t>
  </si>
  <si>
    <t>rbi-core.xsd#rbi-core_DisclosuresRelatingToAdvances</t>
  </si>
  <si>
    <t>rbi-core.xsd#rbi-core_DisclosureOnProvisionsContingentLiabilitiesAndContingentAssets</t>
  </si>
  <si>
    <t>rbi-core.xsd#rbi-core_DisclosureOfFixedAssets</t>
  </si>
  <si>
    <t>Disclosure of fixed assets</t>
  </si>
  <si>
    <t>rbi-core.xsd#rbi-core_DisclosureOfImpairmentOfAssets</t>
  </si>
  <si>
    <t>Dislcosure of impairment of assets</t>
  </si>
  <si>
    <t>rbi-core.xsd#rbi-core_RevenueRecognitionPolicies</t>
  </si>
  <si>
    <t>rbi-core.xsd#rbi-core_EmployeeBenefitsPolicies</t>
  </si>
  <si>
    <t>rbi-core.xsd#rbi-core_PolicyRelatingToIncomeTax</t>
  </si>
  <si>
    <t>Policy relating to income tax</t>
  </si>
  <si>
    <t>rbi-core.xsd#rbi-core_OtherPoliciesRelatedToIncomeStatement</t>
  </si>
  <si>
    <t>90405889-fff7-4379-b311-f0d090240621:~:Layout1:~:NotMandatory:~:True:~::~::~:</t>
  </si>
  <si>
    <t>Table 23:- Cash Flow Statement</t>
  </si>
  <si>
    <t xml:space="preserve">Net cash flow from (used in) operating activities </t>
  </si>
  <si>
    <t>in-rbi-rep.xsd#in-rbi-rep_NetProfitLossBeforeTaxes</t>
  </si>
  <si>
    <t>Net profit before taxes</t>
  </si>
  <si>
    <t>Adjustment to profit(loss) from operations</t>
  </si>
  <si>
    <t>rbi-core.xsd#rbi-core_AdjustmentForDepreciation</t>
  </si>
  <si>
    <t>Adjustment for depreciation</t>
  </si>
  <si>
    <t>in-rbi-rep.xsd#in-rbi-rep_DepreciationFixedAssets</t>
  </si>
  <si>
    <t>Depreciation on fixed assets</t>
  </si>
  <si>
    <t>in-rbi-rep.xsd#in-rbi-rep_DepreciationOnInvestments</t>
  </si>
  <si>
    <t>Depreciation on investments (including on matured debentures)</t>
  </si>
  <si>
    <t>in-rbi-rep.xsd#in-rbi-rep_ProfitLossOnSaleOfFixedAssets</t>
  </si>
  <si>
    <t>Profit (loss) on sale of fixed assets</t>
  </si>
  <si>
    <t>in-rbi-rep.xsd#in-rbi-rep_ProfitOnSaleOfInvestmentsNet</t>
  </si>
  <si>
    <t>Profit (loss) on sale of investments</t>
  </si>
  <si>
    <t>in-rbi-rep.xsd#in-rbi-rep_ProfitOnRevaluationOfInvestmentsNet</t>
  </si>
  <si>
    <t>Profit (loss) on revaluation of Investments</t>
  </si>
  <si>
    <t>rbi-core.xsd#rbi-core_NonPerformingAssetsProvisionsMadeDuringThePeriod</t>
  </si>
  <si>
    <t>Adjustment for provision for NPAs</t>
  </si>
  <si>
    <t>rbi-core.xsd#rbi-core_AdjustmentForOtherProvisions</t>
  </si>
  <si>
    <t>Adjustment for other provisions</t>
  </si>
  <si>
    <t>rbi-core.xsd#rbi-core_AdjustmentForBadDebtsWrittenOffAndProvisionInRespectOfNonPerformingAssets</t>
  </si>
  <si>
    <t>Adjustment for bad debts written-off and provision in respect of non-performing assets</t>
  </si>
  <si>
    <t>Adjustment for provision for standard assets</t>
  </si>
  <si>
    <t>rbi-core.xsd#rbi-core_AdjustmentProvisionInterestOnSubordinatedDebt</t>
  </si>
  <si>
    <t>Adjustment provision interest on subordinated debt</t>
  </si>
  <si>
    <t>rbi-core.xsd#rbi-core_AdjustmentForDividendReceivedFromSubsidiariesOrOthers</t>
  </si>
  <si>
    <t>Adjustment for dividend received from subsidiaries or others</t>
  </si>
  <si>
    <t>rbi-core.xsd#rbi-core_AdjustmentForProvisionForOtherItems</t>
  </si>
  <si>
    <t xml:space="preserve">Adjustment for provision for other items </t>
  </si>
  <si>
    <t>rbi-core.xsd#rbi-core_ChangesInWorkingCapital</t>
  </si>
  <si>
    <t>Changes in working capital</t>
  </si>
  <si>
    <t>rbi-core.xsd#rbi-core_IncreaseDecreaseInInvestments</t>
  </si>
  <si>
    <t>Increase (decrease) in investments</t>
  </si>
  <si>
    <t>rbi-core.xsd#rbi-core_IncreaseDecreaseInAdvances</t>
  </si>
  <si>
    <t>Increase (decrease) in advances</t>
  </si>
  <si>
    <t>rbi-core.xsd#rbi-core_IncreaseDecreaseInOtherAssets</t>
  </si>
  <si>
    <t>Increase (decrease) in other assets</t>
  </si>
  <si>
    <t>rbi-core.xsd#rbi-core_IncreaseDecreaseInBorrowings</t>
  </si>
  <si>
    <t>Increase (decrease) in borrowings</t>
  </si>
  <si>
    <t>rbi-core.xsd#rbi-core_IncreaseDecreaseInDeposits</t>
  </si>
  <si>
    <t>Increase (decrease) in deposits</t>
  </si>
  <si>
    <t>rbi-core.xsd#rbi-core_IncreaseDecreaseInOtherLiabilitiesAndProvisions</t>
  </si>
  <si>
    <t>Increase (decrease) in other liabilities and provisions</t>
  </si>
  <si>
    <t>rbi-core.xsd#rbi-core_DirectTaxesPaidNetOfRefund</t>
  </si>
  <si>
    <t>Direct taxes paid net of refund</t>
  </si>
  <si>
    <t>rbi-core.xsd#rbi-core_NetCashFlowFromUsedInOperatingActivities</t>
  </si>
  <si>
    <t>Net cash flow from (used in) investing activities</t>
  </si>
  <si>
    <t>rbi-core.xsd#rbi-core_IncreaseDecreaseInInvestmentsInSubsidiariesAndJointVentures</t>
  </si>
  <si>
    <t>Increase (decrease) in investments in subsidiaries and joint ventures</t>
  </si>
  <si>
    <t>rbi-core.xsd#rbi-core_PurchaseOfOrTransferInFixedAssets</t>
  </si>
  <si>
    <t>Purchase of or transfer in fixed assets</t>
  </si>
  <si>
    <t>rbi-core.xsd#rbi-core_SaleOrTransferOutOfFixedAssets</t>
  </si>
  <si>
    <t>Sale or transfer out of fixed assets</t>
  </si>
  <si>
    <t>rbi-core.xsd#rbi-core_ChangesInTradeRelatedInvestmentsInSubsidiariesAndOthers</t>
  </si>
  <si>
    <t>Changes in trade related investments in subsidiaries and others</t>
  </si>
  <si>
    <t>rbi-core.xsd#rbi-core_OtherInvestingActivitiesNet</t>
  </si>
  <si>
    <t>Other investing activities, net</t>
  </si>
  <si>
    <t>rbi-core.xsd#rbi-core_NetCashFlowFromUsedInInvestingActivities</t>
  </si>
  <si>
    <t>Net cash flow from (used in) financing activities</t>
  </si>
  <si>
    <t>rbi-core.xsd#rbi-core_ProceedsFromIssueOfEquityShareCapital</t>
  </si>
  <si>
    <t>Proceeds from issue of equity share capital</t>
  </si>
  <si>
    <t>rbi-core.xsd#rbi-core_SecuritiesPremiumReceived</t>
  </si>
  <si>
    <t>Securities premium received</t>
  </si>
  <si>
    <t>rbi-core.xsd#rbi-core_ProceedsFromUnsecuredSubordinatedBonds</t>
  </si>
  <si>
    <t>Proceeds from unsecured subordinated bonds</t>
  </si>
  <si>
    <t>rbi-core.xsd#rbi-core_DividendAndDividendDistributionTaxPaid</t>
  </si>
  <si>
    <t>Dividend and dividend distribution tax paid</t>
  </si>
  <si>
    <t>in-rbi-rep.xsd#in-rbi-rep_InterestExpensesOnOthers</t>
  </si>
  <si>
    <t>Interest expenses other paid</t>
  </si>
  <si>
    <t>rbi-core.xsd#rbi-core_OtherFinancingActivitiesNet</t>
  </si>
  <si>
    <t>Other financing activities, net</t>
  </si>
  <si>
    <t>rbi-core.xsd#rbi-core_NetCashFlowfromUsedInFinancingActivities</t>
  </si>
  <si>
    <t>rbi-core.xsd#rbi-core_EffectForeignExchangeOnCashCashEquivalents</t>
  </si>
  <si>
    <t>Effect of foreign exchange on cash and cash equivalents</t>
  </si>
  <si>
    <t>rbi-core.xsd#rbi-core_NetIncreaseDecreaseInCashCashEquivalents</t>
  </si>
  <si>
    <t>Net increase (decrease) in cash and cash equivalents</t>
  </si>
  <si>
    <t>rbi-core.xsd#rbi-core_CashAndCashEquivalents</t>
  </si>
  <si>
    <t>Cash and cash equivalents at beginning of period</t>
  </si>
  <si>
    <t>Cash and cash equivalents at end of period</t>
  </si>
  <si>
    <t>09267d93-d9a6-42ba-92d3-0e0015782a79:~:NotMandatory:~:True:~:False:~::~::~:False:~::~::~:False:~::~::~:</t>
  </si>
  <si>
    <t>705a81bd-b3e0-44b5-8781-aafa51d986ee:~:Layout1:~:NotMandatory:~:True:~::~::~:</t>
  </si>
  <si>
    <t>Table 24:- Disclosures Relating to Capital Adequacy</t>
  </si>
  <si>
    <t>rbi-core.xsd#rbi-core_DisclosuresRelatingToCapitalAdequacyTextBlock</t>
  </si>
  <si>
    <t>Disclosures relating to capital adequacy</t>
  </si>
  <si>
    <t>in-rbi-rep.xsd#in-rbi-rep_CapitalAdequacyRatio</t>
  </si>
  <si>
    <t>i) CRAR (%)</t>
  </si>
  <si>
    <t>rbi-core.xsd#rbi-core_TierIPercentage</t>
  </si>
  <si>
    <t>ii) CRAR - Tier I Capital (%)</t>
  </si>
  <si>
    <t>rbi-core.xsd#rbi-core_TierIIPercentage</t>
  </si>
  <si>
    <t>iii) CRAR - Tier II Capital (%)</t>
  </si>
  <si>
    <t>rbi-core.xsd#rbi-core_ShareholdingPercentageOfGovernmentOfIndiaInNationalisedBanks</t>
  </si>
  <si>
    <t>iv) Percentage of shareholding of the government of India in the Nationalised Banks</t>
  </si>
  <si>
    <t>in-rbi-rep.xsd#in-rbi-rep_SubordinatedDebtsAndBonds</t>
  </si>
  <si>
    <t>v) Amount of subordinated debt raised as Tier-II capital *</t>
  </si>
  <si>
    <t>in-rbi-rep.xsd#in-rbi-rep_TierIInnovativePerpetualDebtInstruments</t>
  </si>
  <si>
    <t>vi) Amount raised by issue of IPDI</t>
  </si>
  <si>
    <t>in-rbi-rep.xsd#in-rbi-rep_UpperTierIIBonds</t>
  </si>
  <si>
    <t>vii) Amount raised by issue of Upper Tier II instruments**</t>
  </si>
  <si>
    <t>*The total amount of subordinated debt through borrowings from Head Office for inclusion in Tier II capital may be disclosed in the balance sheet under the head 'Subordinated loan in the nature of long term borrowings in foreign currency from Head Office'.
** The total eligible amount of HO borrowings shall be disclosed in the balance sheet under the head ‘Upper Tier II capital raised in the form of Head Office borrowings in foreign currency’.</t>
  </si>
  <si>
    <t>f6bbf3d3-b953-4cdf-8776-1d8d68e21f00:~:NotMandatory:~:True:~:False:~::~::~:False:~::~::~:False:~::~::~:</t>
  </si>
  <si>
    <t>39925b39-3e0f-4c9b-9b76-8dca150dae44:~:Layout1:~:NotMandatory:~:True:~::~::~:</t>
  </si>
  <si>
    <t>Table 25:- Disclosure Relating to Investment</t>
  </si>
  <si>
    <t>rbi-core.xsd#rbi-core_InvestmentDisclosureTextBlock</t>
  </si>
  <si>
    <t>Disclosure relating to investment</t>
  </si>
  <si>
    <t>1) Value of Investment</t>
  </si>
  <si>
    <t xml:space="preserve">    i) Gross Value of Investment</t>
  </si>
  <si>
    <t xml:space="preserve">       a) In India</t>
  </si>
  <si>
    <t xml:space="preserve">       b) Outside India</t>
  </si>
  <si>
    <t xml:space="preserve">    ii) Provision for Depreciation</t>
  </si>
  <si>
    <t xml:space="preserve">    iii) Net Value of Investment</t>
  </si>
  <si>
    <t>2) Movement of provisions held towards depreciation on investments</t>
  </si>
  <si>
    <t xml:space="preserve">   i) Opening balance</t>
  </si>
  <si>
    <t xml:space="preserve">   ii) Add: Provisions made during the year</t>
  </si>
  <si>
    <t>rbi-core.xsd#rbi-core_ProvisionOnInvestmentWriteOff</t>
  </si>
  <si>
    <t xml:space="preserve">   iii) Less: Write-off/ write-back of excess   provisions during the year</t>
  </si>
  <si>
    <t xml:space="preserve">   iv) Closing balance</t>
  </si>
  <si>
    <t>282ea1d4-468c-43f5-8542-c0066703b2f7:~:NotMandatory:~:True:~:False:~::~::~:False:~::~::~:False:~::~::~:</t>
  </si>
  <si>
    <t>f4988881-3081-4884-9d86-c20277d5fdf9:~:Layout1:~:NotMandatory:~:True:~::~::~:</t>
  </si>
  <si>
    <t>Table 26:- Disclosure of Repurchase Transactions</t>
  </si>
  <si>
    <t>rbi-core.xsd#rbi-core_RepurchaseTransactionsDisclosureTextBlock</t>
  </si>
  <si>
    <t>Disclosure of repurchase transactions</t>
  </si>
  <si>
    <t>aac153b4-197f-44e6-80ed-adfbfc5ce2da:~:Layout2:~:NotMandatory:~:True:~::~::~:</t>
  </si>
  <si>
    <t>rbi-core.xsd#rbi-core_RepurchaseTransactions</t>
  </si>
  <si>
    <t>in-rbi-rep.xsd#in-rbi-rep_MeasurementAxis::in-rbi-rep.xsd#in-rbi-rep_MinimumMember:::in-rbi-rep.xsd#in-rbi-rep_ReportingPeriodAxis::in-rbi-rep.xsd#in-rbi-rep_CurrentYearMember</t>
  </si>
  <si>
    <t>in-rbi-rep.xsd#in-rbi-rep_MeasurementAxis::in-rbi-rep.xsd#in-rbi-rep_MinimumMember:::in-rbi-rep.xsd#in-rbi-rep_ReportingPeriodAxis::in-rbi-rep.xsd#in-rbi-rep_PreviousYearMember</t>
  </si>
  <si>
    <t>in-rbi-rep.xsd#in-rbi-rep_MeasurementAxis::in-rbi-rep.xsd#in-rbi-rep_MaximumMember:::in-rbi-rep.xsd#in-rbi-rep_ReportingPeriodAxis::in-rbi-rep.xsd#in-rbi-rep_CurrentYearMember</t>
  </si>
  <si>
    <t>in-rbi-rep.xsd#in-rbi-rep_MeasurementAxis::in-rbi-rep.xsd#in-rbi-rep_MaximumMember:::in-rbi-rep.xsd#in-rbi-rep_ReportingPeriodAxis::in-rbi-rep.xsd#in-rbi-rep_PreviousYearMember</t>
  </si>
  <si>
    <t>in-rbi-rep.xsd#in-rbi-rep_MeasurementAxis::in-rbi-rep.xsd#in-rbi-rep_AverageMember:::in-rbi-rep.xsd#in-rbi-rep_ReportingPeriodAxis::in-rbi-rep.xsd#in-rbi-rep_CurrentYearMember</t>
  </si>
  <si>
    <t>in-rbi-rep.xsd#in-rbi-rep_MeasurementAxis::in-rbi-rep.xsd#in-rbi-rep_AverageMember:::in-rbi-rep.xsd#in-rbi-rep_ReportingPeriodAxis::in-rbi-rep.xsd#in-rbi-rep_PreviousYearMember</t>
  </si>
  <si>
    <t>in-rbi-rep.xsd#in-rbi-rep_MeasurementAxis::rbi-core.xsd#rbi-core_AggregateMember:::in-rbi-rep.xsd#in-rbi-rep_ReportingPeriodAxis::in-rbi-rep.xsd#in-rbi-rep_CurrentYearMember</t>
  </si>
  <si>
    <t>in-rbi-rep.xsd#in-rbi-rep_MeasurementAxis::rbi-core.xsd#rbi-core_AggregateMember:::in-rbi-rep.xsd#in-rbi-rep_ReportingPeriodAxis::in-rbi-rep.xsd#in-rbi-rep_PreviousYearMember</t>
  </si>
  <si>
    <t>Table 27:- Repurchase Transactions (in face value terms)</t>
  </si>
  <si>
    <t>Minimum outstanding during the year</t>
  </si>
  <si>
    <t>Maximum outstanding during the year</t>
  </si>
  <si>
    <t>Daily Average outstanding during the year</t>
  </si>
  <si>
    <t>Outstanding as on March 31</t>
  </si>
  <si>
    <t>rbi-core.xsd#rbi-core_RepurchaseTransactionsAxis::rbi-core.xsd#rbi-core_SecuritiesSoldUnderRepoMember</t>
  </si>
  <si>
    <t>Securities sold under repo</t>
  </si>
  <si>
    <t>rbi-core.xsd#rbi-core_RepurchaseTransactionsAxis::rbi-core.xsd#rbi-core_SecuritiesSoldUnderRepoMember:::in-rbi-rep.xsd#in-rbi-rep_SecuritiesTypeAxis::in-rbi-rep.xsd#in-rbi-rep_GovernementSecuritiesMember</t>
  </si>
  <si>
    <t>i) Government securities</t>
  </si>
  <si>
    <t>rbi-core.xsd#rbi-core_RepurchaseTransactionsAxis::rbi-core.xsd#rbi-core_SecuritiesSoldUnderRepoMember:::in-rbi-rep.xsd#in-rbi-rep_SecuritiesTypeAxis::rbi-core.xsd#rbi-core_CorporateDebtMember</t>
  </si>
  <si>
    <t>ii) Corporate Debt Securities</t>
  </si>
  <si>
    <t>rbi-core.xsd#rbi-core_RepurchaseTransactionsAxis::rbi-core.xsd#rbi-core_SecuritiesPurchasedUnderReverseRepoMember</t>
  </si>
  <si>
    <t>Securities purchased under reverse repo</t>
  </si>
  <si>
    <t>rbi-core.xsd#rbi-core_RepurchaseTransactionsAxis::rbi-core.xsd#rbi-core_SecuritiesPurchasedUnderReverseRepoMember:::in-rbi-rep.xsd#in-rbi-rep_SecuritiesTypeAxis::in-rbi-rep.xsd#in-rbi-rep_GovernementSecuritiesMember</t>
  </si>
  <si>
    <t>rbi-core.xsd#rbi-core_RepurchaseTransactionsAxis::rbi-core.xsd#rbi-core_SecuritiesPurchasedUnderReverseRepoMember:::in-rbi-rep.xsd#in-rbi-rep_SecuritiesTypeAxis::rbi-core.xsd#rbi-core_CorporateDebtMember</t>
  </si>
  <si>
    <t>56207111-9566-4c68-8ded-2d76243219dc:~:NotMandatory:~:True:~:False:~::~::~:False:~::~::~:False:~::~::~:</t>
  </si>
  <si>
    <t>c9064b9e-383f-4fce-8158-aa0b09c04fbf:~:Layout1:~:NotMandatory:~:True:~::~::~:</t>
  </si>
  <si>
    <t>Table 28:- Disclosure of Non-SLR Investment Portfolio</t>
  </si>
  <si>
    <t>rbi-core.xsd#rbi-core_NonSLRInvestmentPortfolioDisclosureTextBlock</t>
  </si>
  <si>
    <t>Disclosure of non-SLR investment portfolio</t>
  </si>
  <si>
    <t>d4f7778c-4e3e-453a-a7c8-b42b6e43b235:~:Layout2:~:NotMandatory:~:True:~::~::~:RuleSetForY</t>
  </si>
  <si>
    <t>rbi-core.xsd#rbi-core_InvestmentClassificationAxis::rbi-core.xsd#rbi-core_PrivatePlacementMember:::in-rbi-rep.xsd#in-rbi-rep_ReportingPeriodAxis::in-rbi-rep.xsd#in-rbi-rep_CurrentYearMember</t>
  </si>
  <si>
    <t>rbi-core.xsd#rbi-core_InvestmentClassificationAxis::rbi-core.xsd#rbi-core_PrivatePlacementMember:::in-rbi-rep.xsd#in-rbi-rep_ReportingPeriodAxis::in-rbi-rep.xsd#in-rbi-rep_PreviousYearMember</t>
  </si>
  <si>
    <t>rbi-core.xsd#rbi-core_InvestmentClassificationAxis::rbi-core.xsd#rbi-core_BelowInvestmentGradeSecuritiesMember:::in-rbi-rep.xsd#in-rbi-rep_ReportingPeriodAxis::in-rbi-rep.xsd#in-rbi-rep_CurrentYearMember</t>
  </si>
  <si>
    <t>rbi-core.xsd#rbi-core_InvestmentClassificationAxis::rbi-core.xsd#rbi-core_BelowInvestmentGradeSecuritiesMember:::in-rbi-rep.xsd#in-rbi-rep_ReportingPeriodAxis::in-rbi-rep.xsd#in-rbi-rep_PreviousYearMember</t>
  </si>
  <si>
    <t>rbi-core.xsd#rbi-core_InvestmentClassificationAxis::rbi-core.xsd#rbi-core_UnratedSecuritiesMember:::in-rbi-rep.xsd#in-rbi-rep_ReportingPeriodAxis::in-rbi-rep.xsd#in-rbi-rep_CurrentYearMember</t>
  </si>
  <si>
    <t>rbi-core.xsd#rbi-core_InvestmentClassificationAxis::rbi-core.xsd#rbi-core_UnratedSecuritiesMember:::in-rbi-rep.xsd#in-rbi-rep_ReportingPeriodAxis::in-rbi-rep.xsd#in-rbi-rep_PreviousYearMember</t>
  </si>
  <si>
    <t>rbi-core.xsd#rbi-core_InvestmentClassificationAxis::in-rbi-rep.xsd#in-rbi-rep_UnlistedSecuritiesMember:::in-rbi-rep.xsd#in-rbi-rep_ReportingPeriodAxis::in-rbi-rep.xsd#in-rbi-rep_CurrentYearMember</t>
  </si>
  <si>
    <t>rbi-core.xsd#rbi-core_InvestmentClassificationAxis::in-rbi-rep.xsd#in-rbi-rep_UnlistedSecuritiesMember:::in-rbi-rep.xsd#in-rbi-rep_ReportingPeriodAxis::in-rbi-rep.xsd#in-rbi-rep_PreviousYearMember</t>
  </si>
  <si>
    <t>Table 29:- Issuer Composition of Non-SLR Investments</t>
  </si>
  <si>
    <t>Amount</t>
  </si>
  <si>
    <t>Extent of Private Placement</t>
  </si>
  <si>
    <t>Extent of ‘Below Investment Grade’ Securities</t>
  </si>
  <si>
    <t>Extent of ‘Unrated’ Securities</t>
  </si>
  <si>
    <t>Extent of ‘Unlisted’ Securities</t>
  </si>
  <si>
    <t>rbi-core.xsd#rbi-core_NonSLRInvestmentsGross</t>
  </si>
  <si>
    <t>rbi-core.xsd#rbi-core_IssuerAxis::rbi-core.xsd#rbi-core_PublicSectorUndertakingsMember</t>
  </si>
  <si>
    <t>i) Public sector undertakings</t>
  </si>
  <si>
    <t>rbi-core.xsd#rbi-core_IssuerAxis::in-rbi-rep.xsd#in-rbi-rep_FinancialInstitutionsMember</t>
  </si>
  <si>
    <t>ii) Financial institutions</t>
  </si>
  <si>
    <t>rbi-core.xsd#rbi-core_IssuerAxis::in-rbi-rep.xsd#in-rbi-rep_BanksMember</t>
  </si>
  <si>
    <t>iii) Banks</t>
  </si>
  <si>
    <t>rbi-core.xsd#rbi-core_IssuerAxis::in-rbi-rep.xsd#in-rbi-rep_PrivateCorporateMember</t>
  </si>
  <si>
    <t>iv) Private corporate</t>
  </si>
  <si>
    <t>rbi-core.xsd#rbi-core_IssuerAxis::in-rbi-rep.xsd#in-rbi-rep_SubsidiariesJointVentureMember</t>
  </si>
  <si>
    <t>v) Subsidiaries and joint ventures</t>
  </si>
  <si>
    <t>rbi-core.xsd#rbi-core_IssuerAxis::rbi-core.xsd#rbi-core_OtherIssuersMember</t>
  </si>
  <si>
    <t>vi) Other issuers</t>
  </si>
  <si>
    <t>vii) Provision for depreciation on non-SLR investment</t>
  </si>
  <si>
    <t>rbi-core.xsd#rbi-core_NonSLRInvestmentsNet</t>
  </si>
  <si>
    <t>Total *</t>
  </si>
  <si>
    <t>a5336d4a-8a50-42d1-a6c0-e5ae036fe7c1:~:Layout3:~:NotMandatory:~:True:~::~::~:</t>
  </si>
  <si>
    <t>Table 30:- Non Performing Non-SLR Investment</t>
  </si>
  <si>
    <t>in-rbi-rep.xsd#in-rbi-rep_AmountOfNonPerformingNonSLRInvestments</t>
  </si>
  <si>
    <t>Opening balance</t>
  </si>
  <si>
    <t>in-rbi-rep.xsd#in-rbi-rep_AdditionstoNonPerformingNonSLRInvestments</t>
  </si>
  <si>
    <t>Additions during the year since 1st April</t>
  </si>
  <si>
    <t>in-rbi-rep.xsd#in-rbi-rep_ReductionsInNonPerformingNonSLRInvestments</t>
  </si>
  <si>
    <t>Reductions during the above period</t>
  </si>
  <si>
    <t>in-rbi-rep.xsd#in-rbi-rep_MeasurementAxis::rbi-core.xsd#rbi-core_AggregateMember</t>
  </si>
  <si>
    <t>Closing balance</t>
  </si>
  <si>
    <t>in-rbi-rep.xsd#in-rbi-rep_AggregateProvisionsHeldForNonPerformingNonSLRInvestments</t>
  </si>
  <si>
    <t>Total provisions held</t>
  </si>
  <si>
    <t>0ed82eb7-f18b-481a-8d25-83594e98fcbb:~:NotMandatory:~:True:~:False:~::~::~:False:~::~::~:False:~::~::~:</t>
  </si>
  <si>
    <t>9399e890-3ab9-43da-a42f-3be2bf5aa464:~:Layout1:~:NotMandatory:~:True:~::~::~:</t>
  </si>
  <si>
    <t>Table 31:- Disclosure Relating to Derivatives</t>
  </si>
  <si>
    <t>rbi-core.xsd#rbi-core_DerivativesDisclosureTextBlock</t>
  </si>
  <si>
    <t>Disclosure relating to derivatives</t>
  </si>
  <si>
    <t>rbi-core.xsd#rbi-core_ForwardRateAgreementOrInterestRateSwapTextBlock</t>
  </si>
  <si>
    <t>1) Forward Rate Agreement/ Interest Rate Swap</t>
  </si>
  <si>
    <t>rbi-core.xsd#rbi-core_NotionalPrincipalOfSwapAgreements</t>
  </si>
  <si>
    <t>i) The notional principal of swap agreements</t>
  </si>
  <si>
    <t>rbi-core.xsd#rbi-core_LossesIncurredOnCounterpartiesFailureToFulfillObligations</t>
  </si>
  <si>
    <t>ii) Losses which would be incurred if counterparties failed to fulfill their obligations under the agreements</t>
  </si>
  <si>
    <t>rbi-core.xsd#rbi-core_CollateralRequiredForSwapsAgreement</t>
  </si>
  <si>
    <t>iii) Collateral required by the bank upon entering into swaps</t>
  </si>
  <si>
    <t>rbi-core.xsd#rbi-core_CreditRiskDueToSwapsAgreement</t>
  </si>
  <si>
    <t>iv) Concentration of credit risk arising from the swaps$</t>
  </si>
  <si>
    <t>rbi-core.xsd#rbi-core_SwapsAgreementFairValue</t>
  </si>
  <si>
    <t>v) The fair value of the swap book @</t>
  </si>
  <si>
    <t>Note: Nature and terms of the swaps including information on credit and market risk and the accounting policies adopted for recording the swaps should also be disclosed.
$ Examples of concentration could be exposures to particular industries or swaps with highly geared companies.
 @If the swaps are linked to specific assets, liabilities, or commitments, the fair value would be the estimated amount that the bank would receive or pay to terminate the swap agreements as on the balance sheet date. For a trading swap the fair value would be its mark to market value.</t>
  </si>
  <si>
    <t>4538eee7-101c-4638-8150-f9380b184ef8:~:Layout2:~:NotMandatory:~:True:~::~::~:</t>
  </si>
  <si>
    <t>Table 32:- Exchange Traded Interest Rate Derivatives</t>
  </si>
  <si>
    <t>rbi-core.xsd#rbi-core_ExchangeTradedInterestRateDerivativesDisclosureTextBlock</t>
  </si>
  <si>
    <t>Exchange traded interest rate derivatives</t>
  </si>
  <si>
    <t>efd12d31-08f4-4f64-8745-c8963136c7af:~:Layout3:~:NotMandatory:~:True:~::~::~:</t>
  </si>
  <si>
    <t>in-rbi-rep.xsd#in-rbi-rep_NotionalPrincipalAmountDuringPeriod</t>
  </si>
  <si>
    <t>rbi-core.xsd#rbi-core_DerivativesInstrumentNameAxis</t>
  </si>
  <si>
    <t>in-rbi-rep.xsd#in-rbi-rep_TypeOfContractAndDerivativeProductAxis::rbi-core.xsd#rbi-core_ExchangeTradedInterestRateDerivativesMember:::in-rbi-rep.xsd#in-rbi-rep_ReportingPeriodAxis::in-rbi-rep.xsd#in-rbi-rep_CurrentYearMember</t>
  </si>
  <si>
    <t>in-rbi-rep.xsd#in-rbi-rep_TypeOfContractAndDerivativeProductAxis::rbi-core.xsd#rbi-core_ExchangeTradedInterestRateDerivativesMember:::in-rbi-rep.xsd#in-rbi-rep_ReportingPeriodAxis::in-rbi-rep.xsd#in-rbi-rep_PreviousYearMember</t>
  </si>
  <si>
    <t>Table 33:- i) Notional Principal Amount of Exchange Traded Interest Rate Derivatives undertaken during the Year (Instrument-wise)</t>
  </si>
  <si>
    <t>0b6f3ba2-f1ef-40ab-83d2-599a76b4378b:~:Layout4:~:NotMandatory:~:True:~::~::~:</t>
  </si>
  <si>
    <t>in-rbi-rep.xsd#in-rbi-rep_NotionalPrincipalAmountOutstanding</t>
  </si>
  <si>
    <t>in-rbi-rep.xsd#in-rbi-rep_ReportingPeriodAxis::in-rbi-rep.xsd#in-rbi-rep_CurrentYearMember:::in-rbi-rep.xsd#in-rbi-rep_TypeOfContractAndDerivativeProductAxis::rbi-core.xsd#rbi-core_ExchangeTradedInterestRateDerivativesMember</t>
  </si>
  <si>
    <t>in-rbi-rep.xsd#in-rbi-rep_ReportingPeriodAxis::in-rbi-rep.xsd#in-rbi-rep_PreviousYearMember:::in-rbi-rep.xsd#in-rbi-rep_TypeOfContractAndDerivativeProductAxis::rbi-core.xsd#rbi-core_ExchangeTradedInterestRateDerivativesMember</t>
  </si>
  <si>
    <t>Table 34:- ii) Notional Principal Amount of Exchange Traded Interest Rate Derivatives Outstanding</t>
  </si>
  <si>
    <t>1d8b4316-a13a-4e0c-88f7-c4fc5a46335b:~:Layout5:~:NotMandatory:~:True:~::~::~:</t>
  </si>
  <si>
    <t>rbi-core.xsd#rbi-core_NotionalPrincipalAmountOutstandingAndNotHighlyEffective</t>
  </si>
  <si>
    <t>Table 35:- iii) Notional Principal Amount of Exchange Traded Interest Rate Derivatives Outstanding and not "Highly Effective" (Instrument-wise)</t>
  </si>
  <si>
    <t>1d8b4316-a13a-4e0c-88f7-c4fc5a46335b:~:Layout6:~:NotMandatory:~:True:~::~::~:</t>
  </si>
  <si>
    <t>rbi-core.xsd#rbi-core_MarkToMarketValueOutstandingAndNotHighlyEffective</t>
  </si>
  <si>
    <t>Table 36:- iv) Mark-to-market Value of Exchange Traded Interest Rate Derivatives Outstanding and not "Highly Effective" (Instrument-wise)</t>
  </si>
  <si>
    <t>35607801-0dcc-43e6-b0ed-c515caaf731d:~:Layout7:~:NotMandatory:~:True:~::~::~:</t>
  </si>
  <si>
    <t>Table 37:- Disclosures on Risk Exposure in Derivatives</t>
  </si>
  <si>
    <t>rbi-core.xsd#rbi-core_RiskExposureInDerivativesDisclosureTextBlock</t>
  </si>
  <si>
    <t>3) Disclosures on risk exposure in derivatives</t>
  </si>
  <si>
    <t>rbi-core.xsd#rbi-core_RiskExposureInDerivativesQualitativeDisclosureTextBlock</t>
  </si>
  <si>
    <t xml:space="preserve">Qualitative disclosure </t>
  </si>
  <si>
    <t>rbi-core.xsd#rbi-core_StructureAndOrganizationForManagementOfRiskInDerivativesTradingTextBlock</t>
  </si>
  <si>
    <t>a) the structure and organization for management of risk in derivatives trading</t>
  </si>
  <si>
    <t>rbi-core.xsd#rbi-core_ScopeAndNatureOfRiskMeasurementRiskReportingAndRiskMonitoringSystemsTextBlock</t>
  </si>
  <si>
    <t>b) the scope and nature of risk measurement, risk reporting and risk monitoring systems</t>
  </si>
  <si>
    <t>rbi-core.xsd#rbi-core_HedgingAndOrMitigatingPoliciesAndStrategiesAndProcessesForMonitoringContinuingEffectivenessOfHedgesOrMitigantsTextBlock</t>
  </si>
  <si>
    <t>c) policies for hedging and / or mitigating and strategies and processes for monitoring the continuing effectiveness of hedges / mitigants</t>
  </si>
  <si>
    <t>rbi-core.xsd#rbi-core_AccountingPolicyForRecordingDerivativeTransactionsIncomeRecognitionPremiumsAndDiscountsOutstandingContractsValuationProvisioningCollateralAndCreditRiskMitigationTextBlock</t>
  </si>
  <si>
    <t>d) accounting policy for recording the hedge and non-hedge transactions, recognition of income, premiums and discounts, valuation of outstanding contracts, provisioning, collateral and credit risk mitigation</t>
  </si>
  <si>
    <t>8cb52dd7-a664-4578-af7f-8663c107d07d:~:Layout8:~:NotMandatory:~:True:~::~::~:</t>
  </si>
  <si>
    <t>in-rbi-rep.xsd#in-rbi-rep_TypeOfContractAndDerivativeProductAxis::rbi-core.xsd#rbi-core_CurrencyDerivativeMember:::in-rbi-rep.xsd#in-rbi-rep_ReportingPeriodAxis::in-rbi-rep.xsd#in-rbi-rep_CurrentYearMember</t>
  </si>
  <si>
    <t>in-rbi-rep.xsd#in-rbi-rep_TypeOfContractAndDerivativeProductAxis::rbi-core.xsd#rbi-core_CurrencyDerivativeMember:::in-rbi-rep.xsd#in-rbi-rep_ReportingPeriodAxis::in-rbi-rep.xsd#in-rbi-rep_PreviousYearMember</t>
  </si>
  <si>
    <t>in-rbi-rep.xsd#in-rbi-rep_TypeOfContractAndDerivativeProductAxis::in-rbi-rep.xsd#in-rbi-rep_InterestRateDerivativesMember:::in-rbi-rep.xsd#in-rbi-rep_ReportingPeriodAxis::in-rbi-rep.xsd#in-rbi-rep_CurrentYearMember</t>
  </si>
  <si>
    <t>in-rbi-rep.xsd#in-rbi-rep_TypeOfContractAndDerivativeProductAxis::in-rbi-rep.xsd#in-rbi-rep_InterestRateDerivativesMember:::in-rbi-rep.xsd#in-rbi-rep_ReportingPeriodAxis::in-rbi-rep.xsd#in-rbi-rep_PreviousYearMember</t>
  </si>
  <si>
    <t>Table 38:- Derivatives</t>
  </si>
  <si>
    <t>Currency derivative</t>
  </si>
  <si>
    <t>Interest rate derivative</t>
  </si>
  <si>
    <t>in-rbi-rep.xsd#in-rbi-rep_NotionalPrincipalAmount</t>
  </si>
  <si>
    <t>i) Derivatives (Notional Principal Amount)</t>
  </si>
  <si>
    <t>in-rbi-rep.xsd#in-rbi-rep_PurposeOfContractsDerivativesAxis::in-rbi-rep.xsd#in-rbi-rep_HedgingMember</t>
  </si>
  <si>
    <t>a) For Hedging</t>
  </si>
  <si>
    <t>in-rbi-rep.xsd#in-rbi-rep_PurposeOfContractsDerivativesAxis::in-rbi-rep.xsd#in-rbi-rep_TradingMember</t>
  </si>
  <si>
    <t>b) For Trading</t>
  </si>
  <si>
    <t>rbi-core.xsd#rbi-core_DerivativeMarkedToMarketPositions</t>
  </si>
  <si>
    <t>ii) Marked to Market Positions [1]</t>
  </si>
  <si>
    <t>rbi-core.xsd#rbi-core_DerivativeMarkedToMarketPositionsAsset</t>
  </si>
  <si>
    <t>a) Asset (+)</t>
  </si>
  <si>
    <t>rbi-core.xsd#rbi-core_DerivativeMarkedToMarketPositionsLiability</t>
  </si>
  <si>
    <t>b) Liability (-)</t>
  </si>
  <si>
    <t>in-rbi-rep.xsd#in-rbi-rep_CreditExposure</t>
  </si>
  <si>
    <t>iii) Credit exposure [2]</t>
  </si>
  <si>
    <t>rbi-core.xsd#rbi-core_OnePercentageChangeInInterestRateImpact</t>
  </si>
  <si>
    <t>iv) Likely impact of one percentage change in interest rate (100* PV01)</t>
  </si>
  <si>
    <t>in-rbi-rep.xsd#in-rbi-rep_MeasurementAxis::in-rbi-rep.xsd#in-rbi-rep_MaximumMember</t>
  </si>
  <si>
    <t>v) Maximum number of (100* PV01) observed during the year</t>
  </si>
  <si>
    <t>in-rbi-rep.xsd#in-rbi-rep_MeasurementAxis::in-rbi-rep.xsd#in-rbi-rep_MaximumMember:::in-rbi-rep.xsd#in-rbi-rep_PurposeOfContractsDerivativesAxis::in-rbi-rep.xsd#in-rbi-rep_HedgingMember</t>
  </si>
  <si>
    <t>in-rbi-rep.xsd#in-rbi-rep_MeasurementAxis::in-rbi-rep.xsd#in-rbi-rep_MaximumMember:::in-rbi-rep.xsd#in-rbi-rep_PurposeOfContractsDerivativesAxis::in-rbi-rep.xsd#in-rbi-rep_TradingMember</t>
  </si>
  <si>
    <t>in-rbi-rep.xsd#in-rbi-rep_MeasurementAxis::in-rbi-rep.xsd#in-rbi-rep_MinimumMember</t>
  </si>
  <si>
    <t>vi) Minimum number of (100* PV01) observed during the year</t>
  </si>
  <si>
    <t>in-rbi-rep.xsd#in-rbi-rep_MeasurementAxis::in-rbi-rep.xsd#in-rbi-rep_MinimumMember:::in-rbi-rep.xsd#in-rbi-rep_PurposeOfContractsDerivativesAxis::in-rbi-rep.xsd#in-rbi-rep_HedgingMember</t>
  </si>
  <si>
    <t>in-rbi-rep.xsd#in-rbi-rep_MeasurementAxis::in-rbi-rep.xsd#in-rbi-rep_MinimumMember:::in-rbi-rep.xsd#in-rbi-rep_PurposeOfContractsDerivativesAxis::in-rbi-rep.xsd#in-rbi-rep_TradingMember</t>
  </si>
  <si>
    <t>c2c06bf5-a60b-42d1-a48a-675f1c0984e8:~:NotMandatory:~:True:~:False:~::~::~:False:~::~::~:False:~::~::~:</t>
  </si>
  <si>
    <t>284fdd5f-0d94-4ec3-96d0-71b88f8b0e94:~:Layout1:~:NotMandatory:~:True:~::~::~:</t>
  </si>
  <si>
    <t>Table 39:- Disclosure relating to Assets Quality</t>
  </si>
  <si>
    <t>rbi-core.xsd#rbi-core_DisclosureRelatingToAssetsQualityTextBlock</t>
  </si>
  <si>
    <t>Disclosure relating to assets quality</t>
  </si>
  <si>
    <t>rbi-core.xsd#rbi-core_NonPerformingAssetsTextBlock</t>
  </si>
  <si>
    <t>Non performing assets</t>
  </si>
  <si>
    <t>rbi-core.xsd#rbi-core_NetNPAsToNetAdvancesPercentage</t>
  </si>
  <si>
    <t xml:space="preserve">1) Net NPAs to net advances (%) </t>
  </si>
  <si>
    <t>2) Movement of NPAs (Gross)</t>
  </si>
  <si>
    <t xml:space="preserve">    a) Opening balance</t>
  </si>
  <si>
    <t>rbi-core.xsd#rbi-core_GrossNonPerformingAssetsAdditions</t>
  </si>
  <si>
    <t xml:space="preserve">    b) Additions during the year</t>
  </si>
  <si>
    <t>rbi-core.xsd#rbi-core_GrossNonPerformingAssetsIncludingCurrentNonPerformingAssets</t>
  </si>
  <si>
    <t xml:space="preserve">    c)Gross non-performing assets including current NPA</t>
  </si>
  <si>
    <t>rbi-core.xsd#rbi-core_GrossNonPerformingAssetsDeductions</t>
  </si>
  <si>
    <t xml:space="preserve">    d)Deductions from gross NPAs</t>
  </si>
  <si>
    <t>rbi-core.xsd#rbi-core_GrossNonPerformingAssetsDeductionsDueToUpgradation</t>
  </si>
  <si>
    <t xml:space="preserve">             i)Upgradation from gross NPAs</t>
  </si>
  <si>
    <t>rbi-core.xsd#rbi-core_GrossNonPerformingAssetsDeductionsDueToRecoveries</t>
  </si>
  <si>
    <t xml:space="preserve">             ii)Recoveries of NPAs</t>
  </si>
  <si>
    <t>rbi-core.xsd#rbi-core_GrossNonPerformingAssetsDeductionsDueToWriteOff</t>
  </si>
  <si>
    <t xml:space="preserve">             iii)Write-off on NPAs</t>
  </si>
  <si>
    <t xml:space="preserve">    e) Closing balance</t>
  </si>
  <si>
    <t>3) Movement of Net NPAs</t>
  </si>
  <si>
    <t>in-rbi-rep.xsd#in-rbi-rep_NetNonPerformingAssets</t>
  </si>
  <si>
    <t>rbi-core.xsd#rbi-core_NetNonPerformingAssetsAdditions</t>
  </si>
  <si>
    <t>rbi-core.xsd#rbi-core_NetNonPerformingAssetsReductions</t>
  </si>
  <si>
    <t xml:space="preserve">    c) Reductions during the year</t>
  </si>
  <si>
    <t xml:space="preserve">    d) Closing balance</t>
  </si>
  <si>
    <t>4) Movement of provisions for NPAs (excluding provisions on standard assets)</t>
  </si>
  <si>
    <t xml:space="preserve">    b) Provisions made during the year</t>
  </si>
  <si>
    <t>rbi-core.xsd#rbi-core_NonPerformingAssetsProvisionsWriteOffOrWriteBack</t>
  </si>
  <si>
    <t xml:space="preserve">    c) Write-off/ write-back of excess provisions</t>
  </si>
  <si>
    <t xml:space="preserve">   d) Closing balance</t>
  </si>
  <si>
    <t xml:space="preserve">    </t>
  </si>
  <si>
    <t>b44021d0-9e08-4a82-88b0-6a7b013faa96:~:Layout2:~:NotMandatory:~:True:~::~::~:</t>
  </si>
  <si>
    <t>rbi-core.xsd#rbi-core_AccountsRestructuredTypeAxis::rbi-core.xsd#rbi-core_CDRMechanismMember:::in-rbi-rep.xsd#in-rbi-rep_ReportingPeriodAxis::in-rbi-rep.xsd#in-rbi-rep_CurrentYearMember</t>
  </si>
  <si>
    <t>rbi-core.xsd#rbi-core_AccountsRestructuredTypeAxis::rbi-core.xsd#rbi-core_CDRMechanismMember:::in-rbi-rep.xsd#in-rbi-rep_ReportingPeriodAxis::in-rbi-rep.xsd#in-rbi-rep_PreviousYearMember</t>
  </si>
  <si>
    <t>rbi-core.xsd#rbi-core_AccountsRestructuredTypeAxis::rbi-core.xsd#rbi-core_SMEDebtRestructuringMember:::in-rbi-rep.xsd#in-rbi-rep_ReportingPeriodAxis::in-rbi-rep.xsd#in-rbi-rep_CurrentYearMember</t>
  </si>
  <si>
    <t>rbi-core.xsd#rbi-core_AccountsRestructuredTypeAxis::rbi-core.xsd#rbi-core_SMEDebtRestructuringMember:::in-rbi-rep.xsd#in-rbi-rep_ReportingPeriodAxis::in-rbi-rep.xsd#in-rbi-rep_PreviousYearMember</t>
  </si>
  <si>
    <t>rbi-core.xsd#rbi-core_AccountsRestructuredTypeAxis::rbi-core.xsd#rbi-core_OtherMechanismMember:::in-rbi-rep.xsd#in-rbi-rep_ReportingPeriodAxis::in-rbi-rep.xsd#in-rbi-rep_CurrentYearMember</t>
  </si>
  <si>
    <t>rbi-core.xsd#rbi-core_AccountsRestructuredTypeAxis::rbi-core.xsd#rbi-core_OtherMechanismMember:::in-rbi-rep.xsd#in-rbi-rep_ReportingPeriodAxis::in-rbi-rep.xsd#in-rbi-rep_PreviousYearMember</t>
  </si>
  <si>
    <t>Table 40:- Advances Restructured Details</t>
  </si>
  <si>
    <t>CDR Mechanism</t>
  </si>
  <si>
    <t>SME Debt Restructuring</t>
  </si>
  <si>
    <t>Other Mechanism</t>
  </si>
  <si>
    <t>Standard advances restructured</t>
  </si>
  <si>
    <t>rbi-core.xsd#rbi-core_AccountsRestructuredBorrowersNumber</t>
  </si>
  <si>
    <t>rbi-core.xsd#rbi-core_ClassificationsOfAdvancesRestructuredAxis::in-rbi-rep.xsd#in-rbi-rep_AggregateStandardAdvancesMember</t>
  </si>
  <si>
    <t>No. of Borrowers</t>
  </si>
  <si>
    <t>rbi-core.xsd#rbi-core_AccountsRestructuredAmountOutstanding</t>
  </si>
  <si>
    <t>Amount outstanding</t>
  </si>
  <si>
    <t>rbi-core.xsd#rbi-core_AccountsRestructuredDiminutionInTheFairValueAmount</t>
  </si>
  <si>
    <t>Sacrifice (diminution in the fair value)</t>
  </si>
  <si>
    <t>Sub-standard advances restructured</t>
  </si>
  <si>
    <t>rbi-core.xsd#rbi-core_ClassificationsOfAdvancesRestructuredAxis::in-rbi-rep.xsd#in-rbi-rep_SubStandardAdvancesMember</t>
  </si>
  <si>
    <t xml:space="preserve">Doubtful advances restructured </t>
  </si>
  <si>
    <t>rbi-core.xsd#rbi-core_ClassificationsOfAdvancesRestructuredAxis::in-rbi-rep.xsd#in-rbi-rep_DoubtfulAdvancesMember</t>
  </si>
  <si>
    <t>26f4b43d-f977-459d-801d-88498d2b06e4:~:Layout3:~:NotMandatory:~:True:~::~::~:</t>
  </si>
  <si>
    <t>Table 41:- Details of Financial Assets sold to Securitisation / Reconstruction Company for Asset Reconstruction</t>
  </si>
  <si>
    <t>rbi-core.xsd#rbi-core_AssetReconstructionTextBlock</t>
  </si>
  <si>
    <t>Financial assets sold to securitisation/reconstruction company for asset reconstruction</t>
  </si>
  <si>
    <t>rbi-core.xsd#rbi-core_AssetReconstructionAccountNumber</t>
  </si>
  <si>
    <t>i) No. of Accounts</t>
  </si>
  <si>
    <t>rbi-core.xsd#rbi-core_AssetReconstructionAccountSoldAmountNetOfProvision</t>
  </si>
  <si>
    <t>ii) Aggregate value (net of provisions) of accounts sold to SC/RC</t>
  </si>
  <si>
    <t>rbi-core.xsd#rbi-core_AssetReconstructionAccountSoldConsideration</t>
  </si>
  <si>
    <t>iii) Aggregate consideration</t>
  </si>
  <si>
    <t>rbi-core.xsd#rbi-core_AssetReconstructionAdditionalConsiderationRelatedToAccountsTransferredInEarlierYears</t>
  </si>
  <si>
    <t>iv) Additional consideration realized in respect of accounts transferred in earlier years</t>
  </si>
  <si>
    <t>rbi-core.xsd#rbi-core_AssetReconstructionProfitOrLoss</t>
  </si>
  <si>
    <t>v) Aggregate gain/loss over net book value</t>
  </si>
  <si>
    <t>10fbdc9a-de6f-4c2b-ba89-2d8186885628:~:Layout4:~:NotMandatory:~:True:~::~::~:</t>
  </si>
  <si>
    <t>Table 42:- Details of Non-Performing Asset Purchased/Sold</t>
  </si>
  <si>
    <t>A. Details of non-performing financial assets purchased</t>
  </si>
  <si>
    <t>rbi-core.xsd#rbi-core_NonPerformingFinancialAssetsAccountsNumber</t>
  </si>
  <si>
    <t>in-rbi-rep.xsd#in-rbi-rep_TransactionAxis::rbi-core.xsd#rbi-core_PurchasedMember</t>
  </si>
  <si>
    <t>1.(a) No. of accounts purchased during the year</t>
  </si>
  <si>
    <t>rbi-core.xsd#rbi-core_NonPerformingFinancialAssetsOutstanding</t>
  </si>
  <si>
    <t>(b) Aggregate outstanding</t>
  </si>
  <si>
    <t>rbi-core.xsd#rbi-core_NonPerformingFinancialAssetsAccountsNumberRestructured</t>
  </si>
  <si>
    <t>2.(a) Of these, number of accounts restructured during the year</t>
  </si>
  <si>
    <t>rbi-core.xsd#rbi-core_NonPerformingFinancialAssetsAccountsRestructuredOutstanding</t>
  </si>
  <si>
    <t>B. Details of non-performing financial assets sold</t>
  </si>
  <si>
    <t>in-rbi-rep.xsd#in-rbi-rep_TransactionAxis::in-rbi-rep.xsd#in-rbi-rep_SoldMember</t>
  </si>
  <si>
    <t>a) No. of accounts sold</t>
  </si>
  <si>
    <t>b) Aggregate outstanding</t>
  </si>
  <si>
    <t>rbi-core.xsd#rbi-core_NonPerformingFinancialAssetsConsideration</t>
  </si>
  <si>
    <t>c) Aggregate consideration received</t>
  </si>
  <si>
    <t>e5dafb8a-0f13-4a31-af22-ea09d851366b:~:Layout5:~:NotMandatory:~:True:~::~::~:</t>
  </si>
  <si>
    <t>Table 43:- Provisions on Standard Assets</t>
  </si>
  <si>
    <t>Provisions towards Standard Assets</t>
  </si>
  <si>
    <t>d9cd6fdf-e5a3-4127-9696-4e0a7bcee1d0:~:NotMandatory:~:True:~:False:~::~::~:False:~::~::~:False:~::~::~:</t>
  </si>
  <si>
    <t>f73f1bf6-532e-4247-b8d7-678cd3d021b7:~:Layout1:~:NotMandatory:~:True:~::~::~:</t>
  </si>
  <si>
    <t>Table 44:- Disclosures Relating to Business Ratio</t>
  </si>
  <si>
    <t>rbi-core.xsd#rbi-core_DisclosureBusinessRatiosTextBlock</t>
  </si>
  <si>
    <t>Business Ratios</t>
  </si>
  <si>
    <t>rbi-core.xsd#rbi-core_InterestIncomeAsPercentageToWorkingFunds</t>
  </si>
  <si>
    <t>1) Interest Income as a percentage to Working Funds $</t>
  </si>
  <si>
    <t>rbi-core.xsd#rbi-core_NonInterestIncomeAsPercentageToWorkingFunds</t>
  </si>
  <si>
    <t>2) Non-interest income as a percentage to Working Funds</t>
  </si>
  <si>
    <t>in-rbi-rep.xsd#in-rbi-rep_PercentageOfOperatingProfitToAverageWorkingFunds</t>
  </si>
  <si>
    <t>3) Operating Profit as a percentage to Working Funds $</t>
  </si>
  <si>
    <t>in-rbi-rep.xsd#in-rbi-rep_PercentageOfReturnOnAverageAssets</t>
  </si>
  <si>
    <t>4) Return on Assets@</t>
  </si>
  <si>
    <t>in-rbi-rep.xsd#in-rbi-rep_BusinessPerEmployee</t>
  </si>
  <si>
    <t>rbi-core.xsd#rbi-core_ProfitOrLossPerEmployee</t>
  </si>
  <si>
    <t>$ Working funds to be reckoned as average of total assets (excluding accumulated losses, if any) as reported to Reserve Bank of India in Form X under Section 27 of the Banking Regulation Act, 1949, during the 12 months of the financial year.
@ 'Return on Assets would be with reference to average working funds (i.e. total of assets excluding accumulated losses, if any).
# For the purpose of computation of business per employee (deposits plus advances) inter bank deposits may be excluded.</t>
  </si>
  <si>
    <t>f340ce54-e4bb-43f5-b8f1-483b019ed044:~:Layout2:~:NotMandatory:~:True:~::~::~:</t>
  </si>
  <si>
    <t>Table 45:- Disclosures Relating to Ratio</t>
  </si>
  <si>
    <t>rbi-core.xsd#rbi-core_PercentageOfCommonEquityTierICapitalRatio</t>
  </si>
  <si>
    <t>Common Equity Tier 1 Capital Ratio (%)</t>
  </si>
  <si>
    <t>rbi-core.xsd#rbi-core_LiquidityCoverageRatio</t>
  </si>
  <si>
    <t>Liquidity Coverage Ratio (%)</t>
  </si>
  <si>
    <t>rbi-core.xsd#rbi-core_PercentageOfProvisioningCoverageRatio</t>
  </si>
  <si>
    <t>Provisioning Coverage Ratio (%)</t>
  </si>
  <si>
    <t>a56bc1f6-3ea6-4d81-b2c9-3d6f97c78fa5:~:NotMandatory:~:True:~:False:~::~::~:False:~::~::~:False:~::~::~:</t>
  </si>
  <si>
    <t>78bbae35-f8aa-4c8b-ba4c-d240f2b4a0a4:~:Layout1:~:NotMandatory:~:True:~::~::~:</t>
  </si>
  <si>
    <t>Table 46:- Disclosures Relating to Assets Liability Management</t>
  </si>
  <si>
    <t>rbi-core.xsd#rbi-core_DisclosureAssetLiabilityManagementTextBlock</t>
  </si>
  <si>
    <t>Disclosure related to Assets Liability Management</t>
  </si>
  <si>
    <t>in-rbi-rep.xsd#in-rbi-rep_MaturityPeriodAxis::in-rbi-rep.xsd#in-rbi-rep_OneDayMember:::in-rbi-rep.xsd#in-rbi-rep_ReportingPeriodAxis::in-rbi-rep.xsd#in-rbi-rep_CurrentYearMember</t>
  </si>
  <si>
    <t>in-rbi-rep.xsd#in-rbi-rep_MaturityPeriodAxis::in-rbi-rep.xsd#in-rbi-rep_OneDayMember:::in-rbi-rep.xsd#in-rbi-rep_ReportingPeriodAxis::in-rbi-rep.xsd#in-rbi-rep_PreviousYearMember</t>
  </si>
  <si>
    <t>in-rbi-rep.xsd#in-rbi-rep_MaturityPeriodAxis::in-rbi-rep.xsd#in-rbi-rep_TwoToSevenDaysMember:::in-rbi-rep.xsd#in-rbi-rep_ReportingPeriodAxis::in-rbi-rep.xsd#in-rbi-rep_CurrentYearMember</t>
  </si>
  <si>
    <t>in-rbi-rep.xsd#in-rbi-rep_MaturityPeriodAxis::in-rbi-rep.xsd#in-rbi-rep_TwoToSevenDaysMember:::in-rbi-rep.xsd#in-rbi-rep_ReportingPeriodAxis::in-rbi-rep.xsd#in-rbi-rep_PreviousYearMember</t>
  </si>
  <si>
    <t>in-rbi-rep.xsd#in-rbi-rep_MaturityPeriodAxis::in-rbi-rep.xsd#in-rbi-rep_EightToFourteenDaysMember:::in-rbi-rep.xsd#in-rbi-rep_ReportingPeriodAxis::in-rbi-rep.xsd#in-rbi-rep_CurrentYearMember</t>
  </si>
  <si>
    <t>in-rbi-rep.xsd#in-rbi-rep_MaturityPeriodAxis::in-rbi-rep.xsd#in-rbi-rep_EightToFourteenDaysMember:::in-rbi-rep.xsd#in-rbi-rep_ReportingPeriodAxis::in-rbi-rep.xsd#in-rbi-rep_PreviousYearMember</t>
  </si>
  <si>
    <t>in-rbi-rep.xsd#in-rbi-rep_MaturityPeriodAxis::rbi-core.xsd#rbi-core_FifteenToThirtyDaysMember:::in-rbi-rep.xsd#in-rbi-rep_ReportingPeriodAxis::in-rbi-rep.xsd#in-rbi-rep_CurrentYearMember</t>
  </si>
  <si>
    <t>in-rbi-rep.xsd#in-rbi-rep_MaturityPeriodAxis::rbi-core.xsd#rbi-core_FifteenToThirtyDaysMember:::in-rbi-rep.xsd#in-rbi-rep_ReportingPeriodAxis::in-rbi-rep.xsd#in-rbi-rep_PreviousYearMember</t>
  </si>
  <si>
    <t>in-rbi-rep.xsd#in-rbi-rep_MaturityPeriodAxis::rbi-core.xsd#rbi-core_ThirtyOneDaysToTwoMonthsMember:::in-rbi-rep.xsd#in-rbi-rep_ReportingPeriodAxis::in-rbi-rep.xsd#in-rbi-rep_CurrentYearMember</t>
  </si>
  <si>
    <t>in-rbi-rep.xsd#in-rbi-rep_MaturityPeriodAxis::rbi-core.xsd#rbi-core_ThirtyOneDaysToTwoMonthsMember:::in-rbi-rep.xsd#in-rbi-rep_ReportingPeriodAxis::in-rbi-rep.xsd#in-rbi-rep_PreviousYearMember</t>
  </si>
  <si>
    <t>in-rbi-rep.xsd#in-rbi-rep_MaturityPeriodAxis::rbi-core.xsd#rbi-core_OverTwoMonthsToThreeMonthsMember:::in-rbi-rep.xsd#in-rbi-rep_ReportingPeriodAxis::in-rbi-rep.xsd#in-rbi-rep_CurrentYearMember</t>
  </si>
  <si>
    <t>in-rbi-rep.xsd#in-rbi-rep_MaturityPeriodAxis::rbi-core.xsd#rbi-core_OverTwoMonthsToThreeMonthsMember:::in-rbi-rep.xsd#in-rbi-rep_ReportingPeriodAxis::in-rbi-rep.xsd#in-rbi-rep_PreviousYearMember</t>
  </si>
  <si>
    <t>in-rbi-rep.xsd#in-rbi-rep_MaturityPeriodAxis::in-rbi-rep.xsd#in-rbi-rep_OverThreeMonthsAndUptoSixMonthsMember:::in-rbi-rep.xsd#in-rbi-rep_ReportingPeriodAxis::in-rbi-rep.xsd#in-rbi-rep_CurrentYearMember</t>
  </si>
  <si>
    <t>in-rbi-rep.xsd#in-rbi-rep_MaturityPeriodAxis::in-rbi-rep.xsd#in-rbi-rep_OverThreeMonthsAndUptoSixMonthsMember:::in-rbi-rep.xsd#in-rbi-rep_ReportingPeriodAxis::in-rbi-rep.xsd#in-rbi-rep_PreviousYearMember</t>
  </si>
  <si>
    <t>in-rbi-rep.xsd#in-rbi-rep_MaturityPeriodAxis::in-rbi-rep.xsd#in-rbi-rep_OverSixMonthsAndUptoOneYearMember:::in-rbi-rep.xsd#in-rbi-rep_ReportingPeriodAxis::in-rbi-rep.xsd#in-rbi-rep_CurrentYearMember</t>
  </si>
  <si>
    <t>in-rbi-rep.xsd#in-rbi-rep_MaturityPeriodAxis::in-rbi-rep.xsd#in-rbi-rep_OverSixMonthsAndUptoOneYearMember:::in-rbi-rep.xsd#in-rbi-rep_ReportingPeriodAxis::in-rbi-rep.xsd#in-rbi-rep_PreviousYearMember</t>
  </si>
  <si>
    <t>in-rbi-rep.xsd#in-rbi-rep_MaturityPeriodAxis::in-rbi-rep.xsd#in-rbi-rep_OverOneYearAndUptoThreeYearsMember:::in-rbi-rep.xsd#in-rbi-rep_ReportingPeriodAxis::in-rbi-rep.xsd#in-rbi-rep_CurrentYearMember</t>
  </si>
  <si>
    <t>in-rbi-rep.xsd#in-rbi-rep_MaturityPeriodAxis::in-rbi-rep.xsd#in-rbi-rep_OverOneYearAndUptoThreeYearsMember:::in-rbi-rep.xsd#in-rbi-rep_ReportingPeriodAxis::in-rbi-rep.xsd#in-rbi-rep_PreviousYearMember</t>
  </si>
  <si>
    <t>in-rbi-rep.xsd#in-rbi-rep_MaturityPeriodAxis::in-rbi-rep.xsd#in-rbi-rep_OverThreeYearsAndUptoFiveYearMember:::in-rbi-rep.xsd#in-rbi-rep_ReportingPeriodAxis::in-rbi-rep.xsd#in-rbi-rep_CurrentYearMember</t>
  </si>
  <si>
    <t>in-rbi-rep.xsd#in-rbi-rep_MaturityPeriodAxis::in-rbi-rep.xsd#in-rbi-rep_OverThreeYearsAndUptoFiveYearMember:::in-rbi-rep.xsd#in-rbi-rep_ReportingPeriodAxis::in-rbi-rep.xsd#in-rbi-rep_PreviousYearMember</t>
  </si>
  <si>
    <t>in-rbi-rep.xsd#in-rbi-rep_MaturityPeriodAxis::in-rbi-rep.xsd#in-rbi-rep_OverFiveYearsMember:::in-rbi-rep.xsd#in-rbi-rep_ReportingPeriodAxis::in-rbi-rep.xsd#in-rbi-rep_CurrentYearMember</t>
  </si>
  <si>
    <t>in-rbi-rep.xsd#in-rbi-rep_MaturityPeriodAxis::in-rbi-rep.xsd#in-rbi-rep_OverFiveYearsMember:::in-rbi-rep.xsd#in-rbi-rep_ReportingPeriodAxis::in-rbi-rep.xsd#in-rbi-rep_PreviousYearMember</t>
  </si>
  <si>
    <t>Table 47:- Disclosures Relating to Maturity Pattern of Certain Items of Assets and Liabilities</t>
  </si>
  <si>
    <t>Day 1</t>
  </si>
  <si>
    <t>2 to 7 days</t>
  </si>
  <si>
    <t>8 to 14 days</t>
  </si>
  <si>
    <t>15 to 30 days</t>
  </si>
  <si>
    <t>31 days to 2 months</t>
  </si>
  <si>
    <t>Over 2 months to 3 months</t>
  </si>
  <si>
    <t>Over 3 months &amp; upto 6 months</t>
  </si>
  <si>
    <t>Over 6 months &amp; upto 1 year</t>
  </si>
  <si>
    <t>Over 1 year &amp; upto 3 years</t>
  </si>
  <si>
    <t>Over 3 year &amp; upto 5 years</t>
  </si>
  <si>
    <t>Over 5 years</t>
  </si>
  <si>
    <t>Deposits</t>
  </si>
  <si>
    <t>Advances</t>
  </si>
  <si>
    <t>Investments</t>
  </si>
  <si>
    <t>Borrowings</t>
  </si>
  <si>
    <t>rbi-core.xsd#rbi-core_ForeignCurrencyAssets</t>
  </si>
  <si>
    <t>Foreign currency assets</t>
  </si>
  <si>
    <t>rbi-core.xsd#rbi-core_ForeignCurrencyLiabilities</t>
  </si>
  <si>
    <t>Foreign currency liabilities</t>
  </si>
  <si>
    <t>b2434e59-5a04-48f4-8c5b-eaf31eb74868:~:NotMandatory:~:True:~:False:~::~::~:False:~::~::~:False:~::~::~:</t>
  </si>
  <si>
    <t>2554f06f-18ae-4455-8dbc-012d38e3a092:~:Layout1:~:NotMandatory:~:True:~::~::~:</t>
  </si>
  <si>
    <t>Table 48:-  Exposure to Real Estate Sector</t>
  </si>
  <si>
    <t>rbi-core.xsd#rbi-core_ExposuresDisclosureTextBlock</t>
  </si>
  <si>
    <t>Disclosure relating to exposures</t>
  </si>
  <si>
    <t xml:space="preserve"> Exposure to real estate sector</t>
  </si>
  <si>
    <t>rbi-core.xsd#rbi-core_RealEstateSectorDirectExposureTextBlock</t>
  </si>
  <si>
    <t>i) Direct exposure</t>
  </si>
  <si>
    <t>rbi-core.xsd#rbi-core_RealEstateSectorDirectExposure</t>
  </si>
  <si>
    <t>in-rbi-rep.xsd#in-rbi-rep_CategoryOfExposuresToRealEstateSectorAxis::rbi-core.xsd#rbi-core_ResidentialRealEstateMember</t>
  </si>
  <si>
    <t>a) Residential Mortgages –_x000D_
Lending fully secured by mortgages on residential property that is or will be occupied by the borrower or that is rented; (Individual housing loans eligible for inclusion in priority sector advances may be shown separately)</t>
  </si>
  <si>
    <t>in-rbi-rep.xsd#in-rbi-rep_CategoryOfExposuresToRealEstateSectorAxis::rbi-core.xsd#rbi-core_ResidentialRealEstateMember:::in-rbi-rep.xsd#in-rbi-rep_MeasurementAxis::rbi-core.xsd#rbi-core_UnderPrescribedLimitMember</t>
  </si>
  <si>
    <t>Residential Mortagages under Prescribed Limit</t>
  </si>
  <si>
    <t>in-rbi-rep.xsd#in-rbi-rep_CategoryOfExposuresToRealEstateSectorAxis::rbi-core.xsd#rbi-core_ResidentialRealEstateMember:::in-rbi-rep.xsd#in-rbi-rep_MeasurementAxis::rbi-core.xsd#rbi-core_AbovePrescribedLimitMember</t>
  </si>
  <si>
    <t>Residential Mortagages above Prescribed Limit</t>
  </si>
  <si>
    <t>in-rbi-rep.xsd#in-rbi-rep_CategoryOfExposuresToRealEstateSectorAxis::in-rbi-rep.xsd#in-rbi-rep_CommercialRealEstateMember</t>
  </si>
  <si>
    <t xml:space="preserve">b) Lending secured by mortgages on commercial real estates (office buildings, retail space, multi-purpose commercial premises, multi-family residential buildings, multi-tenanted commercial premises, industrial or warehouse space, hotels, land acquisition, development and construction, etc.). Exposure would also include non-fund based (NFB) limits; </t>
  </si>
  <si>
    <t>in-rbi-rep.xsd#in-rbi-rep_CategoryOfExposuresToRealEstateSectorAxis::rbi-core.xsd#rbi-core_MortgageBackedSecuritiesAndOtherSecuritisedExposuresMember</t>
  </si>
  <si>
    <t>c) Investments in Mortgage Backed Securities (MBS) and other securitised exposures–_x000D_
a. Residential,_x000D_
b. Commercial Real Estate</t>
  </si>
  <si>
    <t>rbi-core.xsd#rbi-core_RealEstateSectorIndirectExposureTextBlock</t>
  </si>
  <si>
    <t>ii) Indirect Exposure</t>
  </si>
  <si>
    <t>rbi-core.xsd#rbi-core_RealEstateSectorIndirectExposure</t>
  </si>
  <si>
    <t>Fund and non-fund based indirect exposure</t>
  </si>
  <si>
    <t>in-rbi-rep.xsd#in-rbi-rep_MeasurementAxis::in-rbi-rep.xsd#in-rbi-rep_FundedMember</t>
  </si>
  <si>
    <t>Fund based indirect exposure</t>
  </si>
  <si>
    <t>in-rbi-rep.xsd#in-rbi-rep_MeasurementAxis::in-rbi-rep.xsd#in-rbi-rep_NonFundedMember</t>
  </si>
  <si>
    <t>Non-fund based indirect exposure</t>
  </si>
  <si>
    <t>6c7cc587-36d7-4a4f-a3f7-f6741db7d5d3:~:Layout2:~:NotMandatory:~:True:~::~::~:</t>
  </si>
  <si>
    <t>rbi-core.xsd#rbi-core_ExposureToCapitalMarket</t>
  </si>
  <si>
    <t>Table 49:-  Exposure to Capital Market</t>
  </si>
  <si>
    <t>rbi-core.xsd#rbi-core_ExposureToCapitalMarketAxis::in-rbi-rep.xsd#in-rbi-rep_InvestmentsInCapitalMarketMember:::in-rbi-rep.xsd#in-rbi-rep_InvestmentTypeAxis::rbi-core.xsd#rbi-core_AggregateMember</t>
  </si>
  <si>
    <t>i) Investments in equity shares, convertible bonds and debentures and mutual funds;</t>
  </si>
  <si>
    <t>rbi-core.xsd#rbi-core_ExposureToCapitalMarketAxis::in-rbi-rep.xsd#in-rbi-rep_InvestmentsInCapitalMarketMember:::in-rbi-rep.xsd#in-rbi-rep_InvestmentTypeAxis::in-rbi-rep.xsd#in-rbi-rep_EquitySharesMember</t>
  </si>
  <si>
    <t>a) Investments made in equity shares</t>
  </si>
  <si>
    <t>rbi-core.xsd#rbi-core_ExposureToCapitalMarketAxis::in-rbi-rep.xsd#in-rbi-rep_InvestmentsInCapitalMarketMember:::in-rbi-rep.xsd#in-rbi-rep_InvestmentTypeAxis::in-rbi-rep.xsd#in-rbi-rep_BondsAndDebentureMember</t>
  </si>
  <si>
    <t>b) Investments in bonds/ convertible debentures</t>
  </si>
  <si>
    <t>rbi-core.xsd#rbi-core_ExposureToCapitalMarketAxis::in-rbi-rep.xsd#in-rbi-rep_InvestmentsInCapitalMarketMember:::in-rbi-rep.xsd#in-rbi-rep_InvestmentTypeAxis::rbi-core.xsd#rbi-core_MutualFundsEquityOrientedMember</t>
  </si>
  <si>
    <t>c) Investments in units of equity-oriented mutual funds</t>
  </si>
  <si>
    <t>rbi-core.xsd#rbi-core_ExposureToCapitalMarketAxis::rbi-core.xsd#rbi-core_AdvancesAgainstSharesOrBondsOrDebenturesOrOtherSecuritiesOrOnCleanBasisToIndividualsMember</t>
  </si>
  <si>
    <t>ii) advances against shares/bonds/ debentures or other securities or on clean basis to individuals for investment in shares (including IPOs/ESOPs), convertible bonds, convertible debentures, and units of equity-oriented mutual funds;</t>
  </si>
  <si>
    <t>rbi-core.xsd#rbi-core_ExposureToCapitalMarketAxis::rbi-core.xsd#rbi-core_AdvancesForAnyOtherPurposesWhereSecuritiesAreTakenAsPrimarySecurity</t>
  </si>
  <si>
    <t>iii)advances for any other purposes where shares or convertible bonds or convertible debentures or units of equity oriented mutual funds are taken as primary security;</t>
  </si>
  <si>
    <t>rbi-core.xsd#rbi-core_ExposureToCapitalMarketAxis::rbi-core.xsd#rbi-core_AdvancesForAnyOtherPurposesToTheExtentSecuredByTheCollateralSecurity</t>
  </si>
  <si>
    <t>iv) advances for any other purposes to the extent secured by the collateral security of shares or convertible bonds or convertible debentures or units of equity oriented mutual funds i.e. where the primary security other than shares/convertible bonds/convertible debentures/units of equity oriented mutual funds `does not fully cover the advances;</t>
  </si>
  <si>
    <t>rbi-core.xsd#rbi-core_ExposureToCapitalMarketAxis::rbi-core.xsd#rbi-core_SecuredUnsecuredAdvancesToStockBrokersAndGuaranteesIssuedOnBehalfOfStockBrokersAndMarketMakerMember</t>
  </si>
  <si>
    <t>v) secured and unsecured advances to stockbrokers and guarantees issued on behalf of stockbrokers and market makers;</t>
  </si>
  <si>
    <t>rbi-core.xsd#rbi-core_ExposureToCapitalMarketAxis::rbi-core.xsd#rbi-core_LoansToCorporateMember</t>
  </si>
  <si>
    <t>vi)loans sanctioned to corporates against the security of shares / bonds/debentures or other securities or on clean basis for meeting promoter’s contribution to the equity of new companies in anticipation of raising resources;</t>
  </si>
  <si>
    <t>rbi-core.xsd#rbi-core_ExposureToCapitalMarketAxis::rbi-core.xsd#rbi-core_BridgeLoanMember</t>
  </si>
  <si>
    <t>vii) bridge loans to companies against expected equity flows/issues;</t>
  </si>
  <si>
    <t>rbi-core.xsd#rbi-core_ExposureToCapitalMarketAxis::in-rbi-rep.xsd#in-rbi-rep_UnderwritingCommitmentsMember</t>
  </si>
  <si>
    <t>viii) underwriting commitments taken up by the banks in respect of primary issue of shares or convertible bonds or convertible debentures or units of equity oriented mutual funds;</t>
  </si>
  <si>
    <t>rbi-core.xsd#rbi-core_ExposureToCapitalMarketAxis::rbi-core.xsd#rbi-core_StockbrokersFinancingForMarginTradingMember</t>
  </si>
  <si>
    <t>ix) financing to stockbrokers for margin trading;</t>
  </si>
  <si>
    <t>rbi-core.xsd#rbi-core_ExposureToCapitalMarketAxis::rbi-core.xsd#rbi-core_VentureCapitalFundsExposureMember</t>
  </si>
  <si>
    <t>x) all exposures to Venture Capital Funds (both registered and unregistered)</t>
  </si>
  <si>
    <t>rbi-core.xsd#rbi-core_ExposureToCapitalMarketAxis::rbi-core.xsd#rbi-core_AggregateMember</t>
  </si>
  <si>
    <t>Total Exposure to capital market</t>
  </si>
  <si>
    <t>4c6f3907-c470-4f4d-868c-83dbb4aa3dde:~:Layout3:~:NotMandatory:~:True:~::~::~:</t>
  </si>
  <si>
    <t>in-rbi-rep.xsd#in-rbi-rep_AmountOfCountryExposure</t>
  </si>
  <si>
    <t>in-rbi-rep.xsd#in-rbi-rep_CountryRiskProvisions</t>
  </si>
  <si>
    <t>Table 50:-  Exposure to Country Risk</t>
  </si>
  <si>
    <t>Exposure (net)</t>
  </si>
  <si>
    <t>Provision held</t>
  </si>
  <si>
    <t>in-rbi-rep.xsd#in-rbi-rep_RiskTypeAxis::rbi-core.xsd#rbi-core_InsignificantRiskMember</t>
  </si>
  <si>
    <t>Insignificant</t>
  </si>
  <si>
    <t>in-rbi-rep.xsd#in-rbi-rep_RiskTypeAxis::in-rbi-rep.xsd#in-rbi-rep_LowRiskMember</t>
  </si>
  <si>
    <t>Low</t>
  </si>
  <si>
    <t>in-rbi-rep.xsd#in-rbi-rep_RiskTypeAxis::in-rbi-rep.xsd#in-rbi-rep_ModerateRiskMember</t>
  </si>
  <si>
    <t>Moderate</t>
  </si>
  <si>
    <t>in-rbi-rep.xsd#in-rbi-rep_RiskTypeAxis::in-rbi-rep.xsd#in-rbi-rep_HighRiskMember</t>
  </si>
  <si>
    <t>High</t>
  </si>
  <si>
    <t>in-rbi-rep.xsd#in-rbi-rep_RiskTypeAxis::rbi-core.xsd#rbi-core_VeryHighRiskMember</t>
  </si>
  <si>
    <t>Very high</t>
  </si>
  <si>
    <t>in-rbi-rep.xsd#in-rbi-rep_RiskTypeAxis::rbi-core.xsd#rbi-core_RestrictedRiskMember</t>
  </si>
  <si>
    <t>Restricted</t>
  </si>
  <si>
    <t>in-rbi-rep.xsd#in-rbi-rep_RiskTypeAxis::rbi-core.xsd#rbi-core_OffCreditRiskMember</t>
  </si>
  <si>
    <t>Off-credit</t>
  </si>
  <si>
    <t>in-rbi-rep.xsd#in-rbi-rep_RiskTypeAxis::rbi-core.xsd#rbi-core_AggregateMember</t>
  </si>
  <si>
    <t>*Till such time, as banks move over to internal rating systems, banks may use the seven category classification followed by Export Credit Guarantee Corporation of India Ltd. (ECGC) for the purpose of classification and making provisions for country risk exposures. ECGC shall provide to banks, on request, quarterly updates of their country classifications and shall also inform all banks in case of any sudden major changes in country classification in the interim period.</t>
  </si>
  <si>
    <t>c6cc9059-7c84-47d8-93d4-527b4acca0c2:~:Layout4:~:NotMandatory:~:True:~::~::~:</t>
  </si>
  <si>
    <t>rbi-core.xsd#rbi-core_BorrowerAxis::rbi-core.xsd#rbi-core_BorrowerOneMember:::in-rbi-rep.xsd#in-rbi-rep_ReportingPeriodAxis::in-rbi-rep.xsd#in-rbi-rep_CurrentYearMember</t>
  </si>
  <si>
    <t>rbi-core.xsd#rbi-core_BorrowerAxis::rbi-core.xsd#rbi-core_BorrowerOneMember:::in-rbi-rep.xsd#in-rbi-rep_ReportingPeriodAxis::in-rbi-rep.xsd#in-rbi-rep_PreviousYearMember</t>
  </si>
  <si>
    <t>rbi-core.xsd#rbi-core_BorrowerAxis::rbi-core.xsd#rbi-core_BorrowerTwoMember:::in-rbi-rep.xsd#in-rbi-rep_ReportingPeriodAxis::in-rbi-rep.xsd#in-rbi-rep_CurrentYearMember</t>
  </si>
  <si>
    <t>rbi-core.xsd#rbi-core_BorrowerAxis::rbi-core.xsd#rbi-core_BorrowerTwoMember:::in-rbi-rep.xsd#in-rbi-rep_ReportingPeriodAxis::in-rbi-rep.xsd#in-rbi-rep_PreviousYearMember</t>
  </si>
  <si>
    <t>rbi-core.xsd#rbi-core_BorrowerAxis::rbi-core.xsd#rbi-core_BorrowerThreeMember:::in-rbi-rep.xsd#in-rbi-rep_ReportingPeriodAxis::in-rbi-rep.xsd#in-rbi-rep_CurrentYearMember</t>
  </si>
  <si>
    <t>rbi-core.xsd#rbi-core_BorrowerAxis::rbi-core.xsd#rbi-core_BorrowerThreeMember:::in-rbi-rep.xsd#in-rbi-rep_ReportingPeriodAxis::in-rbi-rep.xsd#in-rbi-rep_PreviousYearMember</t>
  </si>
  <si>
    <t>rbi-core.xsd#rbi-core_BorrowerAxis::rbi-core.xsd#rbi-core_BorrowerFourMember:::in-rbi-rep.xsd#in-rbi-rep_ReportingPeriodAxis::in-rbi-rep.xsd#in-rbi-rep_CurrentYearMember</t>
  </si>
  <si>
    <t>rbi-core.xsd#rbi-core_BorrowerAxis::rbi-core.xsd#rbi-core_BorrowerFourMember:::in-rbi-rep.xsd#in-rbi-rep_ReportingPeriodAxis::in-rbi-rep.xsd#in-rbi-rep_PreviousYearMember</t>
  </si>
  <si>
    <t>rbi-core.xsd#rbi-core_BorrowerAxis::rbi-core.xsd#rbi-core_BorrowerFiveMember:::in-rbi-rep.xsd#in-rbi-rep_ReportingPeriodAxis::in-rbi-rep.xsd#in-rbi-rep_CurrentYearMember</t>
  </si>
  <si>
    <t>rbi-core.xsd#rbi-core_BorrowerAxis::rbi-core.xsd#rbi-core_BorrowerFiveMember:::in-rbi-rep.xsd#in-rbi-rep_ReportingPeriodAxis::in-rbi-rep.xsd#in-rbi-rep_PreviousYearMember</t>
  </si>
  <si>
    <t>rbi-core.xsd#rbi-core_BorrowerAxis::rbi-core.xsd#rbi-core_BorrowerSixMember:::in-rbi-rep.xsd#in-rbi-rep_ReportingPeriodAxis::in-rbi-rep.xsd#in-rbi-rep_CurrentYearMember</t>
  </si>
  <si>
    <t>rbi-core.xsd#rbi-core_BorrowerAxis::rbi-core.xsd#rbi-core_BorrowerSixMember:::in-rbi-rep.xsd#in-rbi-rep_ReportingPeriodAxis::in-rbi-rep.xsd#in-rbi-rep_PreviousYearMember</t>
  </si>
  <si>
    <t>rbi-core.xsd#rbi-core_BorrowerAxis::rbi-core.xsd#rbi-core_BorrowerSevenMember:::in-rbi-rep.xsd#in-rbi-rep_ReportingPeriodAxis::in-rbi-rep.xsd#in-rbi-rep_CurrentYearMember</t>
  </si>
  <si>
    <t>rbi-core.xsd#rbi-core_BorrowerAxis::rbi-core.xsd#rbi-core_BorrowerSevenMember:::in-rbi-rep.xsd#in-rbi-rep_ReportingPeriodAxis::in-rbi-rep.xsd#in-rbi-rep_PreviousYearMember</t>
  </si>
  <si>
    <t>rbi-core.xsd#rbi-core_BorrowerAxis::rbi-core.xsd#rbi-core_BorrowerEightMember:::in-rbi-rep.xsd#in-rbi-rep_ReportingPeriodAxis::in-rbi-rep.xsd#in-rbi-rep_CurrentYearMember</t>
  </si>
  <si>
    <t>rbi-core.xsd#rbi-core_BorrowerAxis::rbi-core.xsd#rbi-core_BorrowerEightMember:::in-rbi-rep.xsd#in-rbi-rep_ReportingPeriodAxis::in-rbi-rep.xsd#in-rbi-rep_PreviousYearMember</t>
  </si>
  <si>
    <t>rbi-core.xsd#rbi-core_BorrowerAxis::rbi-core.xsd#rbi-core_BorrowerNineMember:::in-rbi-rep.xsd#in-rbi-rep_ReportingPeriodAxis::in-rbi-rep.xsd#in-rbi-rep_CurrentYearMember</t>
  </si>
  <si>
    <t>rbi-core.xsd#rbi-core_BorrowerAxis::rbi-core.xsd#rbi-core_BorrowerNineMember:::in-rbi-rep.xsd#in-rbi-rep_ReportingPeriodAxis::in-rbi-rep.xsd#in-rbi-rep_PreviousYearMember</t>
  </si>
  <si>
    <t>rbi-core.xsd#rbi-core_BorrowerAxis::rbi-core.xsd#rbi-core_BorrowerTenMember:::in-rbi-rep.xsd#in-rbi-rep_ReportingPeriodAxis::in-rbi-rep.xsd#in-rbi-rep_CurrentYearMember</t>
  </si>
  <si>
    <t>rbi-core.xsd#rbi-core_BorrowerAxis::rbi-core.xsd#rbi-core_BorrowerTenMember:::in-rbi-rep.xsd#in-rbi-rep_ReportingPeriodAxis::in-rbi-rep.xsd#in-rbi-rep_PreviousYearMember</t>
  </si>
  <si>
    <t>Table 51:-  Borrower Limit</t>
  </si>
  <si>
    <t>Borrower 1</t>
  </si>
  <si>
    <t>Borrower 2</t>
  </si>
  <si>
    <t>Borrower 3</t>
  </si>
  <si>
    <t>Borrower 4</t>
  </si>
  <si>
    <t>Borrower 5</t>
  </si>
  <si>
    <t>Borrower 6</t>
  </si>
  <si>
    <t>Borrower 7</t>
  </si>
  <si>
    <t>Borrower 8</t>
  </si>
  <si>
    <t>Borrower 9</t>
  </si>
  <si>
    <t>Borrower 10</t>
  </si>
  <si>
    <t>rbi-core.xsd#rbi-core_DetailsOfSingleBorrowerOrGroupBorrowerLimitExceededByTheBankTextBlock</t>
  </si>
  <si>
    <t>Details of single borrower/group borrower limit exceeded by the bank</t>
  </si>
  <si>
    <t>rbi-core.xsd#rbi-core_BorrowerName</t>
  </si>
  <si>
    <t>Name of borrower</t>
  </si>
  <si>
    <t>rbi-core.xsd#rbi-core_BorrowerExposureLimit</t>
  </si>
  <si>
    <t>Exposure limit for borrower</t>
  </si>
  <si>
    <t>in-rbi-rep.xsd#in-rbi-rep_AmountOfLimitSanctioned</t>
  </si>
  <si>
    <t>Limit sanctioned to borrower</t>
  </si>
  <si>
    <t>Amount outstanding with borrower</t>
  </si>
  <si>
    <t>2ab524f0-a94a-492c-90da-6d8e663fea72:~:Layout5:~:NotMandatory:~:True:~::~::~:</t>
  </si>
  <si>
    <t>Table 52:-  Details of Unsecured Advances</t>
  </si>
  <si>
    <t>rbi-core.xsd#rbi-core_UnsecuredAdvancesDetailsTextBlock</t>
  </si>
  <si>
    <t>3) Details of unsecured advances</t>
  </si>
  <si>
    <t>rbi-core.xsd#rbi-core_AmountOfAdvancesHavingIntangibleAssetsAsCollateral</t>
  </si>
  <si>
    <t>i) Amount of advances having intangible assets as collateral</t>
  </si>
  <si>
    <t>rbi-core.xsd#rbi-core_DetailsOfAdvanceshavingIntangibleAssetsAsCollateral</t>
  </si>
  <si>
    <t>ii) Details of advances having intangible assets as collateral</t>
  </si>
  <si>
    <t>792293fc-1631-43d5-a4aa-faa52f438572:~:NotMandatory:~:True:~:False:~::~::~:False:~::~::~:False:~::~::~:</t>
  </si>
  <si>
    <t>e1b5a93f-1377-492a-81c4-c1323879592d:~:Layout1:~:NotMandatory:~:True:~::~::~:</t>
  </si>
  <si>
    <t>Table 53:- Miscellaneous Disclosures</t>
  </si>
  <si>
    <t>rbi-core.xsd#rbi-core_MiscellaneousDisclosuresTextBlock</t>
  </si>
  <si>
    <t>Miscellaneous disclosures</t>
  </si>
  <si>
    <t>rbi-core.xsd#rbi-core_DisclosureOfPenaltiesImposedByReserveBankOfIndiaTextBlock</t>
  </si>
  <si>
    <t>1) Disclosure of penalties imposed by RBI</t>
  </si>
  <si>
    <t>rbi-core.xsd#rbi-core_DisclosurePriorPeriodItemsTextBlock</t>
  </si>
  <si>
    <t>2) Disclosure of prior period items</t>
  </si>
  <si>
    <t>rbi-core.xsd#rbi-core_PriorPeriodIncome</t>
  </si>
  <si>
    <t xml:space="preserve">i) Prior period income </t>
  </si>
  <si>
    <t>rbi-core.xsd#rbi-core_PriorPeriodExpenses</t>
  </si>
  <si>
    <t xml:space="preserve">ii) Prior period expenses </t>
  </si>
  <si>
    <t>rbi-core.xsd#rbi-core_DisclosureExtraordinaryItemsTextBlock</t>
  </si>
  <si>
    <t>3) Disclosure of extraordinary items</t>
  </si>
  <si>
    <t>rbi-core.xsd#rbi-core_DisclosuresRelatingToConsolidatedFinancialStatementsTextBlock</t>
  </si>
  <si>
    <t>4) Disclosures relating to consolidated financial statements</t>
  </si>
  <si>
    <t>rbi-core.xsd#rbi-core_DisclosuresRelatingToOtherDisclosuresTextBlock</t>
  </si>
  <si>
    <t>5) Other disclosures</t>
  </si>
  <si>
    <t>rbi-core.xsd#rbi-core_ProvisionForDepreciationOnNonSLRInvestment</t>
  </si>
  <si>
    <t>Exposures</t>
  </si>
  <si>
    <t>AssetsLiabilityManagement</t>
  </si>
  <si>
    <t>AssetQuality</t>
  </si>
  <si>
    <t>Derivatives</t>
  </si>
  <si>
    <t>Non_SLRInvestmentPortfolio</t>
  </si>
  <si>
    <t>RepurchaseTransaction</t>
  </si>
  <si>
    <t>Investment</t>
  </si>
  <si>
    <t>CapitalAdequacy</t>
  </si>
  <si>
    <t>CashFlowStatementForBanks</t>
  </si>
  <si>
    <t>http://www.xbrl.org/2003/role/label</t>
  </si>
  <si>
    <t>Loans and advances</t>
  </si>
  <si>
    <t>5480cea6-9c56-4009-95f0-5d355a75a535:~:Layout2:~:NotMandatory:~:True:~::~::~:</t>
  </si>
  <si>
    <t>Type of Return to be submitted</t>
  </si>
  <si>
    <t>Value</t>
  </si>
  <si>
    <t>Scoping Question</t>
  </si>
  <si>
    <t>rbi-core.xsd#rbi-core_TypeOfReturnToBeSubmitted</t>
  </si>
  <si>
    <t>c8c1d1a6-17cf-4e58-9207-04704164f709:~:Layout1:~:NotMandatory:~:True:~::~::~:RuleSetForY</t>
  </si>
  <si>
    <t>rbi-core.xsd#rbi-core_Abstract</t>
  </si>
  <si>
    <t>NotesToAccounts</t>
  </si>
  <si>
    <t>ac41c5bf-b098-4df0-a0b7-200156dda281:~:NotMandatory:~:True:~:False:~::~::~:False:~::~::~:False:~::~::~:</t>
  </si>
  <si>
    <t>Form Code</t>
  </si>
  <si>
    <t>Form Name</t>
  </si>
  <si>
    <t>InstitutionName</t>
  </si>
  <si>
    <t>Institutioncategory</t>
  </si>
  <si>
    <t>Reportingcurrency</t>
  </si>
  <si>
    <t>Reportingfrequency</t>
  </si>
  <si>
    <t>DailyFrequency</t>
  </si>
  <si>
    <t>Taxonomyversion</t>
  </si>
  <si>
    <t>Toolname</t>
  </si>
  <si>
    <t>Toolversion</t>
  </si>
  <si>
    <t>Categories</t>
  </si>
  <si>
    <t>Risk Category*</t>
  </si>
  <si>
    <t>Borrower limit</t>
  </si>
  <si>
    <t>Note: Banks must disclose the total amount outstanding in all the accounts / facilities of borrowers whose accounts have been restructured along with the restructured part or facility. This means even if only one of the facilities / accounts of a borrower has been restructured, the bank should also disclose the entire outstanding amount pertaining to all the facilities / accounts of that particular borrower.</t>
  </si>
  <si>
    <t>Note: Provisions towards Standard Assets need not be netted from gross advances but shown separately as 'Provisions against Standard Assets', under 'Other Liabilities and Provisions - Others' in Schedule No. 5 of the balance sheet.</t>
  </si>
  <si>
    <t>10514107-4a5d-4499-aeed-7e754a7155bb:~:Layout2:~:NotMandatory:~:True:~::~::~:</t>
  </si>
  <si>
    <t>rbi-core.xsd#rbi-core_StandardAssetsProvision</t>
  </si>
  <si>
    <t>rbi-core.xsd#rbi-core_ProvisionOnInvestment</t>
  </si>
  <si>
    <t>in-rbi-rep.xsd#in-rbi-rep_BalanceWithReserveBankOfIndiaInCurrentAccount</t>
  </si>
  <si>
    <t>b)‘Percentage of Deposits of twenty largest depositors to Total Deposits of the Bank’</t>
  </si>
  <si>
    <t>b) ‘Percentage of Advances to twenty largest borrowers to Total Advances of the Bank’</t>
  </si>
  <si>
    <t>BalanceSheet - Balance Sheet</t>
  </si>
  <si>
    <t>Schedule_1 - Schedule 1 - Capital</t>
  </si>
  <si>
    <t>Schedule_1A - Schedule 1A Share application money pending allotment</t>
  </si>
  <si>
    <t>Schedule_2 - Schedule 2 - Reserves and Surplus</t>
  </si>
  <si>
    <t>Schedule_2A - Schedule 2A - Minorities Interest</t>
  </si>
  <si>
    <t>Schedule_3 - Schedule 3 - Deposits</t>
  </si>
  <si>
    <t>Schedule_4 - Schedule 4: Borrowings</t>
  </si>
  <si>
    <t>Schedule_5 - Schedule 5: Other Liabilities and Provisions</t>
  </si>
  <si>
    <t>Schedule_6 - Schedule 6 - Cash and Balances with Reserve Bank of India</t>
  </si>
  <si>
    <t>Schedule_7 - Schedule 7 - Balances with Banks and Money at Call and Short Notice</t>
  </si>
  <si>
    <t>Schedule_8 - Schedule 8: Investments</t>
  </si>
  <si>
    <t>Schedule_9 - Schedule 9 - Advances</t>
  </si>
  <si>
    <t>Schedule_10 - Schedule 10 - Fixed Assets</t>
  </si>
  <si>
    <t>Schedule_11 - Schedule 11 - Other Assets</t>
  </si>
  <si>
    <t>Schedule_12 - Schedule 12: Contingent Liabilities</t>
  </si>
  <si>
    <t>Statement_Profit_and_Loss - Profit and Loss Account</t>
  </si>
  <si>
    <t>Schedule_13 - Schedule 13 - Interest Earned</t>
  </si>
  <si>
    <t>Schedule_14 - Schedule 14 - Other Income</t>
  </si>
  <si>
    <t>Schedule_15 - Schedule 15 - Interest Expended</t>
  </si>
  <si>
    <t>Schedule16 - Schedule 16 - Opertating Expenses</t>
  </si>
  <si>
    <t>AccountingPolicyDisclosure - Acounting Policy and Disclosure</t>
  </si>
  <si>
    <t>CashFlowStatementForBanks - Cash Flow Statement</t>
  </si>
  <si>
    <t>CapitalAdequacy - Disclosures Relating to Capital Adequacy</t>
  </si>
  <si>
    <t>Investment - Disclosure Relating to Investment</t>
  </si>
  <si>
    <t>RepurchaseTransaction - Disclosure on Repurchase Transaction</t>
  </si>
  <si>
    <t>Non_SLRInvestmentPortfolio - Disclosure of Non-SLR Investment Portfolio</t>
  </si>
  <si>
    <t>Derivatives - Disclosure Relating to Derivatives</t>
  </si>
  <si>
    <t>AssetQuality - Disclosure relating to Assets Quality</t>
  </si>
  <si>
    <t>BusinessRatio - Disclosures Relating to Business Ratio</t>
  </si>
  <si>
    <t>AssetsLiabilityManagement - Disclosures Relating to Assets Liability Management</t>
  </si>
  <si>
    <t>Exposures - Disclosure relating to Exposures</t>
  </si>
  <si>
    <t>Miscellaneous - Miscellaneous Disclosures</t>
  </si>
  <si>
    <t>Related_Parties - Disclosure relating to Related Parties</t>
  </si>
  <si>
    <t>Additional_Disclosures - Additional Disclosures</t>
  </si>
  <si>
    <t>Segments - Disclosure relating to Segments</t>
  </si>
  <si>
    <t>Pillar_III_Requirement - Disclosures Under Pillar III requirement</t>
  </si>
  <si>
    <t>Expenses_in_Excess - Details of Expenses in Excess of 1% of Total Income</t>
  </si>
  <si>
    <t>EmployeesData - Employees Data*</t>
  </si>
  <si>
    <t>SectorWiseNPA - Sector Wise NPA</t>
  </si>
  <si>
    <t>AccountingPolicies - Accounting Policies and Disclosures</t>
  </si>
  <si>
    <t>NotesToAccounts - Other Disclosures and Notes to Accounts</t>
  </si>
  <si>
    <t>AuditorsReport - Details of Auditors</t>
  </si>
  <si>
    <t>&lt;ProjectConfig&gt;_x000D_
  &lt;add key="PackageName" value="dsim01" /&gt;_x000D_
  &lt;add key="PackageDescription" value="dsim01" /&gt;_x000D_
  &lt;add key="PackageAuthor" value="IRIS" /&gt;_x000D_
  &lt;add key="CreatedOn" value="19.08.2020" /&gt;_x000D_
  &lt;add key="PackageVersion" value="" /&gt;_x000D_
  &lt;add key="SecurityCode" value="3meE/gFr0EsjU77r6hBiRqWUJGgK5GtZCCrkOS9M0dfKiVLdJxsy3pMTkzjahTAUilsLshI+ocBXevL8auGqmg==" /&gt;_x000D_
  &lt;add key="TaxonomyPath" value="C:\RBI iFile\ValidatorTaxonomy\Taxonomy\reports\dsim01\1.0.0\dsim01-entry.xsd" /&gt;_x000D_
  &lt;add key="PublishPath" value="" /&gt;_x000D_
  &lt;add key="Culture" value="en-GB" /&gt;_x000D_
  &lt;add key="Scheme" value="https://www.rbi.org" /&gt;_x000D_
  &lt;add key="ProjectMode" value="Package" /&gt;_x000D_
  &lt;add key="StartupSheet" value="Introduction" /&gt;_x000D_
  &lt;add key="VersionNo" value="1.0.0" /&gt;_x000D_
  &lt;add key="TaxonomyVersionNo" value="v1.0.500" /&gt;_x000D_
&lt;/ProjectConfig&gt;</t>
  </si>
  <si>
    <t>rbi-core.xsd#rbi-core_ProvisionsForDepreciationOnInvestment</t>
  </si>
  <si>
    <t>rbi-core.xsd#rbi-core_ProvisionsHeldForNonPerformingAssets</t>
  </si>
  <si>
    <t>rbi-core.xsd#rbi-core_AdditionalProvisionForStandardAssets</t>
  </si>
  <si>
    <t>5) Business (Deposits plus advances) per employee (Rs. in lakh)#</t>
  </si>
  <si>
    <t>6) Profit per employee (Rs. in lakh)</t>
  </si>
  <si>
    <t>rbi-core.xsd#rbi-core_NonPerformingAssetsProvisionsMadeDuringThePeriodExcludingProvisionsOnStandardAssets</t>
  </si>
  <si>
    <t>rbi-core.xsd#rbi-core_ProvisionsRelatedToStandardAssets</t>
  </si>
  <si>
    <t>rbi-core.xsd#rbi-core_OtherPoliciesRelatedToAssetsLiabilities</t>
  </si>
  <si>
    <t xml:space="preserve">Note: (1) *Total under column 3 should tally with the total of Investments included under the following categories in Schedule 8 to the balance sheet:
a) Shares
b) Debentures &amp; Bonds
c) Subsidiaries/joint ventures
d) Others
e) Net Investments outside India
(2) Amounts reported under columns 4, 5, 6 and 7 above may not be mutually exclusive.
</t>
  </si>
</sst>
</file>

<file path=xl/styles.xml><?xml version="1.0" encoding="utf-8"?>
<styleSheet xmlns="http://schemas.openxmlformats.org/spreadsheetml/2006/main">
  <numFmts count="15">
    <numFmt numFmtId="44" formatCode="_ &quot;₹&quot;\ * #,##0.00_ ;_ &quot;₹&quot;\ * \-#,##0.00_ ;_ &quot;₹&quot;\ * &quot;-&quot;??_ ;_ @_ "/>
    <numFmt numFmtId="164" formatCode="_-&quot;£&quot;* #,##0.00_-;\-&quot;£&quot;* #,##0.00_-;_-&quot;£&quot;* &quot;-&quot;??_-;_-@_-"/>
    <numFmt numFmtId="165" formatCode="_-* #,##0.00_-;\-* #,##0.00_-;_-* &quot;-&quot;??_-;_-@_-"/>
    <numFmt numFmtId="166" formatCode="&quot;$&quot;#,##0_);[Red]\(&quot;$&quot;#,##0\)"/>
    <numFmt numFmtId="167" formatCode="_(* #,##0_);_(* \(#,##0\);_(* &quot;-&quot;_);_(@_)"/>
    <numFmt numFmtId="168" formatCode="_(&quot;$&quot;* #,##0.00_);_(&quot;$&quot;* \(#,##0.00\);_(&quot;$&quot;* &quot;-&quot;??_);_(@_)"/>
    <numFmt numFmtId="169" formatCode="_(* #,##0.00_);_(* \(#,##0.00\);_(* &quot;-&quot;??_);_(@_)"/>
    <numFmt numFmtId="170" formatCode="_-* #,##0.0_-;\-* #,##0.0_-;_-* &quot;-&quot;??_-;_-@_-"/>
    <numFmt numFmtId="171" formatCode="_-* #,##0.00\ _€_-;\-* #,##0.00\ _€_-;_-* &quot;-&quot;??\ _€_-;_-@_-"/>
    <numFmt numFmtId="172" formatCode="_-* #,##0.0_-;\-* #,##0.0_-;_-* &quot;-&quot;_-;_-@_-"/>
    <numFmt numFmtId="173" formatCode="dd\-mmm\-yy_)"/>
    <numFmt numFmtId="174" formatCode="_ &quot;S/&quot;* #,##0_ ;_ &quot;S/&quot;* \-#,##0_ ;_ &quot;S/&quot;* &quot;-&quot;_ ;_ @_ "/>
    <numFmt numFmtId="175" formatCode="_ &quot;S/&quot;* #,##0.00_ ;_ &quot;S/&quot;* \-#,##0.00_ ;_ &quot;S/&quot;* &quot;-&quot;??_ ;_ @_ "/>
    <numFmt numFmtId="176" formatCode="0.00_)"/>
    <numFmt numFmtId="177" formatCode="#,##0.0000%"/>
  </numFmts>
  <fonts count="9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b/>
      <sz val="11"/>
      <color indexed="9"/>
      <name val="Calibri"/>
      <family val="2"/>
    </font>
    <font>
      <sz val="10"/>
      <color theme="1"/>
      <name val="Calibri"/>
      <family val="2"/>
    </font>
    <font>
      <sz val="11"/>
      <color indexed="9"/>
      <name val="Calibri"/>
      <family val="2"/>
    </font>
    <font>
      <sz val="10"/>
      <name val="Arial"/>
      <family val="2"/>
    </font>
    <font>
      <sz val="10"/>
      <name val="Verdana"/>
      <family val="2"/>
    </font>
    <font>
      <b/>
      <sz val="11"/>
      <name val="Arial"/>
      <family val="2"/>
    </font>
    <font>
      <sz val="10"/>
      <name val="Times New Roman"/>
      <family val="1"/>
    </font>
    <font>
      <sz val="10"/>
      <color indexed="12"/>
      <name val="MS Sans Serif"/>
      <family val="2"/>
    </font>
    <font>
      <sz val="8"/>
      <name val="Garamond"/>
      <family val="1"/>
    </font>
    <font>
      <sz val="12"/>
      <name val="Frutiger 45 Light"/>
      <family val="2"/>
    </font>
    <font>
      <sz val="11"/>
      <color indexed="20"/>
      <name val="Calibri"/>
      <family val="2"/>
    </font>
    <font>
      <sz val="11"/>
      <color indexed="62"/>
      <name val="Calibri"/>
      <family val="2"/>
    </font>
    <font>
      <sz val="11"/>
      <color indexed="17"/>
      <name val="Calibri"/>
      <family val="2"/>
    </font>
    <font>
      <b/>
      <sz val="12"/>
      <color indexed="14"/>
      <name val="Arial MT"/>
    </font>
    <font>
      <b/>
      <sz val="11"/>
      <color indexed="52"/>
      <name val="Calibri"/>
      <family val="2"/>
    </font>
    <font>
      <i/>
      <sz val="12"/>
      <name val="Frutiger 45 Light"/>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theme="1"/>
      <name val="Trebuchet MS"/>
      <family val="2"/>
    </font>
    <font>
      <sz val="10"/>
      <color indexed="8"/>
      <name val="Tahoma"/>
      <family val="2"/>
    </font>
    <font>
      <sz val="10"/>
      <name val="BERNHARD"/>
    </font>
    <font>
      <sz val="10"/>
      <name val="Helv"/>
    </font>
    <font>
      <sz val="11"/>
      <color theme="1"/>
      <name val="Palatino Linotype"/>
      <family val="2"/>
    </font>
    <font>
      <sz val="10"/>
      <color indexed="12"/>
      <name val="CG Times (W1)"/>
    </font>
    <font>
      <sz val="12"/>
      <name val="Arial MT"/>
    </font>
    <font>
      <sz val="8"/>
      <name val="Arial"/>
      <family val="2"/>
    </font>
    <font>
      <sz val="1"/>
      <color indexed="8"/>
      <name val="Courier"/>
      <family val="3"/>
    </font>
    <font>
      <b/>
      <sz val="1"/>
      <color indexed="8"/>
      <name val="Courier"/>
      <family val="3"/>
    </font>
    <font>
      <i/>
      <sz val="11"/>
      <color indexed="23"/>
      <name val="Calibri"/>
      <family val="2"/>
    </font>
    <font>
      <sz val="11"/>
      <color indexed="10"/>
      <name val="Calibri"/>
      <family val="2"/>
    </font>
    <font>
      <u/>
      <sz val="10"/>
      <color indexed="12"/>
      <name val="Arial"/>
      <family val="2"/>
    </font>
    <font>
      <b/>
      <sz val="12"/>
      <color indexed="15"/>
      <name val="Arial MT"/>
    </font>
    <font>
      <b/>
      <sz val="11"/>
      <color indexed="63"/>
      <name val="Calibri"/>
      <family val="2"/>
    </font>
    <font>
      <u/>
      <sz val="6.5"/>
      <color indexed="12"/>
      <name val="Arial"/>
      <family val="2"/>
    </font>
    <font>
      <b/>
      <sz val="14"/>
      <name val="Frutiger 87ExtraBlackCn"/>
      <family val="2"/>
    </font>
    <font>
      <b/>
      <sz val="12"/>
      <name val="Arial MT"/>
    </font>
    <font>
      <sz val="11"/>
      <color indexed="60"/>
      <name val="Calibri"/>
      <family val="2"/>
    </font>
    <font>
      <sz val="7"/>
      <name val="Small Fonts"/>
      <family val="2"/>
    </font>
    <font>
      <b/>
      <i/>
      <sz val="16"/>
      <name val="Helv"/>
    </font>
    <font>
      <sz val="12"/>
      <color theme="1"/>
      <name val="Palatino Linotype"/>
      <family val="2"/>
    </font>
    <font>
      <sz val="10"/>
      <name val="Courier"/>
      <family val="3"/>
    </font>
    <font>
      <sz val="10"/>
      <color theme="1"/>
      <name val="Arial"/>
      <family val="2"/>
    </font>
    <font>
      <b/>
      <i/>
      <sz val="12"/>
      <name val="Frutiger 45 Light"/>
      <family val="2"/>
    </font>
    <font>
      <b/>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color indexed="16"/>
      <name val="DejaVu Sans"/>
      <family val="2"/>
    </font>
    <font>
      <sz val="8"/>
      <name val="Helv"/>
    </font>
    <font>
      <sz val="10"/>
      <color indexed="8"/>
      <name val="Arial"/>
      <family val="2"/>
    </font>
    <font>
      <b/>
      <sz val="12"/>
      <name val="Frutiger 45 Light"/>
      <family val="2"/>
    </font>
    <font>
      <sz val="10"/>
      <name val="Frutiger"/>
    </font>
    <font>
      <u/>
      <sz val="11"/>
      <color theme="10"/>
      <name val="Calibri"/>
      <family val="2"/>
    </font>
    <font>
      <sz val="10"/>
      <color rgb="FF000000"/>
      <name val="Arial"/>
      <family val="2"/>
    </font>
    <font>
      <sz val="11"/>
      <color rgb="FF000000"/>
      <name val="Calibri"/>
      <family val="2"/>
      <scheme val="minor"/>
    </font>
    <font>
      <b/>
      <sz val="9"/>
      <color indexed="81"/>
      <name val="Tahoma"/>
      <family val="2"/>
    </font>
    <font>
      <b/>
      <vertAlign val="superscript"/>
      <sz val="11"/>
      <color indexed="8"/>
      <name val="Calibri"/>
      <family val="2"/>
      <scheme val="minor"/>
    </font>
    <font>
      <b/>
      <sz val="11"/>
      <color rgb="FF000000"/>
      <name val="Calibri"/>
      <family val="2"/>
      <scheme val="minor"/>
    </font>
    <font>
      <b/>
      <sz val="11"/>
      <color indexed="9"/>
      <name val="Calibri"/>
      <family val="2"/>
      <scheme val="minor"/>
    </font>
    <font>
      <b/>
      <sz val="11"/>
      <color rgb="FFFF0000"/>
      <name val="Calibri"/>
      <family val="2"/>
      <scheme val="minor"/>
    </font>
    <font>
      <sz val="11"/>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12"/>
      </patternFill>
    </fill>
    <fill>
      <patternFill patternType="solid">
        <fgColor indexed="26"/>
      </patternFill>
    </fill>
    <fill>
      <patternFill patternType="gray125">
        <fgColor indexed="8"/>
      </patternFill>
    </fill>
    <fill>
      <patternFill patternType="solid">
        <fgColor indexed="43"/>
      </patternFill>
    </fill>
    <fill>
      <patternFill patternType="solid">
        <fgColor indexed="9"/>
        <bgColor indexed="64"/>
      </patternFill>
    </fill>
    <fill>
      <patternFill patternType="solid">
        <fgColor indexed="22"/>
        <bgColor indexed="31"/>
      </patternFill>
    </fill>
    <fill>
      <patternFill patternType="solid">
        <fgColor indexed="9"/>
        <bgColor indexed="22"/>
      </patternFill>
    </fill>
    <fill>
      <patternFill patternType="lightHorizontal">
        <fgColor indexed="22"/>
        <bgColor indexed="43"/>
      </patternFill>
    </fill>
    <fill>
      <patternFill patternType="solid">
        <fgColor indexed="44"/>
        <bgColor indexed="64"/>
      </patternFill>
    </fill>
    <fill>
      <patternFill patternType="solid">
        <fgColor theme="0"/>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0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bottom style="medium">
        <color indexed="64"/>
      </bottom>
      <diagonal/>
    </border>
    <border>
      <left/>
      <right/>
      <top style="thin">
        <color indexed="62"/>
      </top>
      <bottom style="double">
        <color indexed="62"/>
      </bottom>
      <diagonal/>
    </border>
    <border>
      <left style="thin">
        <color indexed="16"/>
      </left>
      <right style="thin">
        <color indexed="16"/>
      </right>
      <top style="thin">
        <color indexed="16"/>
      </top>
      <bottom style="thin">
        <color indexed="16"/>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style="dotted">
        <color indexed="64"/>
      </top>
      <bottom style="dashed">
        <color indexed="64"/>
      </bottom>
      <diagonal/>
    </border>
    <border>
      <left/>
      <right/>
      <top style="thin">
        <color indexed="64"/>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dashed">
        <color indexed="64"/>
      </bottom>
      <diagonal/>
    </border>
  </borders>
  <cellStyleXfs count="35689">
    <xf numFmtId="0" fontId="0" fillId="0" borderId="0"/>
    <xf numFmtId="169"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8" fillId="0" borderId="0"/>
    <xf numFmtId="0" fontId="31" fillId="0" borderId="0"/>
    <xf numFmtId="0" fontId="28" fillId="0" borderId="0"/>
    <xf numFmtId="38" fontId="32" fillId="0" borderId="0" applyFill="0" applyBorder="0" applyAlignment="0">
      <protection locked="0"/>
    </xf>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4" borderId="0" applyNumberFormat="0" applyBorder="0" applyAlignment="0" applyProtection="0"/>
    <xf numFmtId="0" fontId="4" fillId="31" borderId="0" applyNumberFormat="0" applyBorder="0" applyAlignment="0" applyProtection="0"/>
    <xf numFmtId="0" fontId="1" fillId="44"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3" fillId="0" borderId="1">
      <alignment horizontal="center"/>
    </xf>
    <xf numFmtId="0" fontId="34" fillId="0" borderId="14">
      <alignment horizontal="left" wrapText="1" indent="2"/>
    </xf>
    <xf numFmtId="0" fontId="34" fillId="0" borderId="14">
      <alignment horizontal="left" wrapText="1" indent="2"/>
    </xf>
    <xf numFmtId="0" fontId="35" fillId="35" borderId="0" applyNumberFormat="0" applyBorder="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7" fillId="36" borderId="0" applyNumberFormat="0" applyBorder="0" applyAlignment="0" applyProtection="0"/>
    <xf numFmtId="0" fontId="38" fillId="43" borderId="17"/>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40" fillId="0" borderId="0">
      <alignment wrapText="1"/>
    </xf>
    <xf numFmtId="0" fontId="25" fillId="53" borderId="18" applyNumberFormat="0" applyAlignment="0" applyProtection="0"/>
    <xf numFmtId="0" fontId="41" fillId="0" borderId="19" applyNumberFormat="0" applyFill="0" applyAlignment="0" applyProtection="0"/>
    <xf numFmtId="0" fontId="25" fillId="53" borderId="18" applyNumberFormat="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5" fontId="4"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28"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28" fillId="0" borderId="0" applyFont="0" applyFill="0" applyBorder="0" applyAlignment="0" applyProtection="0"/>
    <xf numFmtId="165" fontId="4"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65" fontId="4"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65" fontId="4" fillId="0" borderId="0" applyFont="0" applyFill="0" applyBorder="0" applyAlignment="0" applyProtection="0"/>
    <xf numFmtId="170"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5" fontId="28" fillId="0" borderId="0" applyFont="0" applyFill="0" applyBorder="0" applyAlignment="0" applyProtection="0"/>
    <xf numFmtId="169" fontId="46" fillId="0" borderId="0" applyFont="0" applyFill="0" applyBorder="0" applyAlignment="0" applyProtection="0"/>
    <xf numFmtId="170" fontId="28" fillId="0" borderId="0" applyFont="0" applyFill="0" applyBorder="0" applyAlignment="0" applyProtection="0"/>
    <xf numFmtId="169" fontId="46"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5" fontId="28" fillId="0" borderId="0" applyFont="0" applyFill="0" applyBorder="0" applyAlignment="0" applyProtection="0"/>
    <xf numFmtId="169" fontId="28" fillId="0" borderId="0" applyFont="0" applyFill="0" applyBorder="0" applyAlignment="0" applyProtection="0"/>
    <xf numFmtId="169" fontId="46"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69" fontId="46" fillId="0" borderId="0" applyFont="0" applyFill="0" applyBorder="0" applyAlignment="0" applyProtection="0"/>
    <xf numFmtId="170" fontId="28" fillId="0" borderId="0" applyFont="0" applyFill="0" applyBorder="0" applyAlignment="0" applyProtection="0"/>
    <xf numFmtId="170" fontId="28"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5" fontId="4" fillId="0" borderId="0" applyFont="0" applyFill="0" applyBorder="0" applyAlignment="0" applyProtection="0"/>
    <xf numFmtId="171"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4" fillId="0" borderId="0" applyFont="0" applyFill="0" applyBorder="0" applyAlignment="0" applyProtection="0"/>
    <xf numFmtId="170" fontId="28" fillId="0" borderId="0" applyFont="0" applyFill="0" applyBorder="0" applyAlignment="0" applyProtection="0"/>
    <xf numFmtId="165"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Font="0" applyFill="0" applyBorder="0" applyAlignment="0" applyProtection="0"/>
    <xf numFmtId="169" fontId="4" fillId="0" borderId="0" applyFont="0" applyFill="0" applyBorder="0" applyAlignment="0" applyProtection="0"/>
    <xf numFmtId="172" fontId="28" fillId="0" borderId="0" applyFont="0" applyFill="0" applyBorder="0" applyAlignment="0" applyProtection="0"/>
    <xf numFmtId="169" fontId="4" fillId="0" borderId="0" applyFont="0" applyFill="0" applyBorder="0" applyAlignment="0" applyProtection="0"/>
    <xf numFmtId="172" fontId="28" fillId="0" borderId="0" applyFont="0" applyFill="0" applyBorder="0" applyAlignment="0" applyProtection="0"/>
    <xf numFmtId="169" fontId="28"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165" fontId="4" fillId="0" borderId="0" applyFont="0" applyFill="0" applyBorder="0" applyAlignment="0" applyProtection="0"/>
    <xf numFmtId="165" fontId="28" fillId="0" borderId="0" applyFont="0" applyFill="0" applyBorder="0" applyAlignment="0" applyProtection="0"/>
    <xf numFmtId="169" fontId="28" fillId="0" borderId="0" applyFont="0" applyFill="0" applyBorder="0" applyAlignment="0" applyProtection="0"/>
    <xf numFmtId="165" fontId="47" fillId="0" borderId="0" applyFont="0" applyFill="0" applyBorder="0" applyAlignment="0" applyProtection="0"/>
    <xf numFmtId="169" fontId="48" fillId="0" borderId="0" applyFont="0" applyFill="0" applyBorder="0" applyAlignment="0" applyProtection="0"/>
    <xf numFmtId="169" fontId="28" fillId="0" borderId="0" applyFont="0" applyFill="0" applyBorder="0" applyAlignment="0" applyProtection="0"/>
    <xf numFmtId="169" fontId="48" fillId="0" borderId="0" applyFont="0" applyFill="0" applyBorder="0" applyAlignment="0" applyProtection="0"/>
    <xf numFmtId="165" fontId="47" fillId="0" borderId="0" applyFont="0" applyFill="0" applyBorder="0" applyAlignment="0" applyProtection="0"/>
    <xf numFmtId="169" fontId="48"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28"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1"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4"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5" fontId="1" fillId="0" borderId="0" applyFont="0" applyFill="0" applyBorder="0" applyAlignment="0" applyProtection="0"/>
    <xf numFmtId="0" fontId="49" fillId="0" borderId="0"/>
    <xf numFmtId="0" fontId="50" fillId="0" borderId="0"/>
    <xf numFmtId="0" fontId="49" fillId="0" borderId="0"/>
    <xf numFmtId="0" fontId="50"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51" fillId="0" borderId="0" applyFont="0" applyFill="0" applyBorder="0" applyAlignment="0" applyProtection="0"/>
    <xf numFmtId="164" fontId="28" fillId="0" borderId="0" applyFont="0" applyFill="0" applyBorder="0" applyAlignment="0" applyProtection="0"/>
    <xf numFmtId="168" fontId="51" fillId="0" borderId="0" applyFont="0" applyFill="0" applyBorder="0" applyAlignment="0" applyProtection="0"/>
    <xf numFmtId="164" fontId="2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173" fontId="52" fillId="0" borderId="15" applyNumberFormat="0" applyFill="0" applyBorder="0" applyAlignment="0">
      <protection locked="0"/>
    </xf>
    <xf numFmtId="0" fontId="53" fillId="0" borderId="0"/>
    <xf numFmtId="0" fontId="54" fillId="0" borderId="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4" fillId="0" borderId="2" applyBorder="0">
      <alignment horizontal="left" vertical="center" wrapText="1"/>
    </xf>
    <xf numFmtId="0" fontId="55" fillId="0" borderId="0">
      <protection locked="0"/>
    </xf>
    <xf numFmtId="0" fontId="25" fillId="53" borderId="18" applyNumberFormat="0" applyAlignment="0" applyProtection="0"/>
    <xf numFmtId="0" fontId="56" fillId="0" borderId="0">
      <protection locked="0"/>
    </xf>
    <xf numFmtId="0" fontId="56" fillId="0" borderId="0">
      <protection locked="0"/>
    </xf>
    <xf numFmtId="0" fontId="45" fillId="0" borderId="0" applyNumberFormat="0" applyFill="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36" fillId="39" borderId="16" applyNumberFormat="0" applyAlignment="0" applyProtection="0"/>
    <xf numFmtId="0" fontId="28" fillId="0" borderId="0" applyFont="0" applyFill="0" applyBorder="0" applyAlignment="0" applyProtection="0"/>
    <xf numFmtId="0" fontId="28" fillId="0" borderId="0" applyFont="0" applyFill="0" applyBorder="0" applyAlignment="0" applyProtection="0"/>
    <xf numFmtId="0" fontId="57" fillId="0" borderId="0" applyNumberFormat="0" applyFill="0" applyBorder="0" applyAlignment="0" applyProtection="0"/>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5" fillId="0" borderId="0">
      <protection locked="0"/>
    </xf>
    <xf numFmtId="0" fontId="58" fillId="0" borderId="0" applyNumberFormat="0" applyFill="0" applyBorder="0" applyAlignment="0" applyProtection="0"/>
    <xf numFmtId="0" fontId="55" fillId="0" borderId="0">
      <protection locked="0"/>
    </xf>
    <xf numFmtId="0" fontId="55" fillId="0" borderId="0">
      <protection locked="0"/>
    </xf>
    <xf numFmtId="0" fontId="37" fillId="36" borderId="0" applyNumberFormat="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59" fillId="0" borderId="0" applyNumberFormat="0" applyFill="0" applyBorder="0" applyAlignment="0" applyProtection="0">
      <alignment vertical="top"/>
      <protection locked="0"/>
    </xf>
    <xf numFmtId="0" fontId="41" fillId="0" borderId="19" applyNumberFormat="0" applyFill="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35" fillId="35" borderId="0" applyNumberFormat="0" applyBorder="0" applyAlignment="0" applyProtection="0"/>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60" fillId="54" borderId="23"/>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36" fillId="40" borderId="16" applyNumberForma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37" fillId="36" borderId="0" applyNumberFormat="0" applyBorder="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59"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1" fillId="0" borderId="19" applyNumberFormat="0" applyFill="0" applyAlignment="0" applyProtection="0"/>
    <xf numFmtId="0" fontId="57" fillId="0" borderId="0" applyNumberFormat="0" applyFill="0" applyBorder="0" applyAlignment="0" applyProtection="0"/>
    <xf numFmtId="0" fontId="63" fillId="0" borderId="0"/>
    <xf numFmtId="167" fontId="28" fillId="0" borderId="0" applyFont="0" applyFill="0" applyBorder="0" applyAlignment="0" applyProtection="0"/>
    <xf numFmtId="169" fontId="28" fillId="0" borderId="0" applyFont="0" applyFill="0" applyBorder="0" applyAlignment="0" applyProtection="0"/>
    <xf numFmtId="171" fontId="28" fillId="0" borderId="0" applyFont="0" applyFill="0" applyBorder="0" applyAlignment="0" applyProtection="0"/>
    <xf numFmtId="0" fontId="64" fillId="56" borderId="26"/>
    <xf numFmtId="174" fontId="28" fillId="0" borderId="0" applyFont="0" applyFill="0" applyBorder="0" applyAlignment="0" applyProtection="0"/>
    <xf numFmtId="175" fontId="28" fillId="0" borderId="0" applyFont="0" applyFill="0" applyBorder="0" applyAlignment="0" applyProtection="0"/>
    <xf numFmtId="0" fontId="55" fillId="0" borderId="0">
      <protection locked="0"/>
    </xf>
    <xf numFmtId="0" fontId="28" fillId="0" borderId="0"/>
    <xf numFmtId="0" fontId="65" fillId="57" borderId="0" applyNumberFormat="0" applyBorder="0" applyAlignment="0" applyProtection="0"/>
    <xf numFmtId="37" fontId="66" fillId="0" borderId="0"/>
    <xf numFmtId="0" fontId="64" fillId="0" borderId="27"/>
    <xf numFmtId="176" fontId="67"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28" fillId="0" borderId="0"/>
    <xf numFmtId="0" fontId="28" fillId="0" borderId="0"/>
    <xf numFmtId="0" fontId="4" fillId="0" borderId="0"/>
    <xf numFmtId="0" fontId="68" fillId="0" borderId="0"/>
    <xf numFmtId="0" fontId="68" fillId="0" borderId="0"/>
    <xf numFmtId="0" fontId="4" fillId="0" borderId="0"/>
    <xf numFmtId="0" fontId="28" fillId="0" borderId="0"/>
    <xf numFmtId="0" fontId="28" fillId="0" borderId="0"/>
    <xf numFmtId="0" fontId="68" fillId="0" borderId="0"/>
    <xf numFmtId="0" fontId="68" fillId="0" borderId="0"/>
    <xf numFmtId="0" fontId="28" fillId="0" borderId="0">
      <alignment vertical="center"/>
    </xf>
    <xf numFmtId="0" fontId="1" fillId="0" borderId="0"/>
    <xf numFmtId="0" fontId="28" fillId="0" borderId="0">
      <alignment vertical="center"/>
    </xf>
    <xf numFmtId="0" fontId="68" fillId="0" borderId="0"/>
    <xf numFmtId="0" fontId="68" fillId="0" borderId="0"/>
    <xf numFmtId="0" fontId="1" fillId="0" borderId="0"/>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28" fillId="0" borderId="0"/>
    <xf numFmtId="0" fontId="28" fillId="0" borderId="0"/>
    <xf numFmtId="0" fontId="28" fillId="0" borderId="0"/>
    <xf numFmtId="0" fontId="1" fillId="0" borderId="0"/>
    <xf numFmtId="39" fontId="69" fillId="0" borderId="0"/>
    <xf numFmtId="0" fontId="28" fillId="0" borderId="0"/>
    <xf numFmtId="0" fontId="1" fillId="0" borderId="0"/>
    <xf numFmtId="0" fontId="1" fillId="0" borderId="0"/>
    <xf numFmtId="0" fontId="28" fillId="0" borderId="0"/>
    <xf numFmtId="0" fontId="28" fillId="0" borderId="0"/>
    <xf numFmtId="0" fontId="4" fillId="0" borderId="0"/>
    <xf numFmtId="0" fontId="28"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4" fillId="0" borderId="0"/>
    <xf numFmtId="0" fontId="1" fillId="0" borderId="0"/>
    <xf numFmtId="0" fontId="28" fillId="0" borderId="0">
      <alignment wrapText="1"/>
    </xf>
    <xf numFmtId="0" fontId="1" fillId="0" borderId="0"/>
    <xf numFmtId="0" fontId="4" fillId="0" borderId="0"/>
    <xf numFmtId="0" fontId="1" fillId="0" borderId="0"/>
    <xf numFmtId="0" fontId="1" fillId="0" borderId="0"/>
    <xf numFmtId="0" fontId="28" fillId="0" borderId="0">
      <alignment wrapText="1"/>
    </xf>
    <xf numFmtId="0" fontId="4" fillId="0" borderId="0"/>
    <xf numFmtId="0" fontId="1" fillId="0" borderId="0"/>
    <xf numFmtId="0" fontId="48" fillId="0" borderId="0"/>
    <xf numFmtId="0" fontId="1" fillId="0" borderId="0"/>
    <xf numFmtId="0" fontId="48" fillId="0" borderId="0"/>
    <xf numFmtId="0" fontId="1" fillId="0" borderId="0"/>
    <xf numFmtId="0" fontId="28" fillId="0" borderId="0">
      <alignment wrapText="1"/>
    </xf>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28"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1" fillId="0" borderId="0"/>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alignment wrapText="1"/>
    </xf>
    <xf numFmtId="0" fontId="4" fillId="0" borderId="0">
      <alignment wrapText="1"/>
    </xf>
    <xf numFmtId="0" fontId="4" fillId="0" borderId="0">
      <alignment wrapText="1"/>
    </xf>
    <xf numFmtId="0" fontId="4" fillId="0" borderId="0"/>
    <xf numFmtId="0" fontId="51" fillId="0" borderId="0"/>
    <xf numFmtId="0" fontId="4" fillId="0" borderId="0"/>
    <xf numFmtId="0" fontId="28" fillId="0" borderId="0"/>
    <xf numFmtId="0" fontId="4" fillId="0" borderId="0"/>
    <xf numFmtId="0" fontId="28" fillId="0" borderId="0"/>
    <xf numFmtId="0" fontId="28" fillId="0" borderId="0"/>
    <xf numFmtId="0" fontId="28" fillId="0" borderId="0">
      <alignment wrapText="1"/>
    </xf>
    <xf numFmtId="0" fontId="4" fillId="0" borderId="0"/>
    <xf numFmtId="0" fontId="4" fillId="0" borderId="0"/>
    <xf numFmtId="0" fontId="51" fillId="0" borderId="0">
      <alignment wrapText="1"/>
    </xf>
    <xf numFmtId="0" fontId="4" fillId="0" borderId="0"/>
    <xf numFmtId="0" fontId="28" fillId="0" borderId="0">
      <alignment wrapText="1"/>
    </xf>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1" fillId="0" borderId="0"/>
    <xf numFmtId="39" fontId="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51"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28" fillId="0" borderId="0"/>
    <xf numFmtId="0" fontId="4" fillId="0" borderId="0"/>
    <xf numFmtId="0" fontId="28" fillId="0" borderId="0"/>
    <xf numFmtId="0" fontId="4" fillId="0" borderId="0"/>
    <xf numFmtId="0" fontId="1"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alignment horizontal="lef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29" fillId="0" borderId="0"/>
    <xf numFmtId="0" fontId="51" fillId="0" borderId="0"/>
    <xf numFmtId="0" fontId="28" fillId="0" borderId="0"/>
    <xf numFmtId="0" fontId="28" fillId="0" borderId="0"/>
    <xf numFmtId="0" fontId="51" fillId="0" borderId="0">
      <alignment wrapText="1"/>
    </xf>
    <xf numFmtId="0" fontId="47" fillId="0" borderId="0"/>
    <xf numFmtId="0" fontId="28" fillId="0" borderId="0"/>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4" fillId="0" borderId="0">
      <alignment wrapText="1"/>
    </xf>
    <xf numFmtId="0" fontId="51" fillId="0" borderId="0">
      <alignment wrapText="1"/>
    </xf>
    <xf numFmtId="0" fontId="68"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51" fillId="0" borderId="0">
      <alignment wrapText="1"/>
    </xf>
    <xf numFmtId="0" fontId="51" fillId="0" borderId="0">
      <alignment wrapText="1"/>
    </xf>
    <xf numFmtId="0" fontId="51" fillId="0" borderId="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28" fillId="0" borderId="0"/>
    <xf numFmtId="0" fontId="28" fillId="0" borderId="0"/>
    <xf numFmtId="0" fontId="28" fillId="0" borderId="0"/>
    <xf numFmtId="0" fontId="4" fillId="0" borderId="0"/>
    <xf numFmtId="0" fontId="68" fillId="0" borderId="0"/>
    <xf numFmtId="0" fontId="7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28" fillId="55" borderId="24" applyNumberFormat="0" applyFont="0" applyAlignment="0" applyProtection="0"/>
    <xf numFmtId="0" fontId="30" fillId="0" borderId="0">
      <alignment horizontal="center" vertical="center"/>
    </xf>
    <xf numFmtId="0" fontId="71" fillId="0" borderId="28">
      <alignment horizontal="left" wrapText="1" indent="1"/>
    </xf>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40" fontId="73" fillId="58" borderId="0">
      <alignment horizontal="right"/>
    </xf>
    <xf numFmtId="0" fontId="74" fillId="58" borderId="0">
      <alignment horizontal="right"/>
    </xf>
    <xf numFmtId="0" fontId="75" fillId="58" borderId="13"/>
    <xf numFmtId="0" fontId="75" fillId="0" borderId="0" applyBorder="0">
      <alignment horizontal="centerContinuous"/>
    </xf>
    <xf numFmtId="0" fontId="76" fillId="0" borderId="0" applyBorder="0">
      <alignment horizontal="centerContinuous"/>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8" fillId="0" borderId="0" applyFont="0" applyFill="0" applyBorder="0" applyAlignment="0" applyProtection="0">
      <alignment vertical="center"/>
    </xf>
    <xf numFmtId="9" fontId="51" fillId="0" borderId="0" applyFont="0" applyFill="0" applyBorder="0" applyAlignment="0" applyProtection="0"/>
    <xf numFmtId="0" fontId="48" fillId="0" borderId="0"/>
    <xf numFmtId="9" fontId="5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8" fillId="0" borderId="0"/>
    <xf numFmtId="0" fontId="48" fillId="0" borderId="0"/>
    <xf numFmtId="9" fontId="28" fillId="0" borderId="0" applyFont="0" applyFill="0" applyBorder="0" applyAlignment="0" applyProtection="0"/>
    <xf numFmtId="0" fontId="55" fillId="0" borderId="0">
      <protection locked="0"/>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0" fontId="77" fillId="59" borderId="30" applyNumberFormat="0" applyProtection="0">
      <alignment horizontal="left" vertical="center" wrapText="1"/>
    </xf>
    <xf numFmtId="38" fontId="78" fillId="0" borderId="0"/>
    <xf numFmtId="0" fontId="35" fillId="35" borderId="0" applyNumberFormat="0" applyBorder="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1" fillId="40" borderId="25" applyNumberFormat="0" applyAlignment="0" applyProtection="0"/>
    <xf numFmtId="0" fontId="65" fillId="57" borderId="0" applyNumberFormat="0" applyBorder="0" applyAlignment="0" applyProtection="0"/>
    <xf numFmtId="0" fontId="28" fillId="0" borderId="0"/>
    <xf numFmtId="0" fontId="28" fillId="0" borderId="0"/>
    <xf numFmtId="0" fontId="28" fillId="0" borderId="0"/>
    <xf numFmtId="0" fontId="79" fillId="0" borderId="0">
      <alignment vertical="top"/>
    </xf>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64" fillId="0" borderId="23"/>
    <xf numFmtId="0" fontId="80" fillId="0" borderId="31">
      <alignment vertical="center" wrapText="1"/>
    </xf>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39" fillId="40" borderId="16" applyNumberFormat="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2" fillId="0" borderId="0" applyNumberFormat="0" applyFill="0" applyBorder="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72" fillId="0" borderId="29" applyNumberFormat="0" applyFill="0" applyAlignment="0" applyProtection="0"/>
    <xf numFmtId="0" fontId="81" fillId="0" borderId="32">
      <alignment horizontal="center"/>
    </xf>
    <xf numFmtId="0" fontId="58" fillId="0" borderId="0" applyNumberFormat="0" applyFill="0" applyBorder="0" applyAlignment="0" applyProtection="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79" fillId="0" borderId="0"/>
    <xf numFmtId="0" fontId="79" fillId="0" borderId="0"/>
    <xf numFmtId="0" fontId="2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8" fillId="0" borderId="0"/>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169"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169" fontId="28" fillId="0" borderId="0" applyFont="0" applyFill="0" applyBorder="0" applyAlignment="0" applyProtection="0"/>
    <xf numFmtId="0" fontId="28" fillId="0" borderId="0"/>
    <xf numFmtId="0" fontId="28" fillId="0" borderId="0"/>
    <xf numFmtId="169" fontId="28" fillId="0" borderId="0" applyFont="0" applyFill="0" applyBorder="0" applyAlignment="0" applyProtection="0"/>
    <xf numFmtId="0" fontId="28" fillId="0" borderId="0"/>
    <xf numFmtId="0" fontId="28" fillId="0" borderId="0" applyNumberFormat="0" applyFill="0" applyBorder="0" applyAlignment="0" applyProtection="0"/>
    <xf numFmtId="169" fontId="28" fillId="0" borderId="0" applyFont="0" applyFill="0" applyBorder="0" applyAlignment="0" applyProtection="0"/>
    <xf numFmtId="0" fontId="28" fillId="0" borderId="0"/>
    <xf numFmtId="0" fontId="28" fillId="0" borderId="0"/>
    <xf numFmtId="0" fontId="28" fillId="0" borderId="0"/>
    <xf numFmtId="0" fontId="28" fillId="0" borderId="0" applyNumberFormat="0" applyFill="0" applyBorder="0" applyAlignment="0" applyProtection="0"/>
    <xf numFmtId="0" fontId="28" fillId="0" borderId="0"/>
    <xf numFmtId="169"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xf numFmtId="0" fontId="26" fillId="0" borderId="0"/>
    <xf numFmtId="0" fontId="28" fillId="0" borderId="0" applyNumberFormat="0" applyFill="0" applyBorder="0" applyAlignment="0" applyProtection="0"/>
    <xf numFmtId="0" fontId="31" fillId="0" borderId="0"/>
    <xf numFmtId="0" fontId="28" fillId="0" borderId="0"/>
    <xf numFmtId="169" fontId="1" fillId="0" borderId="0" applyFont="0" applyFill="0" applyBorder="0" applyAlignment="0" applyProtection="0"/>
    <xf numFmtId="0" fontId="82" fillId="0" borderId="0" applyNumberFormat="0" applyFill="0" applyBorder="0" applyAlignment="0" applyProtection="0">
      <alignment vertical="top"/>
      <protection locked="0"/>
    </xf>
    <xf numFmtId="0" fontId="28" fillId="0" borderId="0"/>
    <xf numFmtId="0" fontId="28" fillId="0" borderId="0" applyNumberFormat="0" applyFill="0" applyBorder="0" applyAlignment="0" applyProtection="0"/>
    <xf numFmtId="0" fontId="28" fillId="0" borderId="0"/>
    <xf numFmtId="0" fontId="28" fillId="0" borderId="0"/>
    <xf numFmtId="0" fontId="28" fillId="0" borderId="0"/>
    <xf numFmtId="0" fontId="59" fillId="0" borderId="0" applyNumberFormat="0" applyFill="0" applyBorder="0" applyAlignment="0" applyProtection="0">
      <alignment vertical="top"/>
      <protection locked="0"/>
    </xf>
    <xf numFmtId="169" fontId="28" fillId="0" borderId="0" applyFont="0" applyFill="0" applyBorder="0" applyAlignment="0" applyProtection="0"/>
    <xf numFmtId="0" fontId="59" fillId="0" borderId="0" applyNumberFormat="0" applyFill="0" applyBorder="0" applyAlignment="0" applyProtection="0">
      <alignment vertical="top"/>
      <protection locked="0"/>
    </xf>
    <xf numFmtId="0" fontId="28" fillId="0" borderId="0"/>
    <xf numFmtId="0" fontId="28" fillId="0" borderId="0"/>
    <xf numFmtId="0" fontId="28" fillId="0" borderId="0"/>
    <xf numFmtId="169" fontId="28" fillId="0" borderId="0" applyFont="0" applyFill="0" applyBorder="0" applyAlignment="0" applyProtection="0"/>
    <xf numFmtId="0" fontId="28" fillId="0" borderId="0"/>
    <xf numFmtId="0" fontId="5" fillId="0" borderId="0" applyNumberFormat="0" applyFill="0" applyBorder="0" applyAlignment="0" applyProtection="0"/>
    <xf numFmtId="0" fontId="11" fillId="4"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83" fillId="0" borderId="0"/>
    <xf numFmtId="168" fontId="1" fillId="0" borderId="0" applyFont="0" applyFill="0" applyBorder="0" applyAlignment="0" applyProtection="0"/>
  </cellStyleXfs>
  <cellXfs count="180">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2" fillId="0" borderId="0" xfId="0" applyFont="1"/>
    <xf numFmtId="0" fontId="0" fillId="0" borderId="0" xfId="0"/>
    <xf numFmtId="0" fontId="23" fillId="33" borderId="1" xfId="0" applyFont="1" applyFill="1" applyBorder="1" applyAlignment="1" applyProtection="1">
      <alignment wrapText="1" shrinkToFit="1"/>
    </xf>
    <xf numFmtId="0" fontId="0" fillId="33" borderId="1" xfId="0" applyFill="1" applyBorder="1" applyProtection="1"/>
    <xf numFmtId="0" fontId="24" fillId="33" borderId="1" xfId="0" applyFont="1" applyFill="1" applyBorder="1" applyAlignment="1" applyProtection="1">
      <alignment horizontal="center" vertical="center" wrapText="1" shrinkToFit="1"/>
    </xf>
    <xf numFmtId="11" fontId="22" fillId="0" borderId="0" xfId="0" applyNumberFormat="1" applyFont="1"/>
    <xf numFmtId="0" fontId="84" fillId="58" borderId="0" xfId="0" applyFont="1" applyFill="1" applyBorder="1"/>
    <xf numFmtId="0" fontId="0" fillId="0" borderId="0" xfId="0" applyAlignment="1"/>
    <xf numFmtId="0" fontId="0" fillId="0" borderId="0" xfId="0" applyAlignment="1">
      <alignment horizontal="center" vertical="center" wrapText="1"/>
    </xf>
    <xf numFmtId="0" fontId="84" fillId="58" borderId="0"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22" fillId="0" borderId="0" xfId="0" applyFont="1" applyAlignment="1"/>
    <xf numFmtId="0" fontId="23" fillId="0" borderId="0" xfId="0" applyFont="1" applyAlignment="1"/>
    <xf numFmtId="0" fontId="23" fillId="58" borderId="0" xfId="0" applyFont="1" applyFill="1" applyBorder="1" applyAlignment="1"/>
    <xf numFmtId="0" fontId="0" fillId="0" borderId="0" xfId="0" applyAlignment="1">
      <alignment horizontal="center" vertical="center"/>
    </xf>
    <xf numFmtId="0" fontId="19" fillId="0" borderId="0" xfId="0" applyFont="1"/>
    <xf numFmtId="0" fontId="19" fillId="0" borderId="0" xfId="0" applyFont="1" applyAlignment="1">
      <alignment horizontal="center" vertical="center"/>
    </xf>
    <xf numFmtId="0" fontId="0" fillId="0" borderId="0" xfId="0" applyAlignment="1">
      <alignment horizontal="center"/>
    </xf>
    <xf numFmtId="0" fontId="19" fillId="0" borderId="0" xfId="0" applyFont="1" applyAlignment="1">
      <alignment horizontal="center"/>
    </xf>
    <xf numFmtId="0" fontId="24" fillId="33" borderId="1" xfId="0" applyFont="1" applyFill="1" applyBorder="1" applyAlignment="1" applyProtection="1">
      <alignment wrapText="1" shrinkToFit="1"/>
    </xf>
    <xf numFmtId="0" fontId="0" fillId="0" borderId="0" xfId="0" applyFont="1" applyAlignment="1">
      <alignment horizontal="center" vertical="center"/>
    </xf>
    <xf numFmtId="4" fontId="0" fillId="0" borderId="0" xfId="0" applyNumberFormat="1"/>
    <xf numFmtId="0" fontId="22" fillId="0" borderId="0" xfId="0" applyFont="1" applyAlignment="1">
      <alignment shrinkToFit="1"/>
    </xf>
    <xf numFmtId="0" fontId="22" fillId="58" borderId="0" xfId="0" applyFont="1" applyFill="1" applyBorder="1" applyAlignment="1">
      <alignment shrinkToFit="1"/>
    </xf>
    <xf numFmtId="0" fontId="22" fillId="58" borderId="0" xfId="0" applyFont="1" applyFill="1" applyBorder="1" applyAlignment="1">
      <alignment horizontal="right" shrinkToFit="1"/>
    </xf>
    <xf numFmtId="0" fontId="22" fillId="0" borderId="0" xfId="0" applyFont="1" applyAlignment="1">
      <alignment horizontal="right" shrinkToFit="1"/>
    </xf>
    <xf numFmtId="11" fontId="22" fillId="0" borderId="0" xfId="0" applyNumberFormat="1" applyFont="1" applyAlignment="1">
      <alignment shrinkToFit="1"/>
    </xf>
    <xf numFmtId="0" fontId="22" fillId="0" borderId="0" xfId="0" applyFont="1" applyAlignment="1">
      <alignment horizontal="center" vertical="center" shrinkToFit="1"/>
    </xf>
    <xf numFmtId="0" fontId="22" fillId="0" borderId="0" xfId="0" applyFont="1" applyAlignment="1">
      <alignment horizontal="center" shrinkToFit="1"/>
    </xf>
    <xf numFmtId="11" fontId="22" fillId="0" borderId="0" xfId="0" applyNumberFormat="1" applyFont="1" applyAlignment="1">
      <alignment horizontal="center" shrinkToFit="1"/>
    </xf>
    <xf numFmtId="0" fontId="22" fillId="0" borderId="0" xfId="0" applyFont="1" applyAlignment="1">
      <alignment wrapText="1" shrinkToFit="1"/>
    </xf>
    <xf numFmtId="0" fontId="22" fillId="0" borderId="0" xfId="0" applyFont="1" applyAlignment="1">
      <alignment horizontal="right" wrapText="1" shrinkToFit="1"/>
    </xf>
    <xf numFmtId="0" fontId="22" fillId="0" borderId="0" xfId="0" applyFont="1" applyAlignment="1">
      <alignment vertical="center" wrapText="1" shrinkToFit="1"/>
    </xf>
    <xf numFmtId="0" fontId="22" fillId="0" borderId="0" xfId="0" applyFont="1" applyAlignment="1">
      <alignment vertical="center" shrinkToFit="1"/>
    </xf>
    <xf numFmtId="0" fontId="22" fillId="58" borderId="0" xfId="0" applyFont="1" applyFill="1" applyBorder="1" applyAlignment="1">
      <alignment horizontal="center" vertical="center" wrapText="1" shrinkToFit="1"/>
    </xf>
    <xf numFmtId="0" fontId="22" fillId="58" borderId="0" xfId="0" applyFont="1" applyFill="1" applyBorder="1" applyAlignment="1">
      <alignment vertical="center" shrinkToFit="1"/>
    </xf>
    <xf numFmtId="0" fontId="22" fillId="0" borderId="0" xfId="0" applyFont="1" applyAlignment="1">
      <alignment horizontal="center" vertical="center" wrapText="1" shrinkToFit="1"/>
    </xf>
    <xf numFmtId="49" fontId="23" fillId="64" borderId="39" xfId="0" applyNumberFormat="1" applyFont="1" applyFill="1" applyBorder="1" applyAlignment="1" applyProtection="1">
      <alignment horizontal="left" wrapText="1" shrinkToFit="1"/>
      <protection locked="0"/>
    </xf>
    <xf numFmtId="49" fontId="23" fillId="66" borderId="39" xfId="0" applyNumberFormat="1" applyFont="1" applyFill="1" applyBorder="1" applyAlignment="1" applyProtection="1">
      <alignment horizontal="left" wrapText="1" shrinkToFit="1"/>
    </xf>
    <xf numFmtId="4" fontId="23" fillId="62" borderId="39" xfId="0" applyNumberFormat="1" applyFont="1" applyFill="1" applyBorder="1" applyAlignment="1" applyProtection="1">
      <alignment horizontal="right" wrapText="1" shrinkToFit="1"/>
    </xf>
    <xf numFmtId="4" fontId="23" fillId="58" borderId="39" xfId="0" applyNumberFormat="1" applyFont="1" applyFill="1" applyBorder="1" applyAlignment="1" applyProtection="1">
      <alignment horizontal="right" wrapText="1" shrinkToFit="1"/>
      <protection locked="0"/>
    </xf>
    <xf numFmtId="10" fontId="23" fillId="58" borderId="39" xfId="0" applyNumberFormat="1" applyFont="1" applyFill="1" applyBorder="1" applyAlignment="1" applyProtection="1">
      <alignment horizontal="right" wrapText="1" shrinkToFit="1"/>
      <protection locked="0"/>
    </xf>
    <xf numFmtId="4" fontId="23" fillId="58" borderId="39" xfId="0" applyNumberFormat="1" applyFont="1" applyFill="1" applyBorder="1" applyAlignment="1" applyProtection="1">
      <alignment horizontal="right" vertical="center" wrapText="1" shrinkToFit="1"/>
      <protection locked="0"/>
    </xf>
    <xf numFmtId="3" fontId="23" fillId="58" borderId="39" xfId="0" applyNumberFormat="1" applyFont="1" applyFill="1" applyBorder="1" applyAlignment="1" applyProtection="1">
      <alignment horizontal="right" wrapText="1" shrinkToFit="1"/>
      <protection locked="0"/>
    </xf>
    <xf numFmtId="3" fontId="23" fillId="62" borderId="39" xfId="0" applyNumberFormat="1" applyFont="1" applyFill="1" applyBorder="1" applyAlignment="1" applyProtection="1">
      <alignment horizontal="right" wrapText="1" shrinkToFit="1"/>
    </xf>
    <xf numFmtId="4" fontId="23" fillId="60" borderId="39" xfId="0" applyNumberFormat="1" applyFont="1" applyFill="1" applyBorder="1" applyAlignment="1" applyProtection="1">
      <alignment horizontal="right" wrapText="1" shrinkToFit="1"/>
      <protection locked="0"/>
    </xf>
    <xf numFmtId="4" fontId="23" fillId="62" borderId="39" xfId="0" applyNumberFormat="1" applyFont="1" applyFill="1" applyBorder="1" applyAlignment="1" applyProtection="1">
      <alignment horizontal="right" vertical="center" wrapText="1" shrinkToFit="1"/>
    </xf>
    <xf numFmtId="4" fontId="0" fillId="58" borderId="39" xfId="0" applyNumberFormat="1" applyFont="1" applyFill="1" applyBorder="1" applyAlignment="1" applyProtection="1">
      <alignment horizontal="right" vertical="center" wrapText="1"/>
      <protection locked="0"/>
    </xf>
    <xf numFmtId="49" fontId="23" fillId="64" borderId="39" xfId="0" applyNumberFormat="1" applyFont="1" applyFill="1" applyBorder="1" applyAlignment="1" applyProtection="1">
      <alignment horizontal="left" vertical="center" wrapText="1" shrinkToFit="1"/>
      <protection locked="0"/>
    </xf>
    <xf numFmtId="0" fontId="24" fillId="67" borderId="1" xfId="0" applyFont="1" applyFill="1" applyBorder="1" applyAlignment="1" applyProtection="1">
      <alignment horizontal="center" vertical="top" wrapText="1" shrinkToFit="1"/>
    </xf>
    <xf numFmtId="0" fontId="24" fillId="58" borderId="1" xfId="0" applyFont="1" applyFill="1" applyBorder="1" applyAlignment="1" applyProtection="1">
      <alignment horizontal="left" vertical="top" wrapText="1" shrinkToFit="1"/>
    </xf>
    <xf numFmtId="0" fontId="24" fillId="67" borderId="35" xfId="0" applyFont="1" applyFill="1" applyBorder="1" applyAlignment="1" applyProtection="1">
      <alignment horizontal="center" vertical="center" wrapText="1" shrinkToFit="1"/>
    </xf>
    <xf numFmtId="0" fontId="23" fillId="58" borderId="1" xfId="0" applyFont="1" applyFill="1" applyBorder="1" applyAlignment="1" applyProtection="1">
      <alignment horizontal="left" vertical="top" wrapText="1" shrinkToFit="1"/>
    </xf>
    <xf numFmtId="0" fontId="24" fillId="58" borderId="1" xfId="0" applyFont="1" applyFill="1" applyBorder="1" applyAlignment="1" applyProtection="1">
      <alignment horizontal="center" vertical="top" wrapText="1" shrinkToFit="1"/>
    </xf>
    <xf numFmtId="0" fontId="24" fillId="58" borderId="1" xfId="0" applyFont="1" applyFill="1" applyBorder="1" applyAlignment="1" applyProtection="1">
      <alignment horizontal="left" vertical="top" wrapText="1" indent="1" shrinkToFit="1"/>
    </xf>
    <xf numFmtId="0" fontId="24" fillId="67" borderId="1" xfId="0" applyFont="1" applyFill="1" applyBorder="1" applyAlignment="1" applyProtection="1">
      <alignment horizontal="center" vertical="center" wrapText="1" shrinkToFit="1"/>
    </xf>
    <xf numFmtId="0" fontId="24" fillId="58" borderId="1" xfId="0" applyFont="1" applyFill="1" applyBorder="1" applyAlignment="1" applyProtection="1">
      <alignment horizontal="left" vertical="top" wrapText="1" indent="2" shrinkToFit="1"/>
    </xf>
    <xf numFmtId="0" fontId="24" fillId="58" borderId="1" xfId="0" applyFont="1" applyFill="1" applyBorder="1" applyAlignment="1" applyProtection="1">
      <alignment horizontal="center" vertical="center" wrapText="1" shrinkToFit="1"/>
    </xf>
    <xf numFmtId="0" fontId="24" fillId="58" borderId="1" xfId="0" applyFont="1" applyFill="1" applyBorder="1" applyAlignment="1" applyProtection="1">
      <alignment horizontal="left" vertical="top" wrapText="1" indent="4" shrinkToFit="1"/>
    </xf>
    <xf numFmtId="0" fontId="24" fillId="58" borderId="1" xfId="0" applyFont="1" applyFill="1" applyBorder="1" applyAlignment="1" applyProtection="1">
      <alignment horizontal="left" vertical="top" wrapText="1" indent="3" shrinkToFit="1"/>
    </xf>
    <xf numFmtId="0" fontId="24" fillId="58" borderId="1" xfId="0" applyFont="1" applyFill="1" applyBorder="1" applyAlignment="1" applyProtection="1">
      <alignment horizontal="center" wrapText="1" shrinkToFit="1"/>
    </xf>
    <xf numFmtId="0" fontId="24" fillId="67" borderId="1" xfId="0" applyFont="1" applyFill="1" applyBorder="1" applyAlignment="1" applyProtection="1">
      <alignment horizontal="center" wrapText="1" shrinkToFit="1"/>
    </xf>
    <xf numFmtId="0" fontId="24" fillId="67" borderId="1" xfId="0" applyFont="1" applyFill="1" applyBorder="1" applyAlignment="1" applyProtection="1">
      <alignment horizontal="center" vertical="top" shrinkToFit="1"/>
    </xf>
    <xf numFmtId="0" fontId="23" fillId="61" borderId="39" xfId="0" applyNumberFormat="1" applyFont="1" applyFill="1" applyBorder="1" applyAlignment="1" applyProtection="1">
      <alignment horizontal="left" vertical="center" wrapText="1" shrinkToFit="1"/>
    </xf>
    <xf numFmtId="49" fontId="23" fillId="65" borderId="39" xfId="0" applyNumberFormat="1" applyFont="1" applyFill="1" applyBorder="1" applyAlignment="1" applyProtection="1">
      <alignment horizontal="left" vertical="center" wrapText="1" shrinkToFit="1"/>
    </xf>
    <xf numFmtId="0" fontId="24" fillId="67" borderId="34" xfId="0" applyFont="1" applyFill="1" applyBorder="1" applyAlignment="1" applyProtection="1">
      <alignment horizontal="center" wrapText="1" shrinkToFit="1"/>
    </xf>
    <xf numFmtId="0" fontId="24" fillId="67" borderId="36" xfId="0" applyFont="1" applyFill="1" applyBorder="1" applyAlignment="1" applyProtection="1">
      <alignment horizontal="center" wrapText="1" shrinkToFit="1"/>
    </xf>
    <xf numFmtId="0" fontId="24" fillId="67" borderId="35" xfId="0" applyFont="1" applyFill="1" applyBorder="1" applyAlignment="1" applyProtection="1">
      <alignment horizontal="center" wrapText="1" shrinkToFit="1"/>
    </xf>
    <xf numFmtId="0" fontId="24" fillId="67" borderId="3" xfId="0" applyFont="1" applyFill="1" applyBorder="1" applyAlignment="1"/>
    <xf numFmtId="0" fontId="87" fillId="67" borderId="3" xfId="0" applyFont="1" applyFill="1" applyBorder="1"/>
    <xf numFmtId="0" fontId="89" fillId="63" borderId="0" xfId="0" applyFont="1" applyFill="1" applyBorder="1" applyAlignment="1" applyProtection="1">
      <alignment horizontal="center" vertical="center" wrapText="1" shrinkToFit="1"/>
    </xf>
    <xf numFmtId="0" fontId="0" fillId="0" borderId="0" xfId="0"/>
    <xf numFmtId="4" fontId="0" fillId="0" borderId="0" xfId="0" applyNumberFormat="1"/>
    <xf numFmtId="0" fontId="24" fillId="58" borderId="34" xfId="0" applyFont="1" applyFill="1" applyBorder="1" applyAlignment="1" applyProtection="1">
      <alignment horizontal="left" vertical="top" wrapText="1" shrinkToFit="1"/>
    </xf>
    <xf numFmtId="0" fontId="24" fillId="58" borderId="34" xfId="0" applyFont="1" applyFill="1" applyBorder="1" applyAlignment="1" applyProtection="1">
      <alignment horizontal="center" vertical="center" wrapText="1" shrinkToFit="1"/>
    </xf>
    <xf numFmtId="4" fontId="23" fillId="62" borderId="40" xfId="0" applyNumberFormat="1" applyFont="1" applyFill="1" applyBorder="1" applyAlignment="1" applyProtection="1">
      <alignment horizontal="right" wrapText="1" shrinkToFit="1"/>
    </xf>
    <xf numFmtId="4" fontId="23" fillId="58" borderId="40" xfId="0" applyNumberFormat="1" applyFont="1" applyFill="1" applyBorder="1" applyAlignment="1" applyProtection="1">
      <alignment horizontal="right" wrapText="1" shrinkToFit="1"/>
      <protection locked="0"/>
    </xf>
    <xf numFmtId="4" fontId="23" fillId="58" borderId="40" xfId="0" applyNumberFormat="1" applyFont="1" applyFill="1" applyBorder="1" applyAlignment="1" applyProtection="1">
      <alignment horizontal="right" vertical="center" wrapText="1" shrinkToFit="1"/>
      <protection locked="0"/>
    </xf>
    <xf numFmtId="0" fontId="90" fillId="68" borderId="1" xfId="0" applyFont="1" applyFill="1" applyBorder="1" applyAlignment="1" applyProtection="1">
      <alignment horizontal="left" vertical="top" wrapText="1" shrinkToFit="1"/>
      <protection locked="0"/>
    </xf>
    <xf numFmtId="0" fontId="23" fillId="68" borderId="1" xfId="0" applyFont="1" applyFill="1" applyBorder="1" applyAlignment="1" applyProtection="1">
      <alignment horizontal="left" vertical="top" wrapText="1" shrinkToFit="1"/>
      <protection locked="0"/>
    </xf>
    <xf numFmtId="0" fontId="0" fillId="0" borderId="0" xfId="0" applyBorder="1" applyAlignment="1"/>
    <xf numFmtId="0" fontId="89" fillId="63" borderId="0" xfId="0" applyFont="1" applyFill="1" applyBorder="1" applyAlignment="1" applyProtection="1">
      <alignment vertical="center" wrapText="1" shrinkToFit="1"/>
    </xf>
    <xf numFmtId="49" fontId="0" fillId="0" borderId="0" xfId="0" applyNumberFormat="1"/>
    <xf numFmtId="177" fontId="23" fillId="62" borderId="39" xfId="0" applyNumberFormat="1" applyFont="1" applyFill="1" applyBorder="1" applyAlignment="1" applyProtection="1">
      <alignment horizontal="right" wrapText="1" shrinkToFit="1"/>
    </xf>
    <xf numFmtId="4" fontId="23" fillId="62" borderId="41" xfId="0" applyNumberFormat="1" applyFont="1" applyFill="1" applyBorder="1" applyAlignment="1" applyProtection="1">
      <alignment horizontal="right" wrapText="1" shrinkToFit="1"/>
    </xf>
    <xf numFmtId="4" fontId="23" fillId="58" borderId="41" xfId="0" applyNumberFormat="1" applyFont="1" applyFill="1" applyBorder="1" applyAlignment="1" applyProtection="1">
      <alignment horizontal="right" wrapText="1" shrinkToFit="1"/>
      <protection locked="0"/>
    </xf>
    <xf numFmtId="0" fontId="24" fillId="58" borderId="2" xfId="0" applyFont="1" applyFill="1" applyBorder="1" applyAlignment="1" applyProtection="1">
      <alignment horizontal="center" vertical="center" wrapText="1" shrinkToFit="1"/>
    </xf>
    <xf numFmtId="10" fontId="23" fillId="58" borderId="42" xfId="0" applyNumberFormat="1" applyFont="1" applyFill="1" applyBorder="1" applyAlignment="1" applyProtection="1">
      <alignment horizontal="right" wrapText="1" shrinkToFit="1"/>
      <protection locked="0"/>
    </xf>
    <xf numFmtId="0" fontId="24" fillId="58" borderId="2" xfId="0" applyFont="1" applyFill="1" applyBorder="1" applyAlignment="1" applyProtection="1">
      <alignment horizontal="center" vertical="top" wrapText="1" shrinkToFit="1"/>
    </xf>
    <xf numFmtId="0" fontId="24" fillId="33" borderId="35" xfId="0" applyFont="1" applyFill="1" applyBorder="1" applyAlignment="1" applyProtection="1">
      <alignment wrapText="1" shrinkToFit="1"/>
    </xf>
    <xf numFmtId="0" fontId="24" fillId="58" borderId="2" xfId="0" applyFont="1" applyFill="1" applyBorder="1" applyAlignment="1" applyProtection="1">
      <alignment horizontal="center" wrapText="1" shrinkToFit="1"/>
    </xf>
    <xf numFmtId="4" fontId="23" fillId="58" borderId="42" xfId="0" applyNumberFormat="1" applyFont="1" applyFill="1" applyBorder="1" applyAlignment="1" applyProtection="1">
      <alignment horizontal="right" wrapText="1" shrinkToFit="1"/>
      <protection locked="0"/>
    </xf>
    <xf numFmtId="3" fontId="23" fillId="58" borderId="42" xfId="0" applyNumberFormat="1" applyFont="1" applyFill="1" applyBorder="1" applyAlignment="1" applyProtection="1">
      <alignment horizontal="right" wrapText="1" shrinkToFit="1"/>
      <protection locked="0"/>
    </xf>
    <xf numFmtId="0" fontId="23" fillId="33" borderId="35" xfId="0" applyFont="1" applyFill="1" applyBorder="1" applyAlignment="1" applyProtection="1">
      <alignment wrapText="1" shrinkToFit="1"/>
    </xf>
    <xf numFmtId="49" fontId="23" fillId="64" borderId="42" xfId="0" applyNumberFormat="1" applyFont="1" applyFill="1" applyBorder="1" applyAlignment="1" applyProtection="1">
      <alignment horizontal="left" wrapText="1" shrinkToFit="1"/>
      <protection locked="0"/>
    </xf>
    <xf numFmtId="4" fontId="23" fillId="60" borderId="42" xfId="0" applyNumberFormat="1" applyFont="1" applyFill="1" applyBorder="1" applyAlignment="1" applyProtection="1">
      <alignment horizontal="right" wrapText="1" shrinkToFit="1"/>
      <protection locked="0"/>
    </xf>
    <xf numFmtId="4" fontId="23" fillId="60" borderId="40" xfId="0" applyNumberFormat="1" applyFont="1" applyFill="1" applyBorder="1" applyAlignment="1" applyProtection="1">
      <alignment horizontal="right" wrapText="1" shrinkToFit="1"/>
      <protection locked="0"/>
    </xf>
    <xf numFmtId="3" fontId="23" fillId="62" borderId="40" xfId="0" applyNumberFormat="1" applyFont="1" applyFill="1" applyBorder="1" applyAlignment="1" applyProtection="1">
      <alignment horizontal="right" wrapText="1" shrinkToFit="1"/>
    </xf>
    <xf numFmtId="4" fontId="23" fillId="58" borderId="42" xfId="0" applyNumberFormat="1" applyFont="1" applyFill="1" applyBorder="1" applyAlignment="1" applyProtection="1">
      <alignment horizontal="right" vertical="center" wrapText="1" shrinkToFit="1"/>
      <protection locked="0"/>
    </xf>
    <xf numFmtId="4" fontId="23" fillId="58" borderId="43" xfId="0" applyNumberFormat="1" applyFont="1" applyFill="1" applyBorder="1" applyAlignment="1" applyProtection="1">
      <alignment horizontal="right" vertical="center" wrapText="1" shrinkToFit="1"/>
      <protection locked="0"/>
    </xf>
    <xf numFmtId="4" fontId="23" fillId="62" borderId="40" xfId="0" applyNumberFormat="1" applyFont="1" applyFill="1" applyBorder="1" applyAlignment="1" applyProtection="1">
      <alignment horizontal="right" vertical="center" wrapText="1" shrinkToFit="1"/>
    </xf>
    <xf numFmtId="10" fontId="23" fillId="58" borderId="43" xfId="0" applyNumberFormat="1" applyFont="1" applyFill="1" applyBorder="1" applyAlignment="1" applyProtection="1">
      <alignment horizontal="right" vertical="center" wrapText="1" shrinkToFit="1"/>
      <protection locked="0"/>
    </xf>
    <xf numFmtId="4" fontId="23" fillId="62" borderId="42" xfId="0" applyNumberFormat="1" applyFont="1" applyFill="1" applyBorder="1" applyAlignment="1" applyProtection="1">
      <alignment horizontal="right" vertical="center" wrapText="1" shrinkToFit="1"/>
    </xf>
    <xf numFmtId="49" fontId="23" fillId="61" borderId="43" xfId="0" applyNumberFormat="1" applyFont="1" applyFill="1" applyBorder="1" applyAlignment="1" applyProtection="1">
      <alignment horizontal="left" wrapText="1" shrinkToFit="1"/>
    </xf>
    <xf numFmtId="49" fontId="23" fillId="61" borderId="43" xfId="0" applyNumberFormat="1" applyFont="1" applyFill="1" applyBorder="1" applyAlignment="1" applyProtection="1">
      <alignment horizontal="left" vertical="center" wrapText="1" shrinkToFit="1"/>
    </xf>
    <xf numFmtId="0" fontId="0" fillId="0" borderId="0" xfId="0" applyBorder="1"/>
    <xf numFmtId="0" fontId="22" fillId="0" borderId="0" xfId="0" applyFont="1" applyBorder="1" applyAlignment="1">
      <alignment shrinkToFit="1"/>
    </xf>
    <xf numFmtId="49" fontId="23" fillId="64" borderId="44" xfId="0" applyNumberFormat="1" applyFont="1" applyFill="1" applyBorder="1" applyAlignment="1" applyProtection="1">
      <alignment horizontal="left" wrapText="1" shrinkToFit="1"/>
      <protection locked="0"/>
    </xf>
    <xf numFmtId="0" fontId="19" fillId="0" borderId="46" xfId="0" applyFont="1" applyBorder="1"/>
    <xf numFmtId="4" fontId="23" fillId="60" borderId="48" xfId="0" applyNumberFormat="1" applyFont="1" applyFill="1" applyBorder="1" applyAlignment="1" applyProtection="1">
      <alignment horizontal="right" wrapText="1" shrinkToFit="1"/>
      <protection locked="0"/>
    </xf>
    <xf numFmtId="4" fontId="23" fillId="60" borderId="47" xfId="0" applyNumberFormat="1" applyFont="1" applyFill="1" applyBorder="1" applyAlignment="1" applyProtection="1">
      <alignment horizontal="right" wrapText="1" shrinkToFit="1"/>
      <protection locked="0"/>
    </xf>
    <xf numFmtId="49" fontId="23" fillId="64" borderId="45" xfId="0" applyNumberFormat="1" applyFont="1" applyFill="1" applyBorder="1" applyAlignment="1" applyProtection="1">
      <alignment horizontal="left" wrapText="1" shrinkToFit="1"/>
      <protection locked="0"/>
    </xf>
    <xf numFmtId="49" fontId="23" fillId="65" borderId="39" xfId="0" applyNumberFormat="1" applyFont="1" applyFill="1" applyBorder="1" applyAlignment="1" applyProtection="1">
      <alignment horizontal="left" wrapText="1" shrinkToFit="1"/>
      <protection locked="0"/>
    </xf>
    <xf numFmtId="0" fontId="23" fillId="61" borderId="39" xfId="0" applyNumberFormat="1" applyFont="1" applyFill="1" applyBorder="1" applyAlignment="1" applyProtection="1">
      <alignment horizontal="left" wrapText="1" shrinkToFit="1"/>
      <protection locked="0"/>
    </xf>
    <xf numFmtId="0" fontId="24" fillId="67" borderId="2" xfId="0" applyFont="1" applyFill="1" applyBorder="1" applyAlignment="1" applyProtection="1">
      <alignment horizontal="center" vertical="center" wrapText="1" shrinkToFit="1"/>
    </xf>
    <xf numFmtId="0" fontId="24" fillId="67" borderId="3" xfId="0" applyFont="1" applyFill="1" applyBorder="1" applyAlignment="1" applyProtection="1">
      <alignment horizontal="center" vertical="center" wrapText="1" shrinkToFit="1"/>
    </xf>
    <xf numFmtId="0" fontId="87" fillId="67" borderId="2" xfId="0" applyFont="1" applyFill="1" applyBorder="1" applyAlignment="1" applyProtection="1">
      <alignment horizontal="center"/>
    </xf>
    <xf numFmtId="0" fontId="87" fillId="67" borderId="3" xfId="0" applyFont="1" applyFill="1" applyBorder="1" applyAlignment="1" applyProtection="1">
      <alignment horizontal="center"/>
    </xf>
    <xf numFmtId="0" fontId="88" fillId="58" borderId="0" xfId="0" applyFont="1" applyFill="1" applyAlignment="1">
      <alignment shrinkToFit="1"/>
    </xf>
    <xf numFmtId="0" fontId="19" fillId="58" borderId="0" xfId="0" applyFont="1" applyFill="1" applyAlignment="1">
      <alignment shrinkToFit="1"/>
    </xf>
    <xf numFmtId="0" fontId="24" fillId="67" borderId="2" xfId="0" applyFont="1" applyFill="1" applyBorder="1" applyAlignment="1" applyProtection="1">
      <alignment horizontal="left" vertical="top" wrapText="1" shrinkToFit="1"/>
    </xf>
    <xf numFmtId="0" fontId="24" fillId="67" borderId="33" xfId="0" applyFont="1" applyFill="1" applyBorder="1" applyAlignment="1" applyProtection="1">
      <alignment horizontal="left" vertical="top" wrapText="1" shrinkToFit="1"/>
    </xf>
    <xf numFmtId="0" fontId="24" fillId="67" borderId="3" xfId="0" applyFont="1" applyFill="1" applyBorder="1" applyAlignment="1" applyProtection="1">
      <alignment horizontal="left" vertical="top" wrapText="1" shrinkToFit="1"/>
    </xf>
    <xf numFmtId="0" fontId="24" fillId="67" borderId="34" xfId="0" applyFont="1" applyFill="1" applyBorder="1" applyAlignment="1" applyProtection="1">
      <alignment horizontal="center" vertical="center" wrapText="1" shrinkToFit="1"/>
    </xf>
    <xf numFmtId="0" fontId="24" fillId="67" borderId="35" xfId="0" applyFont="1" applyFill="1" applyBorder="1" applyAlignment="1" applyProtection="1">
      <alignment horizontal="center" vertical="center" wrapText="1" shrinkToFit="1"/>
    </xf>
    <xf numFmtId="0" fontId="24" fillId="67" borderId="34" xfId="0" applyFont="1" applyFill="1" applyBorder="1" applyAlignment="1" applyProtection="1">
      <alignment horizontal="center" vertical="top" wrapText="1" shrinkToFit="1"/>
    </xf>
    <xf numFmtId="0" fontId="24" fillId="67" borderId="35" xfId="0" applyFont="1" applyFill="1" applyBorder="1" applyAlignment="1" applyProtection="1">
      <alignment horizontal="center" vertical="top" wrapText="1" shrinkToFit="1"/>
    </xf>
    <xf numFmtId="0" fontId="24" fillId="63" borderId="2" xfId="0" applyFont="1" applyFill="1" applyBorder="1" applyAlignment="1" applyProtection="1">
      <alignment horizontal="left" vertical="top" wrapText="1" shrinkToFit="1"/>
    </xf>
    <xf numFmtId="0" fontId="24" fillId="63" borderId="33" xfId="0" applyFont="1" applyFill="1" applyBorder="1" applyAlignment="1" applyProtection="1">
      <alignment horizontal="left" vertical="top" wrapText="1" shrinkToFit="1"/>
    </xf>
    <xf numFmtId="0" fontId="24" fillId="63" borderId="3" xfId="0" applyFont="1" applyFill="1" applyBorder="1" applyAlignment="1" applyProtection="1">
      <alignment horizontal="left" vertical="top" wrapText="1" shrinkToFit="1"/>
    </xf>
    <xf numFmtId="0" fontId="89" fillId="63" borderId="2" xfId="0" applyFont="1" applyFill="1" applyBorder="1" applyAlignment="1" applyProtection="1">
      <alignment horizontal="center" vertical="center" wrapText="1" shrinkToFit="1"/>
    </xf>
    <xf numFmtId="0" fontId="89" fillId="63" borderId="33" xfId="0" applyFont="1" applyFill="1" applyBorder="1" applyAlignment="1" applyProtection="1">
      <alignment horizontal="center" vertical="center" wrapText="1" shrinkToFit="1"/>
    </xf>
    <xf numFmtId="0" fontId="89" fillId="63" borderId="3" xfId="0" applyFont="1" applyFill="1" applyBorder="1" applyAlignment="1" applyProtection="1">
      <alignment horizontal="center" vertical="center" wrapText="1" shrinkToFit="1"/>
    </xf>
    <xf numFmtId="0" fontId="24" fillId="67" borderId="36" xfId="0" applyFont="1" applyFill="1" applyBorder="1" applyAlignment="1" applyProtection="1">
      <alignment horizontal="center" vertical="top" wrapText="1" shrinkToFit="1"/>
    </xf>
    <xf numFmtId="0" fontId="24" fillId="67" borderId="2" xfId="0" applyFont="1" applyFill="1" applyBorder="1" applyAlignment="1" applyProtection="1">
      <alignment horizontal="left" vertical="top" shrinkToFit="1"/>
    </xf>
    <xf numFmtId="0" fontId="24" fillId="67" borderId="33" xfId="0" applyFont="1" applyFill="1" applyBorder="1" applyAlignment="1" applyProtection="1">
      <alignment horizontal="left" vertical="top" shrinkToFit="1"/>
    </xf>
    <xf numFmtId="0" fontId="24" fillId="67" borderId="3" xfId="0" applyFont="1" applyFill="1" applyBorder="1" applyAlignment="1" applyProtection="1">
      <alignment horizontal="left" vertical="top" shrinkToFit="1"/>
    </xf>
    <xf numFmtId="0" fontId="24" fillId="67" borderId="36" xfId="0" applyFont="1" applyFill="1" applyBorder="1" applyAlignment="1" applyProtection="1">
      <alignment horizontal="center" vertical="center" wrapText="1" shrinkToFit="1"/>
    </xf>
    <xf numFmtId="0" fontId="24" fillId="67" borderId="2" xfId="0" applyFont="1" applyFill="1" applyBorder="1" applyAlignment="1" applyProtection="1">
      <alignment horizontal="center" vertical="top" wrapText="1" shrinkToFit="1"/>
    </xf>
    <xf numFmtId="0" fontId="24" fillId="67" borderId="3" xfId="0" applyFont="1" applyFill="1" applyBorder="1" applyAlignment="1" applyProtection="1">
      <alignment horizontal="center" vertical="top" wrapText="1" shrinkToFit="1"/>
    </xf>
    <xf numFmtId="0" fontId="24" fillId="0" borderId="2" xfId="0" applyFont="1" applyBorder="1" applyAlignment="1">
      <alignment horizontal="left" vertical="top" wrapText="1"/>
    </xf>
    <xf numFmtId="0" fontId="24" fillId="0" borderId="33" xfId="0" applyFont="1" applyBorder="1" applyAlignment="1">
      <alignment horizontal="left" vertical="top" wrapText="1"/>
    </xf>
    <xf numFmtId="0" fontId="24" fillId="0" borderId="3" xfId="0" applyFont="1" applyBorder="1" applyAlignment="1">
      <alignment horizontal="left" vertical="top" wrapText="1"/>
    </xf>
    <xf numFmtId="0" fontId="24" fillId="67" borderId="34" xfId="0" applyFont="1" applyFill="1" applyBorder="1" applyAlignment="1" applyProtection="1">
      <alignment horizontal="center" vertical="center" shrinkToFit="1"/>
    </xf>
    <xf numFmtId="0" fontId="24" fillId="67" borderId="35" xfId="0" applyFont="1" applyFill="1" applyBorder="1" applyAlignment="1" applyProtection="1">
      <alignment horizontal="center" vertical="center" shrinkToFit="1"/>
    </xf>
    <xf numFmtId="0" fontId="19" fillId="67" borderId="2" xfId="0" applyFont="1" applyFill="1" applyBorder="1" applyAlignment="1" applyProtection="1">
      <alignment horizontal="left" vertical="top"/>
    </xf>
    <xf numFmtId="0" fontId="19" fillId="67" borderId="33" xfId="0" applyFont="1" applyFill="1" applyBorder="1" applyAlignment="1" applyProtection="1">
      <alignment horizontal="left" vertical="top"/>
    </xf>
    <xf numFmtId="0" fontId="19" fillId="67" borderId="3" xfId="0" applyFont="1" applyFill="1" applyBorder="1" applyAlignment="1" applyProtection="1">
      <alignment horizontal="left" vertical="top"/>
    </xf>
    <xf numFmtId="0" fontId="89" fillId="63" borderId="0" xfId="0" applyFont="1" applyFill="1" applyBorder="1" applyAlignment="1" applyProtection="1">
      <alignment horizontal="center" vertical="center" wrapText="1" shrinkToFit="1"/>
    </xf>
    <xf numFmtId="0" fontId="19" fillId="0" borderId="2" xfId="0" applyFont="1" applyBorder="1" applyAlignment="1">
      <alignment horizontal="left" vertical="top" wrapText="1"/>
    </xf>
    <xf numFmtId="0" fontId="19" fillId="0" borderId="33" xfId="0" applyFont="1" applyBorder="1" applyAlignment="1">
      <alignment horizontal="left" vertical="top"/>
    </xf>
    <xf numFmtId="0" fontId="19" fillId="0" borderId="3" xfId="0" applyFont="1" applyBorder="1" applyAlignment="1">
      <alignment horizontal="left" vertical="top"/>
    </xf>
    <xf numFmtId="0" fontId="24" fillId="67" borderId="34" xfId="0" applyFont="1" applyFill="1" applyBorder="1" applyAlignment="1" applyProtection="1">
      <alignment horizontal="center" wrapText="1" shrinkToFit="1"/>
    </xf>
    <xf numFmtId="0" fontId="24" fillId="67" borderId="35" xfId="0" applyFont="1" applyFill="1" applyBorder="1" applyAlignment="1" applyProtection="1">
      <alignment horizontal="center" wrapText="1" shrinkToFit="1"/>
    </xf>
    <xf numFmtId="0" fontId="19" fillId="67" borderId="2" xfId="0" applyFont="1" applyFill="1" applyBorder="1" applyAlignment="1" applyProtection="1">
      <alignment horizontal="left" vertical="top" wrapText="1"/>
    </xf>
    <xf numFmtId="0" fontId="19" fillId="67" borderId="33" xfId="0" applyFont="1" applyFill="1" applyBorder="1" applyAlignment="1" applyProtection="1">
      <alignment horizontal="left" vertical="top" wrapText="1"/>
    </xf>
    <xf numFmtId="0" fontId="19" fillId="67" borderId="3" xfId="0" applyFont="1" applyFill="1" applyBorder="1" applyAlignment="1" applyProtection="1">
      <alignment horizontal="left" vertical="top" wrapText="1"/>
    </xf>
    <xf numFmtId="0" fontId="87" fillId="67" borderId="2" xfId="0" applyFont="1" applyFill="1" applyBorder="1" applyAlignment="1" applyProtection="1">
      <alignment horizontal="left" vertical="top" wrapText="1"/>
    </xf>
    <xf numFmtId="0" fontId="87" fillId="67" borderId="33" xfId="0" applyFont="1" applyFill="1" applyBorder="1" applyAlignment="1" applyProtection="1">
      <alignment horizontal="left" vertical="top" wrapText="1"/>
    </xf>
    <xf numFmtId="0" fontId="87" fillId="67" borderId="3" xfId="0" applyFont="1" applyFill="1" applyBorder="1" applyAlignment="1" applyProtection="1">
      <alignment horizontal="left" vertical="top" wrapText="1"/>
    </xf>
    <xf numFmtId="0" fontId="19" fillId="0" borderId="33" xfId="0" applyFont="1" applyBorder="1" applyAlignment="1">
      <alignment horizontal="left" vertical="top" wrapText="1"/>
    </xf>
    <xf numFmtId="0" fontId="19" fillId="0" borderId="3" xfId="0" applyFont="1" applyBorder="1" applyAlignment="1">
      <alignment horizontal="left" vertical="top" wrapText="1"/>
    </xf>
    <xf numFmtId="0" fontId="0" fillId="0" borderId="0" xfId="0" applyAlignment="1">
      <alignment horizontal="center"/>
    </xf>
    <xf numFmtId="0" fontId="24" fillId="67" borderId="37" xfId="0" applyFont="1" applyFill="1" applyBorder="1" applyAlignment="1" applyProtection="1">
      <alignment horizontal="center" vertical="center" wrapText="1" shrinkToFit="1"/>
    </xf>
    <xf numFmtId="0" fontId="24" fillId="67" borderId="15" xfId="0" applyFont="1" applyFill="1" applyBorder="1" applyAlignment="1" applyProtection="1">
      <alignment horizontal="center" vertical="center" wrapText="1" shrinkToFit="1"/>
    </xf>
    <xf numFmtId="0" fontId="24" fillId="67" borderId="38" xfId="0" applyFont="1" applyFill="1" applyBorder="1" applyAlignment="1" applyProtection="1">
      <alignment horizontal="center" vertical="center" wrapText="1" shrinkToFit="1"/>
    </xf>
    <xf numFmtId="0" fontId="19" fillId="63" borderId="2" xfId="0" applyFont="1" applyFill="1" applyBorder="1" applyAlignment="1">
      <alignment horizontal="left" vertical="top" wrapText="1"/>
    </xf>
    <xf numFmtId="0" fontId="19" fillId="63" borderId="33" xfId="0" applyFont="1" applyFill="1" applyBorder="1" applyAlignment="1">
      <alignment horizontal="left" vertical="top" wrapText="1"/>
    </xf>
    <xf numFmtId="0" fontId="19" fillId="63" borderId="3" xfId="0" applyFont="1" applyFill="1" applyBorder="1" applyAlignment="1">
      <alignment horizontal="left" vertical="top" wrapText="1"/>
    </xf>
    <xf numFmtId="0" fontId="24" fillId="67" borderId="33" xfId="0" applyFont="1" applyFill="1" applyBorder="1" applyAlignment="1" applyProtection="1">
      <alignment horizontal="center" vertical="top" wrapText="1" shrinkToFit="1"/>
    </xf>
    <xf numFmtId="0" fontId="19" fillId="63" borderId="2" xfId="0" applyFont="1" applyFill="1" applyBorder="1" applyAlignment="1">
      <alignment horizontal="left" vertical="top"/>
    </xf>
    <xf numFmtId="0" fontId="19" fillId="63" borderId="33" xfId="0" applyFont="1" applyFill="1" applyBorder="1" applyAlignment="1">
      <alignment horizontal="left" vertical="top"/>
    </xf>
    <xf numFmtId="0" fontId="19" fillId="63" borderId="3" xfId="0" applyFont="1" applyFill="1" applyBorder="1" applyAlignment="1">
      <alignment horizontal="left" vertical="top"/>
    </xf>
    <xf numFmtId="0" fontId="24" fillId="67" borderId="34" xfId="0" applyFont="1" applyFill="1" applyBorder="1" applyAlignment="1" applyProtection="1">
      <alignment horizontal="center" vertical="top" shrinkToFit="1"/>
    </xf>
    <xf numFmtId="0" fontId="24" fillId="67" borderId="35" xfId="0" applyFont="1" applyFill="1" applyBorder="1" applyAlignment="1" applyProtection="1">
      <alignment horizontal="center" vertical="top" shrinkToFit="1"/>
    </xf>
  </cellXfs>
  <cellStyles count="35689">
    <cellStyle name=" Writer Import]_x000d__x000a_Display Dialog=No_x000d__x000a__x000d__x000a_[Horizontal Arrange]_x000d__x000a_Dimensions Interlocking=Yes_x000d__x000a_Sum Hierarchy=Yes_x000d__x000a_Generate" xfId="37"/>
    <cellStyle name="]_x000d__x000a_Width=797_x000d__x000a_Height=554_x000d__x000a__x000d__x000a_[Code]_x000d__x000a_Code0=/nyf50_x000d__x000a_Code1=4500000136_x000d__x000a_Code2=ME23_x000d__x000a_Code3=4500002322_x000d__x000a_Code4=#_x000d__x000a_Code5=MB01_x000d__x000a_" xfId="38"/>
    <cellStyle name="]_x000d__x000a_Width=797_x000d__x000a_Height=554_x000d__x000a__x000d__x000a_[Code]_x000d__x000a_Code0=/nyf50_x000d__x000a_Code1=4500000136_x000d__x000a_Code2=ME23_x000d__x000a_Code3=4500002322_x000d__x000a_Code4=#_x000d__x000a_Code5=MB01_x000d__x000a_ 2" xfId="39"/>
    <cellStyle name="1enter" xfId="40"/>
    <cellStyle name="20% - 1. jelölőszín" xfId="41"/>
    <cellStyle name="20% - 2. jelölőszín" xfId="42"/>
    <cellStyle name="20% - 3. jelölőszín" xfId="43"/>
    <cellStyle name="20% - 4. jelölőszín" xfId="44"/>
    <cellStyle name="20% - 5. jelölőszín" xfId="45"/>
    <cellStyle name="20% - 6. jelölőszín" xfId="46"/>
    <cellStyle name="20% - Accent1" xfId="20" builtinId="30" customBuiltin="1"/>
    <cellStyle name="20% - Accent1 2" xfId="47"/>
    <cellStyle name="20% - Accent2" xfId="23" builtinId="34" customBuiltin="1"/>
    <cellStyle name="20% - Accent2 2" xfId="48"/>
    <cellStyle name="20% - Accent3" xfId="26" builtinId="38" customBuiltin="1"/>
    <cellStyle name="20% - Accent3 2" xfId="49"/>
    <cellStyle name="20% - Accent4" xfId="29" builtinId="42" customBuiltin="1"/>
    <cellStyle name="20% - Accent4 2" xfId="50"/>
    <cellStyle name="20% - Accent5" xfId="32" builtinId="46" customBuiltin="1"/>
    <cellStyle name="20% - Accent5 2" xfId="51"/>
    <cellStyle name="20% - Accent6" xfId="35" builtinId="50" customBuiltin="1"/>
    <cellStyle name="20% - Accent6 2" xfId="52"/>
    <cellStyle name="20% - Énfasis1" xfId="53"/>
    <cellStyle name="20% - Énfasis2" xfId="54"/>
    <cellStyle name="20% - Énfasis3" xfId="55"/>
    <cellStyle name="20% - Énfasis4" xfId="56"/>
    <cellStyle name="20% - Énfasis5" xfId="57"/>
    <cellStyle name="20% - Énfasis6" xfId="58"/>
    <cellStyle name="40% - 1. jelölőszín" xfId="59"/>
    <cellStyle name="40% - 2. jelölőszín" xfId="60"/>
    <cellStyle name="40% - 3. jelölőszín" xfId="61"/>
    <cellStyle name="40% - 4. jelölőszín" xfId="62"/>
    <cellStyle name="40% - 5. jelölőszín" xfId="63"/>
    <cellStyle name="40% - 6. jelölőszín" xfId="64"/>
    <cellStyle name="40% - Accent1" xfId="21" builtinId="31" customBuiltin="1"/>
    <cellStyle name="40% - Accent1 2" xfId="65"/>
    <cellStyle name="40% - Accent2" xfId="24" builtinId="35" customBuiltin="1"/>
    <cellStyle name="40% - Accent2 2" xfId="66"/>
    <cellStyle name="40% - Accent3" xfId="27" builtinId="39" customBuiltin="1"/>
    <cellStyle name="40% - Accent3 2" xfId="67"/>
    <cellStyle name="40% - Accent4" xfId="30" builtinId="43" customBuiltin="1"/>
    <cellStyle name="40% - Accent4 2" xfId="68"/>
    <cellStyle name="40% - Accent5" xfId="33" builtinId="47" customBuiltin="1"/>
    <cellStyle name="40% - Accent5 2" xfId="69"/>
    <cellStyle name="40% - Accent6" xfId="36" builtinId="51" customBuiltin="1"/>
    <cellStyle name="40% - Accent6 2" xfId="70"/>
    <cellStyle name="40% - Accent6 2 2" xfId="71"/>
    <cellStyle name="40% - Accent6 2 2 2" xfId="72"/>
    <cellStyle name="40% - Accent6 2 2 2 2" xfId="73"/>
    <cellStyle name="40% - Accent6 2 2 3" xfId="74"/>
    <cellStyle name="40% - Accent6 2 3" xfId="75"/>
    <cellStyle name="40% - Accent6 2 3 2" xfId="76"/>
    <cellStyle name="40% - Accent6 2 4" xfId="77"/>
    <cellStyle name="40% - Accent6 2 5" xfId="78"/>
    <cellStyle name="40% - Accent6 2 5 2" xfId="79"/>
    <cellStyle name="40% - Accent6 2 5 3" xfId="80"/>
    <cellStyle name="40% - Accent6 3" xfId="81"/>
    <cellStyle name="40% - Accent6 3 2" xfId="82"/>
    <cellStyle name="40% - Accent6 3 2 2" xfId="83"/>
    <cellStyle name="40% - Accent6 3 2 2 2" xfId="84"/>
    <cellStyle name="40% - Accent6 3 2 3" xfId="85"/>
    <cellStyle name="40% - Accent6 3 3" xfId="86"/>
    <cellStyle name="40% - Accent6 3 3 2" xfId="87"/>
    <cellStyle name="40% - Accent6 3 4" xfId="88"/>
    <cellStyle name="40% - Accent6 4" xfId="89"/>
    <cellStyle name="40% - Accent6 4 2" xfId="90"/>
    <cellStyle name="40% - Accent6 4 2 2" xfId="91"/>
    <cellStyle name="40% - Accent6 4 2 2 2" xfId="92"/>
    <cellStyle name="40% - Accent6 4 2 3" xfId="93"/>
    <cellStyle name="40% - Accent6 4 3" xfId="94"/>
    <cellStyle name="40% - Accent6 4 3 2" xfId="95"/>
    <cellStyle name="40% - Accent6 4 4" xfId="96"/>
    <cellStyle name="40% - Accent6 5" xfId="97"/>
    <cellStyle name="40% - Accent6 5 2" xfId="98"/>
    <cellStyle name="40% - Accent6 5 2 2" xfId="99"/>
    <cellStyle name="40% - Accent6 5 2 2 2" xfId="100"/>
    <cellStyle name="40% - Accent6 5 2 3" xfId="101"/>
    <cellStyle name="40% - Accent6 5 3" xfId="102"/>
    <cellStyle name="40% - Accent6 5 3 2" xfId="103"/>
    <cellStyle name="40% - Accent6 5 4" xfId="104"/>
    <cellStyle name="40% - Énfasis1" xfId="105"/>
    <cellStyle name="40% - Énfasis2" xfId="106"/>
    <cellStyle name="40% - Énfasis3" xfId="107"/>
    <cellStyle name="40% - Énfasis4" xfId="108"/>
    <cellStyle name="40% - Énfasis5" xfId="109"/>
    <cellStyle name="40% - Énfasis6" xfId="110"/>
    <cellStyle name="60% - 1. jelölőszín" xfId="111"/>
    <cellStyle name="60% - 2. jelölőszín" xfId="112"/>
    <cellStyle name="60% - 3. jelölőszín" xfId="113"/>
    <cellStyle name="60% - 4. jelölőszín" xfId="114"/>
    <cellStyle name="60% - 5. jelölőszín" xfId="115"/>
    <cellStyle name="60% - 6. jelölőszín" xfId="116"/>
    <cellStyle name="60% - Accent1 2" xfId="117"/>
    <cellStyle name="60% - Accent1 3" xfId="35679"/>
    <cellStyle name="60% - Accent2 2" xfId="118"/>
    <cellStyle name="60% - Accent2 3" xfId="35680"/>
    <cellStyle name="60% - Accent3 2" xfId="119"/>
    <cellStyle name="60% - Accent3 3" xfId="35681"/>
    <cellStyle name="60% - Accent4 2" xfId="120"/>
    <cellStyle name="60% - Accent4 3" xfId="35682"/>
    <cellStyle name="60% - Accent5 2" xfId="121"/>
    <cellStyle name="60% - Accent5 3" xfId="35683"/>
    <cellStyle name="60% - Accent6 2" xfId="122"/>
    <cellStyle name="60% - Accent6 3" xfId="35684"/>
    <cellStyle name="60% - Énfasis1" xfId="123"/>
    <cellStyle name="60% - Énfasis2" xfId="124"/>
    <cellStyle name="60% - Énfasis3" xfId="125"/>
    <cellStyle name="60% - Énfasis4" xfId="126"/>
    <cellStyle name="60% - Énfasis5" xfId="127"/>
    <cellStyle name="60% - Énfasis6" xfId="128"/>
    <cellStyle name="Accent1" xfId="19" builtinId="29" customBuiltin="1"/>
    <cellStyle name="Accent1 2" xfId="129"/>
    <cellStyle name="Accent2" xfId="22" builtinId="33" customBuiltin="1"/>
    <cellStyle name="Accent2 2" xfId="130"/>
    <cellStyle name="Accent3" xfId="25" builtinId="37" customBuiltin="1"/>
    <cellStyle name="Accent3 2" xfId="131"/>
    <cellStyle name="Accent4" xfId="28" builtinId="41" customBuiltin="1"/>
    <cellStyle name="Accent4 2" xfId="132"/>
    <cellStyle name="Accent5" xfId="31" builtinId="45" customBuiltin="1"/>
    <cellStyle name="Accent5 2" xfId="133"/>
    <cellStyle name="Accent6" xfId="34" builtinId="49" customBuiltin="1"/>
    <cellStyle name="Accent6 2" xfId="134"/>
    <cellStyle name="AttribBox" xfId="135"/>
    <cellStyle name="AttribBox 10" xfId="136"/>
    <cellStyle name="AttribBox 10 2" xfId="137"/>
    <cellStyle name="AttribBox 10 2 2" xfId="138"/>
    <cellStyle name="AttribBox 10 3" xfId="139"/>
    <cellStyle name="AttribBox 10 3 2" xfId="140"/>
    <cellStyle name="AttribBox 10 4" xfId="141"/>
    <cellStyle name="AttribBox 10 5" xfId="142"/>
    <cellStyle name="AttribBox 11" xfId="143"/>
    <cellStyle name="AttribBox 11 2" xfId="144"/>
    <cellStyle name="AttribBox 11 2 2" xfId="145"/>
    <cellStyle name="AttribBox 11 3" xfId="146"/>
    <cellStyle name="AttribBox 11 3 2" xfId="147"/>
    <cellStyle name="AttribBox 11 4" xfId="148"/>
    <cellStyle name="AttribBox 11 5" xfId="149"/>
    <cellStyle name="AttribBox 12" xfId="150"/>
    <cellStyle name="AttribBox 12 2" xfId="151"/>
    <cellStyle name="AttribBox 12 2 2" xfId="152"/>
    <cellStyle name="AttribBox 12 3" xfId="153"/>
    <cellStyle name="AttribBox 12 3 2" xfId="154"/>
    <cellStyle name="AttribBox 12 4" xfId="155"/>
    <cellStyle name="AttribBox 12 5" xfId="156"/>
    <cellStyle name="AttribBox 13" xfId="157"/>
    <cellStyle name="AttribBox 13 2" xfId="158"/>
    <cellStyle name="AttribBox 13 2 2" xfId="159"/>
    <cellStyle name="AttribBox 13 3" xfId="160"/>
    <cellStyle name="AttribBox 13 3 2" xfId="161"/>
    <cellStyle name="AttribBox 13 4" xfId="162"/>
    <cellStyle name="AttribBox 13 5" xfId="163"/>
    <cellStyle name="AttribBox 14" xfId="164"/>
    <cellStyle name="AttribBox 14 2" xfId="165"/>
    <cellStyle name="AttribBox 15" xfId="166"/>
    <cellStyle name="AttribBox 15 2" xfId="167"/>
    <cellStyle name="AttribBox 16" xfId="168"/>
    <cellStyle name="AttribBox 16 2" xfId="169"/>
    <cellStyle name="AttribBox 2" xfId="170"/>
    <cellStyle name="AttribBox 2 2" xfId="171"/>
    <cellStyle name="AttribBox 2 2 2" xfId="172"/>
    <cellStyle name="AttribBox 2 3" xfId="173"/>
    <cellStyle name="AttribBox 2 3 2" xfId="174"/>
    <cellStyle name="AttribBox 2 4" xfId="175"/>
    <cellStyle name="AttribBox 2 5" xfId="176"/>
    <cellStyle name="AttribBox 3" xfId="177"/>
    <cellStyle name="AttribBox 3 2" xfId="178"/>
    <cellStyle name="AttribBox 3 2 2" xfId="179"/>
    <cellStyle name="AttribBox 3 3" xfId="180"/>
    <cellStyle name="AttribBox 3 3 2" xfId="181"/>
    <cellStyle name="AttribBox 3 4" xfId="182"/>
    <cellStyle name="AttribBox 3 5" xfId="183"/>
    <cellStyle name="AttribBox 4" xfId="184"/>
    <cellStyle name="AttribBox 4 2" xfId="185"/>
    <cellStyle name="AttribBox 4 2 2" xfId="186"/>
    <cellStyle name="AttribBox 4 3" xfId="187"/>
    <cellStyle name="AttribBox 4 3 2" xfId="188"/>
    <cellStyle name="AttribBox 4 4" xfId="189"/>
    <cellStyle name="AttribBox 4 5" xfId="190"/>
    <cellStyle name="AttribBox 5" xfId="191"/>
    <cellStyle name="AttribBox 5 2" xfId="192"/>
    <cellStyle name="AttribBox 5 2 2" xfId="193"/>
    <cellStyle name="AttribBox 5 3" xfId="194"/>
    <cellStyle name="AttribBox 5 3 2" xfId="195"/>
    <cellStyle name="AttribBox 5 4" xfId="196"/>
    <cellStyle name="AttribBox 5 5" xfId="197"/>
    <cellStyle name="AttribBox 6" xfId="198"/>
    <cellStyle name="AttribBox 6 2" xfId="199"/>
    <cellStyle name="AttribBox 6 2 2" xfId="200"/>
    <cellStyle name="AttribBox 6 3" xfId="201"/>
    <cellStyle name="AttribBox 6 3 2" xfId="202"/>
    <cellStyle name="AttribBox 6 4" xfId="203"/>
    <cellStyle name="AttribBox 6 5" xfId="204"/>
    <cellStyle name="AttribBox 7" xfId="205"/>
    <cellStyle name="AttribBox 7 2" xfId="206"/>
    <cellStyle name="AttribBox 7 2 2" xfId="207"/>
    <cellStyle name="AttribBox 7 3" xfId="208"/>
    <cellStyle name="AttribBox 7 3 2" xfId="209"/>
    <cellStyle name="AttribBox 7 4" xfId="210"/>
    <cellStyle name="AttribBox 7 5" xfId="211"/>
    <cellStyle name="AttribBox 8" xfId="212"/>
    <cellStyle name="AttribBox 8 2" xfId="213"/>
    <cellStyle name="AttribBox 8 2 2" xfId="214"/>
    <cellStyle name="AttribBox 8 3" xfId="215"/>
    <cellStyle name="AttribBox 8 3 2" xfId="216"/>
    <cellStyle name="AttribBox 8 4" xfId="217"/>
    <cellStyle name="AttribBox 9" xfId="218"/>
    <cellStyle name="AttribBox 9 2" xfId="219"/>
    <cellStyle name="AttribBox 9 2 2" xfId="220"/>
    <cellStyle name="AttribBox 9 3" xfId="221"/>
    <cellStyle name="AttribBox 9 3 2" xfId="222"/>
    <cellStyle name="AttribBox 9 4" xfId="223"/>
    <cellStyle name="AttribBox 9 5" xfId="224"/>
    <cellStyle name="Attribute" xfId="225"/>
    <cellStyle name="Attribute 2" xfId="226"/>
    <cellStyle name="Bad" xfId="9" builtinId="27" customBuiltin="1"/>
    <cellStyle name="Bad 2" xfId="227"/>
    <cellStyle name="Bevitel" xfId="228"/>
    <cellStyle name="Bevitel 10" xfId="229"/>
    <cellStyle name="Bevitel 10 2" xfId="230"/>
    <cellStyle name="Bevitel 10 2 2" xfId="231"/>
    <cellStyle name="Bevitel 10 3" xfId="232"/>
    <cellStyle name="Bevitel 10 3 2" xfId="233"/>
    <cellStyle name="Bevitel 10 4" xfId="234"/>
    <cellStyle name="Bevitel 10 5" xfId="235"/>
    <cellStyle name="Bevitel 11" xfId="236"/>
    <cellStyle name="Bevitel 11 2" xfId="237"/>
    <cellStyle name="Bevitel 11 2 2" xfId="238"/>
    <cellStyle name="Bevitel 11 3" xfId="239"/>
    <cellStyle name="Bevitel 11 3 2" xfId="240"/>
    <cellStyle name="Bevitel 11 4" xfId="241"/>
    <cellStyle name="Bevitel 11 5" xfId="242"/>
    <cellStyle name="Bevitel 12" xfId="243"/>
    <cellStyle name="Bevitel 12 2" xfId="244"/>
    <cellStyle name="Bevitel 12 2 2" xfId="245"/>
    <cellStyle name="Bevitel 12 3" xfId="246"/>
    <cellStyle name="Bevitel 12 3 2" xfId="247"/>
    <cellStyle name="Bevitel 12 4" xfId="248"/>
    <cellStyle name="Bevitel 12 5" xfId="249"/>
    <cellStyle name="Bevitel 13" xfId="250"/>
    <cellStyle name="Bevitel 13 2" xfId="251"/>
    <cellStyle name="Bevitel 13 2 2" xfId="252"/>
    <cellStyle name="Bevitel 13 3" xfId="253"/>
    <cellStyle name="Bevitel 13 3 2" xfId="254"/>
    <cellStyle name="Bevitel 13 4" xfId="255"/>
    <cellStyle name="Bevitel 13 5" xfId="256"/>
    <cellStyle name="Bevitel 14" xfId="257"/>
    <cellStyle name="Bevitel 14 2" xfId="258"/>
    <cellStyle name="Bevitel 14 2 2" xfId="259"/>
    <cellStyle name="Bevitel 14 3" xfId="260"/>
    <cellStyle name="Bevitel 14 3 2" xfId="261"/>
    <cellStyle name="Bevitel 14 4" xfId="262"/>
    <cellStyle name="Bevitel 14 5" xfId="263"/>
    <cellStyle name="Bevitel 15" xfId="264"/>
    <cellStyle name="Bevitel 15 2" xfId="265"/>
    <cellStyle name="Bevitel 15 2 2" xfId="266"/>
    <cellStyle name="Bevitel 15 3" xfId="267"/>
    <cellStyle name="Bevitel 15 3 2" xfId="268"/>
    <cellStyle name="Bevitel 15 4" xfId="269"/>
    <cellStyle name="Bevitel 15 5" xfId="270"/>
    <cellStyle name="Bevitel 16" xfId="271"/>
    <cellStyle name="Bevitel 16 2" xfId="272"/>
    <cellStyle name="Bevitel 16 2 2" xfId="273"/>
    <cellStyle name="Bevitel 16 3" xfId="274"/>
    <cellStyle name="Bevitel 16 3 2" xfId="275"/>
    <cellStyle name="Bevitel 16 4" xfId="276"/>
    <cellStyle name="Bevitel 16 5" xfId="277"/>
    <cellStyle name="Bevitel 17" xfId="278"/>
    <cellStyle name="Bevitel 17 2" xfId="279"/>
    <cellStyle name="Bevitel 17 2 2" xfId="280"/>
    <cellStyle name="Bevitel 17 3" xfId="281"/>
    <cellStyle name="Bevitel 17 3 2" xfId="282"/>
    <cellStyle name="Bevitel 17 4" xfId="283"/>
    <cellStyle name="Bevitel 17 5" xfId="284"/>
    <cellStyle name="Bevitel 18" xfId="285"/>
    <cellStyle name="Bevitel 18 2" xfId="286"/>
    <cellStyle name="Bevitel 18 2 2" xfId="287"/>
    <cellStyle name="Bevitel 18 3" xfId="288"/>
    <cellStyle name="Bevitel 18 3 2" xfId="289"/>
    <cellStyle name="Bevitel 18 4" xfId="290"/>
    <cellStyle name="Bevitel 18 5" xfId="291"/>
    <cellStyle name="Bevitel 19" xfId="292"/>
    <cellStyle name="Bevitel 19 2" xfId="293"/>
    <cellStyle name="Bevitel 19 2 2" xfId="294"/>
    <cellStyle name="Bevitel 19 3" xfId="295"/>
    <cellStyle name="Bevitel 19 3 2" xfId="296"/>
    <cellStyle name="Bevitel 19 4" xfId="297"/>
    <cellStyle name="Bevitel 19 5" xfId="298"/>
    <cellStyle name="Bevitel 2" xfId="299"/>
    <cellStyle name="Bevitel 2 10" xfId="300"/>
    <cellStyle name="Bevitel 2 10 2" xfId="301"/>
    <cellStyle name="Bevitel 2 10 2 2" xfId="302"/>
    <cellStyle name="Bevitel 2 10 3" xfId="303"/>
    <cellStyle name="Bevitel 2 10 3 2" xfId="304"/>
    <cellStyle name="Bevitel 2 10 4" xfId="305"/>
    <cellStyle name="Bevitel 2 10 5" xfId="306"/>
    <cellStyle name="Bevitel 2 11" xfId="307"/>
    <cellStyle name="Bevitel 2 11 2" xfId="308"/>
    <cellStyle name="Bevitel 2 11 2 2" xfId="309"/>
    <cellStyle name="Bevitel 2 11 3" xfId="310"/>
    <cellStyle name="Bevitel 2 11 3 2" xfId="311"/>
    <cellStyle name="Bevitel 2 11 4" xfId="312"/>
    <cellStyle name="Bevitel 2 11 5" xfId="313"/>
    <cellStyle name="Bevitel 2 12" xfId="314"/>
    <cellStyle name="Bevitel 2 12 2" xfId="315"/>
    <cellStyle name="Bevitel 2 12 2 2" xfId="316"/>
    <cellStyle name="Bevitel 2 12 3" xfId="317"/>
    <cellStyle name="Bevitel 2 12 3 2" xfId="318"/>
    <cellStyle name="Bevitel 2 12 4" xfId="319"/>
    <cellStyle name="Bevitel 2 12 5" xfId="320"/>
    <cellStyle name="Bevitel 2 13" xfId="321"/>
    <cellStyle name="Bevitel 2 13 2" xfId="322"/>
    <cellStyle name="Bevitel 2 13 2 2" xfId="323"/>
    <cellStyle name="Bevitel 2 13 3" xfId="324"/>
    <cellStyle name="Bevitel 2 13 3 2" xfId="325"/>
    <cellStyle name="Bevitel 2 13 4" xfId="326"/>
    <cellStyle name="Bevitel 2 13 5" xfId="327"/>
    <cellStyle name="Bevitel 2 14" xfId="328"/>
    <cellStyle name="Bevitel 2 14 2" xfId="329"/>
    <cellStyle name="Bevitel 2 14 2 2" xfId="330"/>
    <cellStyle name="Bevitel 2 14 3" xfId="331"/>
    <cellStyle name="Bevitel 2 14 3 2" xfId="332"/>
    <cellStyle name="Bevitel 2 14 4" xfId="333"/>
    <cellStyle name="Bevitel 2 14 5" xfId="334"/>
    <cellStyle name="Bevitel 2 15" xfId="335"/>
    <cellStyle name="Bevitel 2 15 2" xfId="336"/>
    <cellStyle name="Bevitel 2 15 2 2" xfId="337"/>
    <cellStyle name="Bevitel 2 15 3" xfId="338"/>
    <cellStyle name="Bevitel 2 15 3 2" xfId="339"/>
    <cellStyle name="Bevitel 2 15 4" xfId="340"/>
    <cellStyle name="Bevitel 2 15 5" xfId="341"/>
    <cellStyle name="Bevitel 2 16" xfId="342"/>
    <cellStyle name="Bevitel 2 16 2" xfId="343"/>
    <cellStyle name="Bevitel 2 16 2 2" xfId="344"/>
    <cellStyle name="Bevitel 2 16 3" xfId="345"/>
    <cellStyle name="Bevitel 2 16 3 2" xfId="346"/>
    <cellStyle name="Bevitel 2 16 4" xfId="347"/>
    <cellStyle name="Bevitel 2 16 5" xfId="348"/>
    <cellStyle name="Bevitel 2 17" xfId="349"/>
    <cellStyle name="Bevitel 2 17 2" xfId="350"/>
    <cellStyle name="Bevitel 2 17 2 2" xfId="351"/>
    <cellStyle name="Bevitel 2 17 3" xfId="352"/>
    <cellStyle name="Bevitel 2 17 3 2" xfId="353"/>
    <cellStyle name="Bevitel 2 17 4" xfId="354"/>
    <cellStyle name="Bevitel 2 17 5" xfId="355"/>
    <cellStyle name="Bevitel 2 18" xfId="356"/>
    <cellStyle name="Bevitel 2 18 2" xfId="357"/>
    <cellStyle name="Bevitel 2 18 2 2" xfId="358"/>
    <cellStyle name="Bevitel 2 18 3" xfId="359"/>
    <cellStyle name="Bevitel 2 18 3 2" xfId="360"/>
    <cellStyle name="Bevitel 2 18 4" xfId="361"/>
    <cellStyle name="Bevitel 2 18 5" xfId="362"/>
    <cellStyle name="Bevitel 2 19" xfId="363"/>
    <cellStyle name="Bevitel 2 19 2" xfId="364"/>
    <cellStyle name="Bevitel 2 19 2 2" xfId="365"/>
    <cellStyle name="Bevitel 2 19 3" xfId="366"/>
    <cellStyle name="Bevitel 2 19 3 2" xfId="367"/>
    <cellStyle name="Bevitel 2 19 4" xfId="368"/>
    <cellStyle name="Bevitel 2 19 5" xfId="369"/>
    <cellStyle name="Bevitel 2 2" xfId="370"/>
    <cellStyle name="Bevitel 2 2 10" xfId="371"/>
    <cellStyle name="Bevitel 2 2 10 2" xfId="372"/>
    <cellStyle name="Bevitel 2 2 11" xfId="373"/>
    <cellStyle name="Bevitel 2 2 2" xfId="374"/>
    <cellStyle name="Bevitel 2 2 2 10" xfId="375"/>
    <cellStyle name="Bevitel 2 2 2 2" xfId="376"/>
    <cellStyle name="Bevitel 2 2 2 2 2" xfId="377"/>
    <cellStyle name="Bevitel 2 2 2 2 2 2" xfId="378"/>
    <cellStyle name="Bevitel 2 2 2 2 2 2 2" xfId="379"/>
    <cellStyle name="Bevitel 2 2 2 2 2 2 2 2" xfId="380"/>
    <cellStyle name="Bevitel 2 2 2 2 2 2 3" xfId="381"/>
    <cellStyle name="Bevitel 2 2 2 2 2 2 3 2" xfId="382"/>
    <cellStyle name="Bevitel 2 2 2 2 2 2 4" xfId="383"/>
    <cellStyle name="Bevitel 2 2 2 2 2 2 5" xfId="384"/>
    <cellStyle name="Bevitel 2 2 2 2 2 3" xfId="385"/>
    <cellStyle name="Bevitel 2 2 2 2 2 3 2" xfId="386"/>
    <cellStyle name="Bevitel 2 2 2 2 2 4" xfId="387"/>
    <cellStyle name="Bevitel 2 2 2 2 2 4 2" xfId="388"/>
    <cellStyle name="Bevitel 2 2 2 2 2 5" xfId="389"/>
    <cellStyle name="Bevitel 2 2 2 2 2 6" xfId="390"/>
    <cellStyle name="Bevitel 2 2 2 2 3" xfId="391"/>
    <cellStyle name="Bevitel 2 2 2 2 3 2" xfId="392"/>
    <cellStyle name="Bevitel 2 2 2 2 3 2 2" xfId="393"/>
    <cellStyle name="Bevitel 2 2 2 2 3 2 2 2" xfId="394"/>
    <cellStyle name="Bevitel 2 2 2 2 3 2 3" xfId="395"/>
    <cellStyle name="Bevitel 2 2 2 2 3 2 3 2" xfId="396"/>
    <cellStyle name="Bevitel 2 2 2 2 3 2 4" xfId="397"/>
    <cellStyle name="Bevitel 2 2 2 2 3 2 5" xfId="398"/>
    <cellStyle name="Bevitel 2 2 2 2 3 3" xfId="399"/>
    <cellStyle name="Bevitel 2 2 2 2 3 3 2" xfId="400"/>
    <cellStyle name="Bevitel 2 2 2 2 3 4" xfId="401"/>
    <cellStyle name="Bevitel 2 2 2 2 3 4 2" xfId="402"/>
    <cellStyle name="Bevitel 2 2 2 2 3 5" xfId="403"/>
    <cellStyle name="Bevitel 2 2 2 2 3 6" xfId="404"/>
    <cellStyle name="Bevitel 2 2 2 2 4" xfId="405"/>
    <cellStyle name="Bevitel 2 2 2 2 4 2" xfId="406"/>
    <cellStyle name="Bevitel 2 2 2 2 4 2 2" xfId="407"/>
    <cellStyle name="Bevitel 2 2 2 2 4 2 2 2" xfId="408"/>
    <cellStyle name="Bevitel 2 2 2 2 4 2 3" xfId="409"/>
    <cellStyle name="Bevitel 2 2 2 2 4 2 3 2" xfId="410"/>
    <cellStyle name="Bevitel 2 2 2 2 4 2 4" xfId="411"/>
    <cellStyle name="Bevitel 2 2 2 2 4 2 5" xfId="412"/>
    <cellStyle name="Bevitel 2 2 2 2 4 3" xfId="413"/>
    <cellStyle name="Bevitel 2 2 2 2 4 3 2" xfId="414"/>
    <cellStyle name="Bevitel 2 2 2 2 4 4" xfId="415"/>
    <cellStyle name="Bevitel 2 2 2 2 4 4 2" xfId="416"/>
    <cellStyle name="Bevitel 2 2 2 2 4 5" xfId="417"/>
    <cellStyle name="Bevitel 2 2 2 2 4 6" xfId="418"/>
    <cellStyle name="Bevitel 2 2 2 2 5" xfId="419"/>
    <cellStyle name="Bevitel 2 2 2 2 5 2" xfId="420"/>
    <cellStyle name="Bevitel 2 2 2 2 5 2 2" xfId="421"/>
    <cellStyle name="Bevitel 2 2 2 2 5 3" xfId="422"/>
    <cellStyle name="Bevitel 2 2 2 2 5 3 2" xfId="423"/>
    <cellStyle name="Bevitel 2 2 2 2 5 4" xfId="424"/>
    <cellStyle name="Bevitel 2 2 2 2 5 5" xfId="425"/>
    <cellStyle name="Bevitel 2 2 2 2 6" xfId="426"/>
    <cellStyle name="Bevitel 2 2 2 2 6 2" xfId="427"/>
    <cellStyle name="Bevitel 2 2 2 2 7" xfId="428"/>
    <cellStyle name="Bevitel 2 2 2 2 7 2" xfId="429"/>
    <cellStyle name="Bevitel 2 2 2 2 8" xfId="430"/>
    <cellStyle name="Bevitel 2 2 2 2 9" xfId="431"/>
    <cellStyle name="Bevitel 2 2 2 3" xfId="432"/>
    <cellStyle name="Bevitel 2 2 2 3 2" xfId="433"/>
    <cellStyle name="Bevitel 2 2 2 3 2 2" xfId="434"/>
    <cellStyle name="Bevitel 2 2 2 3 2 2 2" xfId="435"/>
    <cellStyle name="Bevitel 2 2 2 3 2 2 2 2" xfId="436"/>
    <cellStyle name="Bevitel 2 2 2 3 2 2 3" xfId="437"/>
    <cellStyle name="Bevitel 2 2 2 3 2 2 3 2" xfId="438"/>
    <cellStyle name="Bevitel 2 2 2 3 2 2 4" xfId="439"/>
    <cellStyle name="Bevitel 2 2 2 3 2 2 5" xfId="440"/>
    <cellStyle name="Bevitel 2 2 2 3 2 3" xfId="441"/>
    <cellStyle name="Bevitel 2 2 2 3 2 3 2" xfId="442"/>
    <cellStyle name="Bevitel 2 2 2 3 2 4" xfId="443"/>
    <cellStyle name="Bevitel 2 2 2 3 2 4 2" xfId="444"/>
    <cellStyle name="Bevitel 2 2 2 3 2 5" xfId="445"/>
    <cellStyle name="Bevitel 2 2 2 3 2 6" xfId="446"/>
    <cellStyle name="Bevitel 2 2 2 3 3" xfId="447"/>
    <cellStyle name="Bevitel 2 2 2 3 3 2" xfId="448"/>
    <cellStyle name="Bevitel 2 2 2 3 3 2 2" xfId="449"/>
    <cellStyle name="Bevitel 2 2 2 3 3 2 2 2" xfId="450"/>
    <cellStyle name="Bevitel 2 2 2 3 3 2 3" xfId="451"/>
    <cellStyle name="Bevitel 2 2 2 3 3 2 3 2" xfId="452"/>
    <cellStyle name="Bevitel 2 2 2 3 3 2 4" xfId="453"/>
    <cellStyle name="Bevitel 2 2 2 3 3 2 5" xfId="454"/>
    <cellStyle name="Bevitel 2 2 2 3 3 3" xfId="455"/>
    <cellStyle name="Bevitel 2 2 2 3 3 3 2" xfId="456"/>
    <cellStyle name="Bevitel 2 2 2 3 3 4" xfId="457"/>
    <cellStyle name="Bevitel 2 2 2 3 3 4 2" xfId="458"/>
    <cellStyle name="Bevitel 2 2 2 3 3 5" xfId="459"/>
    <cellStyle name="Bevitel 2 2 2 3 3 6" xfId="460"/>
    <cellStyle name="Bevitel 2 2 2 3 4" xfId="461"/>
    <cellStyle name="Bevitel 2 2 2 3 4 2" xfId="462"/>
    <cellStyle name="Bevitel 2 2 2 3 4 2 2" xfId="463"/>
    <cellStyle name="Bevitel 2 2 2 3 4 3" xfId="464"/>
    <cellStyle name="Bevitel 2 2 2 3 4 3 2" xfId="465"/>
    <cellStyle name="Bevitel 2 2 2 3 4 4" xfId="466"/>
    <cellStyle name="Bevitel 2 2 2 3 4 5" xfId="467"/>
    <cellStyle name="Bevitel 2 2 2 3 5" xfId="468"/>
    <cellStyle name="Bevitel 2 2 2 3 5 2" xfId="469"/>
    <cellStyle name="Bevitel 2 2 2 3 6" xfId="470"/>
    <cellStyle name="Bevitel 2 2 2 3 6 2" xfId="471"/>
    <cellStyle name="Bevitel 2 2 2 3 7" xfId="472"/>
    <cellStyle name="Bevitel 2 2 2 3 8" xfId="473"/>
    <cellStyle name="Bevitel 2 2 2 4" xfId="474"/>
    <cellStyle name="Bevitel 2 2 2 4 2" xfId="475"/>
    <cellStyle name="Bevitel 2 2 2 4 2 2" xfId="476"/>
    <cellStyle name="Bevitel 2 2 2 4 2 2 2" xfId="477"/>
    <cellStyle name="Bevitel 2 2 2 4 2 3" xfId="478"/>
    <cellStyle name="Bevitel 2 2 2 4 2 3 2" xfId="479"/>
    <cellStyle name="Bevitel 2 2 2 4 2 4" xfId="480"/>
    <cellStyle name="Bevitel 2 2 2 4 2 5" xfId="481"/>
    <cellStyle name="Bevitel 2 2 2 4 3" xfId="482"/>
    <cellStyle name="Bevitel 2 2 2 4 3 2" xfId="483"/>
    <cellStyle name="Bevitel 2 2 2 4 4" xfId="484"/>
    <cellStyle name="Bevitel 2 2 2 4 4 2" xfId="485"/>
    <cellStyle name="Bevitel 2 2 2 4 5" xfId="486"/>
    <cellStyle name="Bevitel 2 2 2 4 6" xfId="487"/>
    <cellStyle name="Bevitel 2 2 2 5" xfId="488"/>
    <cellStyle name="Bevitel 2 2 2 5 2" xfId="489"/>
    <cellStyle name="Bevitel 2 2 2 5 2 2" xfId="490"/>
    <cellStyle name="Bevitel 2 2 2 5 2 2 2" xfId="491"/>
    <cellStyle name="Bevitel 2 2 2 5 2 3" xfId="492"/>
    <cellStyle name="Bevitel 2 2 2 5 2 3 2" xfId="493"/>
    <cellStyle name="Bevitel 2 2 2 5 2 4" xfId="494"/>
    <cellStyle name="Bevitel 2 2 2 5 2 5" xfId="495"/>
    <cellStyle name="Bevitel 2 2 2 5 3" xfId="496"/>
    <cellStyle name="Bevitel 2 2 2 5 3 2" xfId="497"/>
    <cellStyle name="Bevitel 2 2 2 5 4" xfId="498"/>
    <cellStyle name="Bevitel 2 2 2 5 4 2" xfId="499"/>
    <cellStyle name="Bevitel 2 2 2 5 5" xfId="500"/>
    <cellStyle name="Bevitel 2 2 2 5 6" xfId="501"/>
    <cellStyle name="Bevitel 2 2 2 6" xfId="502"/>
    <cellStyle name="Bevitel 2 2 2 6 2" xfId="503"/>
    <cellStyle name="Bevitel 2 2 2 6 2 2" xfId="504"/>
    <cellStyle name="Bevitel 2 2 2 6 2 2 2" xfId="505"/>
    <cellStyle name="Bevitel 2 2 2 6 2 3" xfId="506"/>
    <cellStyle name="Bevitel 2 2 2 6 2 3 2" xfId="507"/>
    <cellStyle name="Bevitel 2 2 2 6 2 4" xfId="508"/>
    <cellStyle name="Bevitel 2 2 2 6 2 5" xfId="509"/>
    <cellStyle name="Bevitel 2 2 2 6 3" xfId="510"/>
    <cellStyle name="Bevitel 2 2 2 6 3 2" xfId="511"/>
    <cellStyle name="Bevitel 2 2 2 6 4" xfId="512"/>
    <cellStyle name="Bevitel 2 2 2 6 4 2" xfId="513"/>
    <cellStyle name="Bevitel 2 2 2 6 5" xfId="514"/>
    <cellStyle name="Bevitel 2 2 2 6 6" xfId="515"/>
    <cellStyle name="Bevitel 2 2 2 7" xfId="516"/>
    <cellStyle name="Bevitel 2 2 2 7 2" xfId="517"/>
    <cellStyle name="Bevitel 2 2 2 7 2 2" xfId="518"/>
    <cellStyle name="Bevitel 2 2 2 7 3" xfId="519"/>
    <cellStyle name="Bevitel 2 2 2 7 3 2" xfId="520"/>
    <cellStyle name="Bevitel 2 2 2 7 4" xfId="521"/>
    <cellStyle name="Bevitel 2 2 2 7 5" xfId="522"/>
    <cellStyle name="Bevitel 2 2 2 8" xfId="523"/>
    <cellStyle name="Bevitel 2 2 2 8 2" xfId="524"/>
    <cellStyle name="Bevitel 2 2 2 9" xfId="525"/>
    <cellStyle name="Bevitel 2 2 2 9 2" xfId="526"/>
    <cellStyle name="Bevitel 2 2 3" xfId="527"/>
    <cellStyle name="Bevitel 2 2 3 2" xfId="528"/>
    <cellStyle name="Bevitel 2 2 3 2 2" xfId="529"/>
    <cellStyle name="Bevitel 2 2 3 2 2 2" xfId="530"/>
    <cellStyle name="Bevitel 2 2 3 2 2 2 2" xfId="531"/>
    <cellStyle name="Bevitel 2 2 3 2 2 3" xfId="532"/>
    <cellStyle name="Bevitel 2 2 3 2 2 3 2" xfId="533"/>
    <cellStyle name="Bevitel 2 2 3 2 2 4" xfId="534"/>
    <cellStyle name="Bevitel 2 2 3 2 2 5" xfId="535"/>
    <cellStyle name="Bevitel 2 2 3 2 3" xfId="536"/>
    <cellStyle name="Bevitel 2 2 3 2 3 2" xfId="537"/>
    <cellStyle name="Bevitel 2 2 3 2 4" xfId="538"/>
    <cellStyle name="Bevitel 2 2 3 2 4 2" xfId="539"/>
    <cellStyle name="Bevitel 2 2 3 2 5" xfId="540"/>
    <cellStyle name="Bevitel 2 2 3 2 6" xfId="541"/>
    <cellStyle name="Bevitel 2 2 3 3" xfId="542"/>
    <cellStyle name="Bevitel 2 2 3 3 2" xfId="543"/>
    <cellStyle name="Bevitel 2 2 3 3 2 2" xfId="544"/>
    <cellStyle name="Bevitel 2 2 3 3 2 2 2" xfId="545"/>
    <cellStyle name="Bevitel 2 2 3 3 2 3" xfId="546"/>
    <cellStyle name="Bevitel 2 2 3 3 2 3 2" xfId="547"/>
    <cellStyle name="Bevitel 2 2 3 3 2 4" xfId="548"/>
    <cellStyle name="Bevitel 2 2 3 3 2 5" xfId="549"/>
    <cellStyle name="Bevitel 2 2 3 3 3" xfId="550"/>
    <cellStyle name="Bevitel 2 2 3 3 3 2" xfId="551"/>
    <cellStyle name="Bevitel 2 2 3 3 4" xfId="552"/>
    <cellStyle name="Bevitel 2 2 3 3 4 2" xfId="553"/>
    <cellStyle name="Bevitel 2 2 3 3 5" xfId="554"/>
    <cellStyle name="Bevitel 2 2 3 3 6" xfId="555"/>
    <cellStyle name="Bevitel 2 2 3 4" xfId="556"/>
    <cellStyle name="Bevitel 2 2 3 4 2" xfId="557"/>
    <cellStyle name="Bevitel 2 2 3 4 2 2" xfId="558"/>
    <cellStyle name="Bevitel 2 2 3 4 2 2 2" xfId="559"/>
    <cellStyle name="Bevitel 2 2 3 4 2 3" xfId="560"/>
    <cellStyle name="Bevitel 2 2 3 4 2 3 2" xfId="561"/>
    <cellStyle name="Bevitel 2 2 3 4 2 4" xfId="562"/>
    <cellStyle name="Bevitel 2 2 3 4 2 5" xfId="563"/>
    <cellStyle name="Bevitel 2 2 3 4 3" xfId="564"/>
    <cellStyle name="Bevitel 2 2 3 4 3 2" xfId="565"/>
    <cellStyle name="Bevitel 2 2 3 4 4" xfId="566"/>
    <cellStyle name="Bevitel 2 2 3 4 4 2" xfId="567"/>
    <cellStyle name="Bevitel 2 2 3 4 5" xfId="568"/>
    <cellStyle name="Bevitel 2 2 3 4 6" xfId="569"/>
    <cellStyle name="Bevitel 2 2 3 5" xfId="570"/>
    <cellStyle name="Bevitel 2 2 3 5 2" xfId="571"/>
    <cellStyle name="Bevitel 2 2 3 5 2 2" xfId="572"/>
    <cellStyle name="Bevitel 2 2 3 5 3" xfId="573"/>
    <cellStyle name="Bevitel 2 2 3 5 3 2" xfId="574"/>
    <cellStyle name="Bevitel 2 2 3 5 4" xfId="575"/>
    <cellStyle name="Bevitel 2 2 3 5 5" xfId="576"/>
    <cellStyle name="Bevitel 2 2 3 6" xfId="577"/>
    <cellStyle name="Bevitel 2 2 3 6 2" xfId="578"/>
    <cellStyle name="Bevitel 2 2 3 7" xfId="579"/>
    <cellStyle name="Bevitel 2 2 3 7 2" xfId="580"/>
    <cellStyle name="Bevitel 2 2 3 8" xfId="581"/>
    <cellStyle name="Bevitel 2 2 3 9" xfId="582"/>
    <cellStyle name="Bevitel 2 2 4" xfId="583"/>
    <cellStyle name="Bevitel 2 2 4 2" xfId="584"/>
    <cellStyle name="Bevitel 2 2 4 2 2" xfId="585"/>
    <cellStyle name="Bevitel 2 2 4 2 2 2" xfId="586"/>
    <cellStyle name="Bevitel 2 2 4 2 2 2 2" xfId="587"/>
    <cellStyle name="Bevitel 2 2 4 2 2 3" xfId="588"/>
    <cellStyle name="Bevitel 2 2 4 2 2 3 2" xfId="589"/>
    <cellStyle name="Bevitel 2 2 4 2 2 4" xfId="590"/>
    <cellStyle name="Bevitel 2 2 4 2 2 5" xfId="591"/>
    <cellStyle name="Bevitel 2 2 4 2 3" xfId="592"/>
    <cellStyle name="Bevitel 2 2 4 2 3 2" xfId="593"/>
    <cellStyle name="Bevitel 2 2 4 2 4" xfId="594"/>
    <cellStyle name="Bevitel 2 2 4 2 4 2" xfId="595"/>
    <cellStyle name="Bevitel 2 2 4 2 5" xfId="596"/>
    <cellStyle name="Bevitel 2 2 4 2 6" xfId="597"/>
    <cellStyle name="Bevitel 2 2 4 3" xfId="598"/>
    <cellStyle name="Bevitel 2 2 4 3 2" xfId="599"/>
    <cellStyle name="Bevitel 2 2 4 3 2 2" xfId="600"/>
    <cellStyle name="Bevitel 2 2 4 3 2 2 2" xfId="601"/>
    <cellStyle name="Bevitel 2 2 4 3 2 3" xfId="602"/>
    <cellStyle name="Bevitel 2 2 4 3 2 3 2" xfId="603"/>
    <cellStyle name="Bevitel 2 2 4 3 2 4" xfId="604"/>
    <cellStyle name="Bevitel 2 2 4 3 2 5" xfId="605"/>
    <cellStyle name="Bevitel 2 2 4 3 3" xfId="606"/>
    <cellStyle name="Bevitel 2 2 4 3 3 2" xfId="607"/>
    <cellStyle name="Bevitel 2 2 4 3 4" xfId="608"/>
    <cellStyle name="Bevitel 2 2 4 3 4 2" xfId="609"/>
    <cellStyle name="Bevitel 2 2 4 3 5" xfId="610"/>
    <cellStyle name="Bevitel 2 2 4 3 6" xfId="611"/>
    <cellStyle name="Bevitel 2 2 4 4" xfId="612"/>
    <cellStyle name="Bevitel 2 2 4 4 2" xfId="613"/>
    <cellStyle name="Bevitel 2 2 4 4 2 2" xfId="614"/>
    <cellStyle name="Bevitel 2 2 4 4 3" xfId="615"/>
    <cellStyle name="Bevitel 2 2 4 4 3 2" xfId="616"/>
    <cellStyle name="Bevitel 2 2 4 4 4" xfId="617"/>
    <cellStyle name="Bevitel 2 2 4 4 5" xfId="618"/>
    <cellStyle name="Bevitel 2 2 4 5" xfId="619"/>
    <cellStyle name="Bevitel 2 2 4 5 2" xfId="620"/>
    <cellStyle name="Bevitel 2 2 4 6" xfId="621"/>
    <cellStyle name="Bevitel 2 2 4 6 2" xfId="622"/>
    <cellStyle name="Bevitel 2 2 4 7" xfId="623"/>
    <cellStyle name="Bevitel 2 2 4 8" xfId="624"/>
    <cellStyle name="Bevitel 2 2 5" xfId="625"/>
    <cellStyle name="Bevitel 2 2 5 2" xfId="626"/>
    <cellStyle name="Bevitel 2 2 5 2 2" xfId="627"/>
    <cellStyle name="Bevitel 2 2 5 2 2 2" xfId="628"/>
    <cellStyle name="Bevitel 2 2 5 2 3" xfId="629"/>
    <cellStyle name="Bevitel 2 2 5 2 3 2" xfId="630"/>
    <cellStyle name="Bevitel 2 2 5 2 4" xfId="631"/>
    <cellStyle name="Bevitel 2 2 5 2 5" xfId="632"/>
    <cellStyle name="Bevitel 2 2 5 3" xfId="633"/>
    <cellStyle name="Bevitel 2 2 5 3 2" xfId="634"/>
    <cellStyle name="Bevitel 2 2 5 4" xfId="635"/>
    <cellStyle name="Bevitel 2 2 5 4 2" xfId="636"/>
    <cellStyle name="Bevitel 2 2 5 5" xfId="637"/>
    <cellStyle name="Bevitel 2 2 5 6" xfId="638"/>
    <cellStyle name="Bevitel 2 2 6" xfId="639"/>
    <cellStyle name="Bevitel 2 2 6 2" xfId="640"/>
    <cellStyle name="Bevitel 2 2 6 2 2" xfId="641"/>
    <cellStyle name="Bevitel 2 2 6 2 2 2" xfId="642"/>
    <cellStyle name="Bevitel 2 2 6 2 3" xfId="643"/>
    <cellStyle name="Bevitel 2 2 6 2 3 2" xfId="644"/>
    <cellStyle name="Bevitel 2 2 6 2 4" xfId="645"/>
    <cellStyle name="Bevitel 2 2 6 2 5" xfId="646"/>
    <cellStyle name="Bevitel 2 2 6 3" xfId="647"/>
    <cellStyle name="Bevitel 2 2 6 3 2" xfId="648"/>
    <cellStyle name="Bevitel 2 2 6 4" xfId="649"/>
    <cellStyle name="Bevitel 2 2 6 4 2" xfId="650"/>
    <cellStyle name="Bevitel 2 2 6 5" xfId="651"/>
    <cellStyle name="Bevitel 2 2 6 6" xfId="652"/>
    <cellStyle name="Bevitel 2 2 7" xfId="653"/>
    <cellStyle name="Bevitel 2 2 7 2" xfId="654"/>
    <cellStyle name="Bevitel 2 2 7 2 2" xfId="655"/>
    <cellStyle name="Bevitel 2 2 7 2 2 2" xfId="656"/>
    <cellStyle name="Bevitel 2 2 7 2 3" xfId="657"/>
    <cellStyle name="Bevitel 2 2 7 2 3 2" xfId="658"/>
    <cellStyle name="Bevitel 2 2 7 2 4" xfId="659"/>
    <cellStyle name="Bevitel 2 2 7 2 5" xfId="660"/>
    <cellStyle name="Bevitel 2 2 7 3" xfId="661"/>
    <cellStyle name="Bevitel 2 2 7 3 2" xfId="662"/>
    <cellStyle name="Bevitel 2 2 7 4" xfId="663"/>
    <cellStyle name="Bevitel 2 2 7 4 2" xfId="664"/>
    <cellStyle name="Bevitel 2 2 7 5" xfId="665"/>
    <cellStyle name="Bevitel 2 2 7 6" xfId="666"/>
    <cellStyle name="Bevitel 2 2 8" xfId="667"/>
    <cellStyle name="Bevitel 2 2 8 2" xfId="668"/>
    <cellStyle name="Bevitel 2 2 8 2 2" xfId="669"/>
    <cellStyle name="Bevitel 2 2 8 3" xfId="670"/>
    <cellStyle name="Bevitel 2 2 8 3 2" xfId="671"/>
    <cellStyle name="Bevitel 2 2 8 4" xfId="672"/>
    <cellStyle name="Bevitel 2 2 8 5" xfId="673"/>
    <cellStyle name="Bevitel 2 2 9" xfId="674"/>
    <cellStyle name="Bevitel 2 2 9 2" xfId="675"/>
    <cellStyle name="Bevitel 2 20" xfId="676"/>
    <cellStyle name="Bevitel 2 20 2" xfId="677"/>
    <cellStyle name="Bevitel 2 20 2 2" xfId="678"/>
    <cellStyle name="Bevitel 2 20 3" xfId="679"/>
    <cellStyle name="Bevitel 2 20 3 2" xfId="680"/>
    <cellStyle name="Bevitel 2 20 4" xfId="681"/>
    <cellStyle name="Bevitel 2 20 5" xfId="682"/>
    <cellStyle name="Bevitel 2 21" xfId="683"/>
    <cellStyle name="Bevitel 2 21 2" xfId="684"/>
    <cellStyle name="Bevitel 2 21 2 2" xfId="685"/>
    <cellStyle name="Bevitel 2 21 3" xfId="686"/>
    <cellStyle name="Bevitel 2 21 3 2" xfId="687"/>
    <cellStyle name="Bevitel 2 21 4" xfId="688"/>
    <cellStyle name="Bevitel 2 21 5" xfId="689"/>
    <cellStyle name="Bevitel 2 22" xfId="690"/>
    <cellStyle name="Bevitel 2 22 2" xfId="691"/>
    <cellStyle name="Bevitel 2 22 2 2" xfId="692"/>
    <cellStyle name="Bevitel 2 22 3" xfId="693"/>
    <cellStyle name="Bevitel 2 22 3 2" xfId="694"/>
    <cellStyle name="Bevitel 2 22 4" xfId="695"/>
    <cellStyle name="Bevitel 2 22 5" xfId="696"/>
    <cellStyle name="Bevitel 2 23" xfId="697"/>
    <cellStyle name="Bevitel 2 23 2" xfId="698"/>
    <cellStyle name="Bevitel 2 23 2 2" xfId="699"/>
    <cellStyle name="Bevitel 2 23 3" xfId="700"/>
    <cellStyle name="Bevitel 2 23 3 2" xfId="701"/>
    <cellStyle name="Bevitel 2 23 4" xfId="702"/>
    <cellStyle name="Bevitel 2 23 5" xfId="703"/>
    <cellStyle name="Bevitel 2 24" xfId="704"/>
    <cellStyle name="Bevitel 2 24 2" xfId="705"/>
    <cellStyle name="Bevitel 2 25" xfId="706"/>
    <cellStyle name="Bevitel 2 25 2" xfId="707"/>
    <cellStyle name="Bevitel 2 26" xfId="708"/>
    <cellStyle name="Bevitel 2 26 2" xfId="709"/>
    <cellStyle name="Bevitel 2 27" xfId="710"/>
    <cellStyle name="Bevitel 2 28" xfId="711"/>
    <cellStyle name="Bevitel 2 3" xfId="712"/>
    <cellStyle name="Bevitel 2 3 10" xfId="713"/>
    <cellStyle name="Bevitel 2 3 2" xfId="714"/>
    <cellStyle name="Bevitel 2 3 2 2" xfId="715"/>
    <cellStyle name="Bevitel 2 3 2 2 2" xfId="716"/>
    <cellStyle name="Bevitel 2 3 2 2 2 2" xfId="717"/>
    <cellStyle name="Bevitel 2 3 2 2 2 2 2" xfId="718"/>
    <cellStyle name="Bevitel 2 3 2 2 2 3" xfId="719"/>
    <cellStyle name="Bevitel 2 3 2 2 2 3 2" xfId="720"/>
    <cellStyle name="Bevitel 2 3 2 2 2 4" xfId="721"/>
    <cellStyle name="Bevitel 2 3 2 2 2 5" xfId="722"/>
    <cellStyle name="Bevitel 2 3 2 2 3" xfId="723"/>
    <cellStyle name="Bevitel 2 3 2 2 3 2" xfId="724"/>
    <cellStyle name="Bevitel 2 3 2 2 4" xfId="725"/>
    <cellStyle name="Bevitel 2 3 2 2 4 2" xfId="726"/>
    <cellStyle name="Bevitel 2 3 2 2 5" xfId="727"/>
    <cellStyle name="Bevitel 2 3 2 2 6" xfId="728"/>
    <cellStyle name="Bevitel 2 3 2 3" xfId="729"/>
    <cellStyle name="Bevitel 2 3 2 3 2" xfId="730"/>
    <cellStyle name="Bevitel 2 3 2 3 2 2" xfId="731"/>
    <cellStyle name="Bevitel 2 3 2 3 2 2 2" xfId="732"/>
    <cellStyle name="Bevitel 2 3 2 3 2 3" xfId="733"/>
    <cellStyle name="Bevitel 2 3 2 3 2 3 2" xfId="734"/>
    <cellStyle name="Bevitel 2 3 2 3 2 4" xfId="735"/>
    <cellStyle name="Bevitel 2 3 2 3 2 5" xfId="736"/>
    <cellStyle name="Bevitel 2 3 2 3 3" xfId="737"/>
    <cellStyle name="Bevitel 2 3 2 3 3 2" xfId="738"/>
    <cellStyle name="Bevitel 2 3 2 3 4" xfId="739"/>
    <cellStyle name="Bevitel 2 3 2 3 4 2" xfId="740"/>
    <cellStyle name="Bevitel 2 3 2 3 5" xfId="741"/>
    <cellStyle name="Bevitel 2 3 2 3 6" xfId="742"/>
    <cellStyle name="Bevitel 2 3 2 4" xfId="743"/>
    <cellStyle name="Bevitel 2 3 2 4 2" xfId="744"/>
    <cellStyle name="Bevitel 2 3 2 4 2 2" xfId="745"/>
    <cellStyle name="Bevitel 2 3 2 4 2 2 2" xfId="746"/>
    <cellStyle name="Bevitel 2 3 2 4 2 3" xfId="747"/>
    <cellStyle name="Bevitel 2 3 2 4 2 3 2" xfId="748"/>
    <cellStyle name="Bevitel 2 3 2 4 2 4" xfId="749"/>
    <cellStyle name="Bevitel 2 3 2 4 2 5" xfId="750"/>
    <cellStyle name="Bevitel 2 3 2 4 3" xfId="751"/>
    <cellStyle name="Bevitel 2 3 2 4 3 2" xfId="752"/>
    <cellStyle name="Bevitel 2 3 2 4 4" xfId="753"/>
    <cellStyle name="Bevitel 2 3 2 4 4 2" xfId="754"/>
    <cellStyle name="Bevitel 2 3 2 4 5" xfId="755"/>
    <cellStyle name="Bevitel 2 3 2 4 6" xfId="756"/>
    <cellStyle name="Bevitel 2 3 2 5" xfId="757"/>
    <cellStyle name="Bevitel 2 3 2 5 2" xfId="758"/>
    <cellStyle name="Bevitel 2 3 2 5 2 2" xfId="759"/>
    <cellStyle name="Bevitel 2 3 2 5 3" xfId="760"/>
    <cellStyle name="Bevitel 2 3 2 5 3 2" xfId="761"/>
    <cellStyle name="Bevitel 2 3 2 5 4" xfId="762"/>
    <cellStyle name="Bevitel 2 3 2 5 5" xfId="763"/>
    <cellStyle name="Bevitel 2 3 2 6" xfId="764"/>
    <cellStyle name="Bevitel 2 3 2 6 2" xfId="765"/>
    <cellStyle name="Bevitel 2 3 2 7" xfId="766"/>
    <cellStyle name="Bevitel 2 3 2 7 2" xfId="767"/>
    <cellStyle name="Bevitel 2 3 2 8" xfId="768"/>
    <cellStyle name="Bevitel 2 3 2 9" xfId="769"/>
    <cellStyle name="Bevitel 2 3 3" xfId="770"/>
    <cellStyle name="Bevitel 2 3 3 2" xfId="771"/>
    <cellStyle name="Bevitel 2 3 3 2 2" xfId="772"/>
    <cellStyle name="Bevitel 2 3 3 2 2 2" xfId="773"/>
    <cellStyle name="Bevitel 2 3 3 2 2 2 2" xfId="774"/>
    <cellStyle name="Bevitel 2 3 3 2 2 3" xfId="775"/>
    <cellStyle name="Bevitel 2 3 3 2 2 3 2" xfId="776"/>
    <cellStyle name="Bevitel 2 3 3 2 2 4" xfId="777"/>
    <cellStyle name="Bevitel 2 3 3 2 2 5" xfId="778"/>
    <cellStyle name="Bevitel 2 3 3 2 3" xfId="779"/>
    <cellStyle name="Bevitel 2 3 3 2 3 2" xfId="780"/>
    <cellStyle name="Bevitel 2 3 3 2 4" xfId="781"/>
    <cellStyle name="Bevitel 2 3 3 2 4 2" xfId="782"/>
    <cellStyle name="Bevitel 2 3 3 2 5" xfId="783"/>
    <cellStyle name="Bevitel 2 3 3 2 6" xfId="784"/>
    <cellStyle name="Bevitel 2 3 3 3" xfId="785"/>
    <cellStyle name="Bevitel 2 3 3 3 2" xfId="786"/>
    <cellStyle name="Bevitel 2 3 3 3 2 2" xfId="787"/>
    <cellStyle name="Bevitel 2 3 3 3 2 2 2" xfId="788"/>
    <cellStyle name="Bevitel 2 3 3 3 2 3" xfId="789"/>
    <cellStyle name="Bevitel 2 3 3 3 2 3 2" xfId="790"/>
    <cellStyle name="Bevitel 2 3 3 3 2 4" xfId="791"/>
    <cellStyle name="Bevitel 2 3 3 3 2 5" xfId="792"/>
    <cellStyle name="Bevitel 2 3 3 3 3" xfId="793"/>
    <cellStyle name="Bevitel 2 3 3 3 3 2" xfId="794"/>
    <cellStyle name="Bevitel 2 3 3 3 4" xfId="795"/>
    <cellStyle name="Bevitel 2 3 3 3 4 2" xfId="796"/>
    <cellStyle name="Bevitel 2 3 3 3 5" xfId="797"/>
    <cellStyle name="Bevitel 2 3 3 3 6" xfId="798"/>
    <cellStyle name="Bevitel 2 3 3 4" xfId="799"/>
    <cellStyle name="Bevitel 2 3 3 4 2" xfId="800"/>
    <cellStyle name="Bevitel 2 3 3 4 2 2" xfId="801"/>
    <cellStyle name="Bevitel 2 3 3 4 3" xfId="802"/>
    <cellStyle name="Bevitel 2 3 3 4 3 2" xfId="803"/>
    <cellStyle name="Bevitel 2 3 3 4 4" xfId="804"/>
    <cellStyle name="Bevitel 2 3 3 4 5" xfId="805"/>
    <cellStyle name="Bevitel 2 3 3 5" xfId="806"/>
    <cellStyle name="Bevitel 2 3 3 5 2" xfId="807"/>
    <cellStyle name="Bevitel 2 3 3 6" xfId="808"/>
    <cellStyle name="Bevitel 2 3 3 6 2" xfId="809"/>
    <cellStyle name="Bevitel 2 3 3 7" xfId="810"/>
    <cellStyle name="Bevitel 2 3 3 8" xfId="811"/>
    <cellStyle name="Bevitel 2 3 4" xfId="812"/>
    <cellStyle name="Bevitel 2 3 4 2" xfId="813"/>
    <cellStyle name="Bevitel 2 3 4 2 2" xfId="814"/>
    <cellStyle name="Bevitel 2 3 4 2 2 2" xfId="815"/>
    <cellStyle name="Bevitel 2 3 4 2 3" xfId="816"/>
    <cellStyle name="Bevitel 2 3 4 2 3 2" xfId="817"/>
    <cellStyle name="Bevitel 2 3 4 2 4" xfId="818"/>
    <cellStyle name="Bevitel 2 3 4 2 5" xfId="819"/>
    <cellStyle name="Bevitel 2 3 4 3" xfId="820"/>
    <cellStyle name="Bevitel 2 3 4 3 2" xfId="821"/>
    <cellStyle name="Bevitel 2 3 4 4" xfId="822"/>
    <cellStyle name="Bevitel 2 3 4 4 2" xfId="823"/>
    <cellStyle name="Bevitel 2 3 4 5" xfId="824"/>
    <cellStyle name="Bevitel 2 3 4 6" xfId="825"/>
    <cellStyle name="Bevitel 2 3 5" xfId="826"/>
    <cellStyle name="Bevitel 2 3 5 2" xfId="827"/>
    <cellStyle name="Bevitel 2 3 5 2 2" xfId="828"/>
    <cellStyle name="Bevitel 2 3 5 2 2 2" xfId="829"/>
    <cellStyle name="Bevitel 2 3 5 2 3" xfId="830"/>
    <cellStyle name="Bevitel 2 3 5 2 3 2" xfId="831"/>
    <cellStyle name="Bevitel 2 3 5 2 4" xfId="832"/>
    <cellStyle name="Bevitel 2 3 5 2 5" xfId="833"/>
    <cellStyle name="Bevitel 2 3 5 3" xfId="834"/>
    <cellStyle name="Bevitel 2 3 5 3 2" xfId="835"/>
    <cellStyle name="Bevitel 2 3 5 4" xfId="836"/>
    <cellStyle name="Bevitel 2 3 5 4 2" xfId="837"/>
    <cellStyle name="Bevitel 2 3 5 5" xfId="838"/>
    <cellStyle name="Bevitel 2 3 5 6" xfId="839"/>
    <cellStyle name="Bevitel 2 3 6" xfId="840"/>
    <cellStyle name="Bevitel 2 3 6 2" xfId="841"/>
    <cellStyle name="Bevitel 2 3 6 2 2" xfId="842"/>
    <cellStyle name="Bevitel 2 3 6 2 2 2" xfId="843"/>
    <cellStyle name="Bevitel 2 3 6 2 3" xfId="844"/>
    <cellStyle name="Bevitel 2 3 6 2 3 2" xfId="845"/>
    <cellStyle name="Bevitel 2 3 6 2 4" xfId="846"/>
    <cellStyle name="Bevitel 2 3 6 2 5" xfId="847"/>
    <cellStyle name="Bevitel 2 3 6 3" xfId="848"/>
    <cellStyle name="Bevitel 2 3 6 3 2" xfId="849"/>
    <cellStyle name="Bevitel 2 3 6 4" xfId="850"/>
    <cellStyle name="Bevitel 2 3 6 4 2" xfId="851"/>
    <cellStyle name="Bevitel 2 3 6 5" xfId="852"/>
    <cellStyle name="Bevitel 2 3 6 6" xfId="853"/>
    <cellStyle name="Bevitel 2 3 7" xfId="854"/>
    <cellStyle name="Bevitel 2 3 7 2" xfId="855"/>
    <cellStyle name="Bevitel 2 3 7 2 2" xfId="856"/>
    <cellStyle name="Bevitel 2 3 7 3" xfId="857"/>
    <cellStyle name="Bevitel 2 3 7 3 2" xfId="858"/>
    <cellStyle name="Bevitel 2 3 7 4" xfId="859"/>
    <cellStyle name="Bevitel 2 3 7 5" xfId="860"/>
    <cellStyle name="Bevitel 2 3 8" xfId="861"/>
    <cellStyle name="Bevitel 2 3 8 2" xfId="862"/>
    <cellStyle name="Bevitel 2 3 9" xfId="863"/>
    <cellStyle name="Bevitel 2 3 9 2" xfId="864"/>
    <cellStyle name="Bevitel 2 4" xfId="865"/>
    <cellStyle name="Bevitel 2 4 10" xfId="866"/>
    <cellStyle name="Bevitel 2 4 2" xfId="867"/>
    <cellStyle name="Bevitel 2 4 2 2" xfId="868"/>
    <cellStyle name="Bevitel 2 4 2 2 2" xfId="869"/>
    <cellStyle name="Bevitel 2 4 2 2 2 2" xfId="870"/>
    <cellStyle name="Bevitel 2 4 2 2 2 2 2" xfId="871"/>
    <cellStyle name="Bevitel 2 4 2 2 2 3" xfId="872"/>
    <cellStyle name="Bevitel 2 4 2 2 2 3 2" xfId="873"/>
    <cellStyle name="Bevitel 2 4 2 2 2 4" xfId="874"/>
    <cellStyle name="Bevitel 2 4 2 2 2 5" xfId="875"/>
    <cellStyle name="Bevitel 2 4 2 2 3" xfId="876"/>
    <cellStyle name="Bevitel 2 4 2 2 3 2" xfId="877"/>
    <cellStyle name="Bevitel 2 4 2 2 4" xfId="878"/>
    <cellStyle name="Bevitel 2 4 2 2 4 2" xfId="879"/>
    <cellStyle name="Bevitel 2 4 2 2 5" xfId="880"/>
    <cellStyle name="Bevitel 2 4 2 2 6" xfId="881"/>
    <cellStyle name="Bevitel 2 4 2 3" xfId="882"/>
    <cellStyle name="Bevitel 2 4 2 3 2" xfId="883"/>
    <cellStyle name="Bevitel 2 4 2 3 2 2" xfId="884"/>
    <cellStyle name="Bevitel 2 4 2 3 2 2 2" xfId="885"/>
    <cellStyle name="Bevitel 2 4 2 3 2 3" xfId="886"/>
    <cellStyle name="Bevitel 2 4 2 3 2 3 2" xfId="887"/>
    <cellStyle name="Bevitel 2 4 2 3 2 4" xfId="888"/>
    <cellStyle name="Bevitel 2 4 2 3 2 5" xfId="889"/>
    <cellStyle name="Bevitel 2 4 2 3 3" xfId="890"/>
    <cellStyle name="Bevitel 2 4 2 3 3 2" xfId="891"/>
    <cellStyle name="Bevitel 2 4 2 3 4" xfId="892"/>
    <cellStyle name="Bevitel 2 4 2 3 4 2" xfId="893"/>
    <cellStyle name="Bevitel 2 4 2 3 5" xfId="894"/>
    <cellStyle name="Bevitel 2 4 2 3 6" xfId="895"/>
    <cellStyle name="Bevitel 2 4 2 4" xfId="896"/>
    <cellStyle name="Bevitel 2 4 2 4 2" xfId="897"/>
    <cellStyle name="Bevitel 2 4 2 4 2 2" xfId="898"/>
    <cellStyle name="Bevitel 2 4 2 4 2 2 2" xfId="899"/>
    <cellStyle name="Bevitel 2 4 2 4 2 3" xfId="900"/>
    <cellStyle name="Bevitel 2 4 2 4 2 3 2" xfId="901"/>
    <cellStyle name="Bevitel 2 4 2 4 2 4" xfId="902"/>
    <cellStyle name="Bevitel 2 4 2 4 2 5" xfId="903"/>
    <cellStyle name="Bevitel 2 4 2 4 3" xfId="904"/>
    <cellStyle name="Bevitel 2 4 2 4 3 2" xfId="905"/>
    <cellStyle name="Bevitel 2 4 2 4 4" xfId="906"/>
    <cellStyle name="Bevitel 2 4 2 4 4 2" xfId="907"/>
    <cellStyle name="Bevitel 2 4 2 4 5" xfId="908"/>
    <cellStyle name="Bevitel 2 4 2 4 6" xfId="909"/>
    <cellStyle name="Bevitel 2 4 2 5" xfId="910"/>
    <cellStyle name="Bevitel 2 4 2 5 2" xfId="911"/>
    <cellStyle name="Bevitel 2 4 2 5 2 2" xfId="912"/>
    <cellStyle name="Bevitel 2 4 2 5 3" xfId="913"/>
    <cellStyle name="Bevitel 2 4 2 5 3 2" xfId="914"/>
    <cellStyle name="Bevitel 2 4 2 5 4" xfId="915"/>
    <cellStyle name="Bevitel 2 4 2 5 5" xfId="916"/>
    <cellStyle name="Bevitel 2 4 2 6" xfId="917"/>
    <cellStyle name="Bevitel 2 4 2 6 2" xfId="918"/>
    <cellStyle name="Bevitel 2 4 2 7" xfId="919"/>
    <cellStyle name="Bevitel 2 4 2 7 2" xfId="920"/>
    <cellStyle name="Bevitel 2 4 2 8" xfId="921"/>
    <cellStyle name="Bevitel 2 4 2 9" xfId="922"/>
    <cellStyle name="Bevitel 2 4 3" xfId="923"/>
    <cellStyle name="Bevitel 2 4 3 2" xfId="924"/>
    <cellStyle name="Bevitel 2 4 3 2 2" xfId="925"/>
    <cellStyle name="Bevitel 2 4 3 2 2 2" xfId="926"/>
    <cellStyle name="Bevitel 2 4 3 2 2 2 2" xfId="927"/>
    <cellStyle name="Bevitel 2 4 3 2 2 3" xfId="928"/>
    <cellStyle name="Bevitel 2 4 3 2 2 3 2" xfId="929"/>
    <cellStyle name="Bevitel 2 4 3 2 2 4" xfId="930"/>
    <cellStyle name="Bevitel 2 4 3 2 2 5" xfId="931"/>
    <cellStyle name="Bevitel 2 4 3 2 3" xfId="932"/>
    <cellStyle name="Bevitel 2 4 3 2 3 2" xfId="933"/>
    <cellStyle name="Bevitel 2 4 3 2 4" xfId="934"/>
    <cellStyle name="Bevitel 2 4 3 2 4 2" xfId="935"/>
    <cellStyle name="Bevitel 2 4 3 2 5" xfId="936"/>
    <cellStyle name="Bevitel 2 4 3 2 6" xfId="937"/>
    <cellStyle name="Bevitel 2 4 3 3" xfId="938"/>
    <cellStyle name="Bevitel 2 4 3 3 2" xfId="939"/>
    <cellStyle name="Bevitel 2 4 3 3 2 2" xfId="940"/>
    <cellStyle name="Bevitel 2 4 3 3 2 2 2" xfId="941"/>
    <cellStyle name="Bevitel 2 4 3 3 2 3" xfId="942"/>
    <cellStyle name="Bevitel 2 4 3 3 2 3 2" xfId="943"/>
    <cellStyle name="Bevitel 2 4 3 3 2 4" xfId="944"/>
    <cellStyle name="Bevitel 2 4 3 3 2 5" xfId="945"/>
    <cellStyle name="Bevitel 2 4 3 3 3" xfId="946"/>
    <cellStyle name="Bevitel 2 4 3 3 3 2" xfId="947"/>
    <cellStyle name="Bevitel 2 4 3 3 4" xfId="948"/>
    <cellStyle name="Bevitel 2 4 3 3 4 2" xfId="949"/>
    <cellStyle name="Bevitel 2 4 3 3 5" xfId="950"/>
    <cellStyle name="Bevitel 2 4 3 3 6" xfId="951"/>
    <cellStyle name="Bevitel 2 4 3 4" xfId="952"/>
    <cellStyle name="Bevitel 2 4 3 4 2" xfId="953"/>
    <cellStyle name="Bevitel 2 4 3 4 2 2" xfId="954"/>
    <cellStyle name="Bevitel 2 4 3 4 3" xfId="955"/>
    <cellStyle name="Bevitel 2 4 3 4 3 2" xfId="956"/>
    <cellStyle name="Bevitel 2 4 3 4 4" xfId="957"/>
    <cellStyle name="Bevitel 2 4 3 4 5" xfId="958"/>
    <cellStyle name="Bevitel 2 4 3 5" xfId="959"/>
    <cellStyle name="Bevitel 2 4 3 5 2" xfId="960"/>
    <cellStyle name="Bevitel 2 4 3 6" xfId="961"/>
    <cellStyle name="Bevitel 2 4 3 6 2" xfId="962"/>
    <cellStyle name="Bevitel 2 4 3 7" xfId="963"/>
    <cellStyle name="Bevitel 2 4 3 8" xfId="964"/>
    <cellStyle name="Bevitel 2 4 4" xfId="965"/>
    <cellStyle name="Bevitel 2 4 4 2" xfId="966"/>
    <cellStyle name="Bevitel 2 4 4 2 2" xfId="967"/>
    <cellStyle name="Bevitel 2 4 4 2 2 2" xfId="968"/>
    <cellStyle name="Bevitel 2 4 4 2 3" xfId="969"/>
    <cellStyle name="Bevitel 2 4 4 2 3 2" xfId="970"/>
    <cellStyle name="Bevitel 2 4 4 2 4" xfId="971"/>
    <cellStyle name="Bevitel 2 4 4 2 5" xfId="972"/>
    <cellStyle name="Bevitel 2 4 4 3" xfId="973"/>
    <cellStyle name="Bevitel 2 4 4 3 2" xfId="974"/>
    <cellStyle name="Bevitel 2 4 4 4" xfId="975"/>
    <cellStyle name="Bevitel 2 4 4 4 2" xfId="976"/>
    <cellStyle name="Bevitel 2 4 4 5" xfId="977"/>
    <cellStyle name="Bevitel 2 4 4 6" xfId="978"/>
    <cellStyle name="Bevitel 2 4 5" xfId="979"/>
    <cellStyle name="Bevitel 2 4 5 2" xfId="980"/>
    <cellStyle name="Bevitel 2 4 5 2 2" xfId="981"/>
    <cellStyle name="Bevitel 2 4 5 2 2 2" xfId="982"/>
    <cellStyle name="Bevitel 2 4 5 2 3" xfId="983"/>
    <cellStyle name="Bevitel 2 4 5 2 3 2" xfId="984"/>
    <cellStyle name="Bevitel 2 4 5 2 4" xfId="985"/>
    <cellStyle name="Bevitel 2 4 5 2 5" xfId="986"/>
    <cellStyle name="Bevitel 2 4 5 3" xfId="987"/>
    <cellStyle name="Bevitel 2 4 5 3 2" xfId="988"/>
    <cellStyle name="Bevitel 2 4 5 4" xfId="989"/>
    <cellStyle name="Bevitel 2 4 5 4 2" xfId="990"/>
    <cellStyle name="Bevitel 2 4 5 5" xfId="991"/>
    <cellStyle name="Bevitel 2 4 5 6" xfId="992"/>
    <cellStyle name="Bevitel 2 4 6" xfId="993"/>
    <cellStyle name="Bevitel 2 4 6 2" xfId="994"/>
    <cellStyle name="Bevitel 2 4 6 2 2" xfId="995"/>
    <cellStyle name="Bevitel 2 4 6 2 2 2" xfId="996"/>
    <cellStyle name="Bevitel 2 4 6 2 3" xfId="997"/>
    <cellStyle name="Bevitel 2 4 6 2 3 2" xfId="998"/>
    <cellStyle name="Bevitel 2 4 6 2 4" xfId="999"/>
    <cellStyle name="Bevitel 2 4 6 2 5" xfId="1000"/>
    <cellStyle name="Bevitel 2 4 6 3" xfId="1001"/>
    <cellStyle name="Bevitel 2 4 6 3 2" xfId="1002"/>
    <cellStyle name="Bevitel 2 4 6 4" xfId="1003"/>
    <cellStyle name="Bevitel 2 4 6 4 2" xfId="1004"/>
    <cellStyle name="Bevitel 2 4 6 5" xfId="1005"/>
    <cellStyle name="Bevitel 2 4 6 6" xfId="1006"/>
    <cellStyle name="Bevitel 2 4 7" xfId="1007"/>
    <cellStyle name="Bevitel 2 4 7 2" xfId="1008"/>
    <cellStyle name="Bevitel 2 4 7 2 2" xfId="1009"/>
    <cellStyle name="Bevitel 2 4 7 3" xfId="1010"/>
    <cellStyle name="Bevitel 2 4 7 3 2" xfId="1011"/>
    <cellStyle name="Bevitel 2 4 7 4" xfId="1012"/>
    <cellStyle name="Bevitel 2 4 7 5" xfId="1013"/>
    <cellStyle name="Bevitel 2 4 8" xfId="1014"/>
    <cellStyle name="Bevitel 2 4 8 2" xfId="1015"/>
    <cellStyle name="Bevitel 2 4 9" xfId="1016"/>
    <cellStyle name="Bevitel 2 4 9 2" xfId="1017"/>
    <cellStyle name="Bevitel 2 5" xfId="1018"/>
    <cellStyle name="Bevitel 2 5 10" xfId="1019"/>
    <cellStyle name="Bevitel 2 5 11" xfId="1020"/>
    <cellStyle name="Bevitel 2 5 2" xfId="1021"/>
    <cellStyle name="Bevitel 2 5 2 2" xfId="1022"/>
    <cellStyle name="Bevitel 2 5 2 2 2" xfId="1023"/>
    <cellStyle name="Bevitel 2 5 2 2 2 2" xfId="1024"/>
    <cellStyle name="Bevitel 2 5 2 2 2 2 2" xfId="1025"/>
    <cellStyle name="Bevitel 2 5 2 2 2 3" xfId="1026"/>
    <cellStyle name="Bevitel 2 5 2 2 2 3 2" xfId="1027"/>
    <cellStyle name="Bevitel 2 5 2 2 2 4" xfId="1028"/>
    <cellStyle name="Bevitel 2 5 2 2 2 5" xfId="1029"/>
    <cellStyle name="Bevitel 2 5 2 2 3" xfId="1030"/>
    <cellStyle name="Bevitel 2 5 2 2 3 2" xfId="1031"/>
    <cellStyle name="Bevitel 2 5 2 2 4" xfId="1032"/>
    <cellStyle name="Bevitel 2 5 2 2 4 2" xfId="1033"/>
    <cellStyle name="Bevitel 2 5 2 2 5" xfId="1034"/>
    <cellStyle name="Bevitel 2 5 2 2 6" xfId="1035"/>
    <cellStyle name="Bevitel 2 5 2 3" xfId="1036"/>
    <cellStyle name="Bevitel 2 5 2 3 2" xfId="1037"/>
    <cellStyle name="Bevitel 2 5 2 3 2 2" xfId="1038"/>
    <cellStyle name="Bevitel 2 5 2 3 2 2 2" xfId="1039"/>
    <cellStyle name="Bevitel 2 5 2 3 2 3" xfId="1040"/>
    <cellStyle name="Bevitel 2 5 2 3 2 3 2" xfId="1041"/>
    <cellStyle name="Bevitel 2 5 2 3 2 4" xfId="1042"/>
    <cellStyle name="Bevitel 2 5 2 3 2 5" xfId="1043"/>
    <cellStyle name="Bevitel 2 5 2 3 3" xfId="1044"/>
    <cellStyle name="Bevitel 2 5 2 3 3 2" xfId="1045"/>
    <cellStyle name="Bevitel 2 5 2 3 4" xfId="1046"/>
    <cellStyle name="Bevitel 2 5 2 3 4 2" xfId="1047"/>
    <cellStyle name="Bevitel 2 5 2 3 5" xfId="1048"/>
    <cellStyle name="Bevitel 2 5 2 3 6" xfId="1049"/>
    <cellStyle name="Bevitel 2 5 2 4" xfId="1050"/>
    <cellStyle name="Bevitel 2 5 2 4 2" xfId="1051"/>
    <cellStyle name="Bevitel 2 5 2 4 2 2" xfId="1052"/>
    <cellStyle name="Bevitel 2 5 2 4 2 2 2" xfId="1053"/>
    <cellStyle name="Bevitel 2 5 2 4 2 3" xfId="1054"/>
    <cellStyle name="Bevitel 2 5 2 4 2 3 2" xfId="1055"/>
    <cellStyle name="Bevitel 2 5 2 4 2 4" xfId="1056"/>
    <cellStyle name="Bevitel 2 5 2 4 2 5" xfId="1057"/>
    <cellStyle name="Bevitel 2 5 2 4 3" xfId="1058"/>
    <cellStyle name="Bevitel 2 5 2 4 3 2" xfId="1059"/>
    <cellStyle name="Bevitel 2 5 2 4 4" xfId="1060"/>
    <cellStyle name="Bevitel 2 5 2 4 4 2" xfId="1061"/>
    <cellStyle name="Bevitel 2 5 2 4 5" xfId="1062"/>
    <cellStyle name="Bevitel 2 5 2 4 6" xfId="1063"/>
    <cellStyle name="Bevitel 2 5 2 5" xfId="1064"/>
    <cellStyle name="Bevitel 2 5 2 5 2" xfId="1065"/>
    <cellStyle name="Bevitel 2 5 2 5 2 2" xfId="1066"/>
    <cellStyle name="Bevitel 2 5 2 5 3" xfId="1067"/>
    <cellStyle name="Bevitel 2 5 2 5 3 2" xfId="1068"/>
    <cellStyle name="Bevitel 2 5 2 5 4" xfId="1069"/>
    <cellStyle name="Bevitel 2 5 2 5 5" xfId="1070"/>
    <cellStyle name="Bevitel 2 5 2 6" xfId="1071"/>
    <cellStyle name="Bevitel 2 5 2 6 2" xfId="1072"/>
    <cellStyle name="Bevitel 2 5 2 7" xfId="1073"/>
    <cellStyle name="Bevitel 2 5 2 7 2" xfId="1074"/>
    <cellStyle name="Bevitel 2 5 2 8" xfId="1075"/>
    <cellStyle name="Bevitel 2 5 2 9" xfId="1076"/>
    <cellStyle name="Bevitel 2 5 3" xfId="1077"/>
    <cellStyle name="Bevitel 2 5 3 2" xfId="1078"/>
    <cellStyle name="Bevitel 2 5 3 2 2" xfId="1079"/>
    <cellStyle name="Bevitel 2 5 3 2 2 2" xfId="1080"/>
    <cellStyle name="Bevitel 2 5 3 2 3" xfId="1081"/>
    <cellStyle name="Bevitel 2 5 3 2 3 2" xfId="1082"/>
    <cellStyle name="Bevitel 2 5 3 2 4" xfId="1083"/>
    <cellStyle name="Bevitel 2 5 3 2 5" xfId="1084"/>
    <cellStyle name="Bevitel 2 5 3 3" xfId="1085"/>
    <cellStyle name="Bevitel 2 5 3 3 2" xfId="1086"/>
    <cellStyle name="Bevitel 2 5 3 4" xfId="1087"/>
    <cellStyle name="Bevitel 2 5 3 4 2" xfId="1088"/>
    <cellStyle name="Bevitel 2 5 3 5" xfId="1089"/>
    <cellStyle name="Bevitel 2 5 3 6" xfId="1090"/>
    <cellStyle name="Bevitel 2 5 4" xfId="1091"/>
    <cellStyle name="Bevitel 2 5 4 2" xfId="1092"/>
    <cellStyle name="Bevitel 2 5 4 2 2" xfId="1093"/>
    <cellStyle name="Bevitel 2 5 4 2 2 2" xfId="1094"/>
    <cellStyle name="Bevitel 2 5 4 2 3" xfId="1095"/>
    <cellStyle name="Bevitel 2 5 4 2 3 2" xfId="1096"/>
    <cellStyle name="Bevitel 2 5 4 2 4" xfId="1097"/>
    <cellStyle name="Bevitel 2 5 4 2 5" xfId="1098"/>
    <cellStyle name="Bevitel 2 5 4 3" xfId="1099"/>
    <cellStyle name="Bevitel 2 5 4 3 2" xfId="1100"/>
    <cellStyle name="Bevitel 2 5 4 4" xfId="1101"/>
    <cellStyle name="Bevitel 2 5 4 4 2" xfId="1102"/>
    <cellStyle name="Bevitel 2 5 4 5" xfId="1103"/>
    <cellStyle name="Bevitel 2 5 4 6" xfId="1104"/>
    <cellStyle name="Bevitel 2 5 5" xfId="1105"/>
    <cellStyle name="Bevitel 2 5 5 2" xfId="1106"/>
    <cellStyle name="Bevitel 2 5 5 2 2" xfId="1107"/>
    <cellStyle name="Bevitel 2 5 5 2 2 2" xfId="1108"/>
    <cellStyle name="Bevitel 2 5 5 2 3" xfId="1109"/>
    <cellStyle name="Bevitel 2 5 5 2 3 2" xfId="1110"/>
    <cellStyle name="Bevitel 2 5 5 2 4" xfId="1111"/>
    <cellStyle name="Bevitel 2 5 5 2 5" xfId="1112"/>
    <cellStyle name="Bevitel 2 5 5 3" xfId="1113"/>
    <cellStyle name="Bevitel 2 5 5 3 2" xfId="1114"/>
    <cellStyle name="Bevitel 2 5 5 4" xfId="1115"/>
    <cellStyle name="Bevitel 2 5 5 4 2" xfId="1116"/>
    <cellStyle name="Bevitel 2 5 5 5" xfId="1117"/>
    <cellStyle name="Bevitel 2 5 5 6" xfId="1118"/>
    <cellStyle name="Bevitel 2 5 6" xfId="1119"/>
    <cellStyle name="Bevitel 2 5 6 2" xfId="1120"/>
    <cellStyle name="Bevitel 2 5 6 2 2" xfId="1121"/>
    <cellStyle name="Bevitel 2 5 6 2 2 2" xfId="1122"/>
    <cellStyle name="Bevitel 2 5 6 2 3" xfId="1123"/>
    <cellStyle name="Bevitel 2 5 6 2 3 2" xfId="1124"/>
    <cellStyle name="Bevitel 2 5 6 2 4" xfId="1125"/>
    <cellStyle name="Bevitel 2 5 6 2 5" xfId="1126"/>
    <cellStyle name="Bevitel 2 5 6 3" xfId="1127"/>
    <cellStyle name="Bevitel 2 5 6 3 2" xfId="1128"/>
    <cellStyle name="Bevitel 2 5 6 4" xfId="1129"/>
    <cellStyle name="Bevitel 2 5 6 4 2" xfId="1130"/>
    <cellStyle name="Bevitel 2 5 6 5" xfId="1131"/>
    <cellStyle name="Bevitel 2 5 6 6" xfId="1132"/>
    <cellStyle name="Bevitel 2 5 7" xfId="1133"/>
    <cellStyle name="Bevitel 2 5 7 2" xfId="1134"/>
    <cellStyle name="Bevitel 2 5 7 2 2" xfId="1135"/>
    <cellStyle name="Bevitel 2 5 7 3" xfId="1136"/>
    <cellStyle name="Bevitel 2 5 7 3 2" xfId="1137"/>
    <cellStyle name="Bevitel 2 5 7 4" xfId="1138"/>
    <cellStyle name="Bevitel 2 5 7 5" xfId="1139"/>
    <cellStyle name="Bevitel 2 5 8" xfId="1140"/>
    <cellStyle name="Bevitel 2 5 8 2" xfId="1141"/>
    <cellStyle name="Bevitel 2 5 9" xfId="1142"/>
    <cellStyle name="Bevitel 2 5 9 2" xfId="1143"/>
    <cellStyle name="Bevitel 2 6" xfId="1144"/>
    <cellStyle name="Bevitel 2 6 2" xfId="1145"/>
    <cellStyle name="Bevitel 2 6 2 2" xfId="1146"/>
    <cellStyle name="Bevitel 2 6 2 2 2" xfId="1147"/>
    <cellStyle name="Bevitel 2 6 2 2 2 2" xfId="1148"/>
    <cellStyle name="Bevitel 2 6 2 2 3" xfId="1149"/>
    <cellStyle name="Bevitel 2 6 2 2 3 2" xfId="1150"/>
    <cellStyle name="Bevitel 2 6 2 2 4" xfId="1151"/>
    <cellStyle name="Bevitel 2 6 2 2 5" xfId="1152"/>
    <cellStyle name="Bevitel 2 6 2 3" xfId="1153"/>
    <cellStyle name="Bevitel 2 6 2 3 2" xfId="1154"/>
    <cellStyle name="Bevitel 2 6 2 4" xfId="1155"/>
    <cellStyle name="Bevitel 2 6 2 4 2" xfId="1156"/>
    <cellStyle name="Bevitel 2 6 2 5" xfId="1157"/>
    <cellStyle name="Bevitel 2 6 2 6" xfId="1158"/>
    <cellStyle name="Bevitel 2 6 3" xfId="1159"/>
    <cellStyle name="Bevitel 2 6 3 2" xfId="1160"/>
    <cellStyle name="Bevitel 2 6 3 2 2" xfId="1161"/>
    <cellStyle name="Bevitel 2 6 3 2 2 2" xfId="1162"/>
    <cellStyle name="Bevitel 2 6 3 2 3" xfId="1163"/>
    <cellStyle name="Bevitel 2 6 3 2 3 2" xfId="1164"/>
    <cellStyle name="Bevitel 2 6 3 2 4" xfId="1165"/>
    <cellStyle name="Bevitel 2 6 3 2 5" xfId="1166"/>
    <cellStyle name="Bevitel 2 6 3 3" xfId="1167"/>
    <cellStyle name="Bevitel 2 6 3 3 2" xfId="1168"/>
    <cellStyle name="Bevitel 2 6 3 4" xfId="1169"/>
    <cellStyle name="Bevitel 2 6 3 4 2" xfId="1170"/>
    <cellStyle name="Bevitel 2 6 3 5" xfId="1171"/>
    <cellStyle name="Bevitel 2 6 3 6" xfId="1172"/>
    <cellStyle name="Bevitel 2 6 4" xfId="1173"/>
    <cellStyle name="Bevitel 2 6 4 2" xfId="1174"/>
    <cellStyle name="Bevitel 2 6 4 2 2" xfId="1175"/>
    <cellStyle name="Bevitel 2 6 4 2 2 2" xfId="1176"/>
    <cellStyle name="Bevitel 2 6 4 2 3" xfId="1177"/>
    <cellStyle name="Bevitel 2 6 4 2 3 2" xfId="1178"/>
    <cellStyle name="Bevitel 2 6 4 2 4" xfId="1179"/>
    <cellStyle name="Bevitel 2 6 4 2 5" xfId="1180"/>
    <cellStyle name="Bevitel 2 6 4 3" xfId="1181"/>
    <cellStyle name="Bevitel 2 6 4 3 2" xfId="1182"/>
    <cellStyle name="Bevitel 2 6 4 4" xfId="1183"/>
    <cellStyle name="Bevitel 2 6 4 4 2" xfId="1184"/>
    <cellStyle name="Bevitel 2 6 4 5" xfId="1185"/>
    <cellStyle name="Bevitel 2 6 4 6" xfId="1186"/>
    <cellStyle name="Bevitel 2 6 5" xfId="1187"/>
    <cellStyle name="Bevitel 2 6 5 2" xfId="1188"/>
    <cellStyle name="Bevitel 2 6 5 2 2" xfId="1189"/>
    <cellStyle name="Bevitel 2 6 5 3" xfId="1190"/>
    <cellStyle name="Bevitel 2 6 5 3 2" xfId="1191"/>
    <cellStyle name="Bevitel 2 6 5 4" xfId="1192"/>
    <cellStyle name="Bevitel 2 6 5 5" xfId="1193"/>
    <cellStyle name="Bevitel 2 6 6" xfId="1194"/>
    <cellStyle name="Bevitel 2 6 6 2" xfId="1195"/>
    <cellStyle name="Bevitel 2 6 7" xfId="1196"/>
    <cellStyle name="Bevitel 2 6 7 2" xfId="1197"/>
    <cellStyle name="Bevitel 2 6 8" xfId="1198"/>
    <cellStyle name="Bevitel 2 6 9" xfId="1199"/>
    <cellStyle name="Bevitel 2 7" xfId="1200"/>
    <cellStyle name="Bevitel 2 7 2" xfId="1201"/>
    <cellStyle name="Bevitel 2 7 2 2" xfId="1202"/>
    <cellStyle name="Bevitel 2 7 2 2 2" xfId="1203"/>
    <cellStyle name="Bevitel 2 7 2 3" xfId="1204"/>
    <cellStyle name="Bevitel 2 7 2 3 2" xfId="1205"/>
    <cellStyle name="Bevitel 2 7 2 4" xfId="1206"/>
    <cellStyle name="Bevitel 2 7 2 5" xfId="1207"/>
    <cellStyle name="Bevitel 2 7 3" xfId="1208"/>
    <cellStyle name="Bevitel 2 7 3 2" xfId="1209"/>
    <cellStyle name="Bevitel 2 7 4" xfId="1210"/>
    <cellStyle name="Bevitel 2 7 4 2" xfId="1211"/>
    <cellStyle name="Bevitel 2 7 5" xfId="1212"/>
    <cellStyle name="Bevitel 2 7 6" xfId="1213"/>
    <cellStyle name="Bevitel 2 8" xfId="1214"/>
    <cellStyle name="Bevitel 2 8 2" xfId="1215"/>
    <cellStyle name="Bevitel 2 8 2 2" xfId="1216"/>
    <cellStyle name="Bevitel 2 8 2 2 2" xfId="1217"/>
    <cellStyle name="Bevitel 2 8 2 3" xfId="1218"/>
    <cellStyle name="Bevitel 2 8 2 3 2" xfId="1219"/>
    <cellStyle name="Bevitel 2 8 2 4" xfId="1220"/>
    <cellStyle name="Bevitel 2 8 2 5" xfId="1221"/>
    <cellStyle name="Bevitel 2 8 3" xfId="1222"/>
    <cellStyle name="Bevitel 2 8 3 2" xfId="1223"/>
    <cellStyle name="Bevitel 2 8 4" xfId="1224"/>
    <cellStyle name="Bevitel 2 8 4 2" xfId="1225"/>
    <cellStyle name="Bevitel 2 8 5" xfId="1226"/>
    <cellStyle name="Bevitel 2 8 6" xfId="1227"/>
    <cellStyle name="Bevitel 2 9" xfId="1228"/>
    <cellStyle name="Bevitel 2 9 2" xfId="1229"/>
    <cellStyle name="Bevitel 2 9 2 2" xfId="1230"/>
    <cellStyle name="Bevitel 2 9 2 2 2" xfId="1231"/>
    <cellStyle name="Bevitel 2 9 2 3" xfId="1232"/>
    <cellStyle name="Bevitel 2 9 2 3 2" xfId="1233"/>
    <cellStyle name="Bevitel 2 9 2 4" xfId="1234"/>
    <cellStyle name="Bevitel 2 9 2 5" xfId="1235"/>
    <cellStyle name="Bevitel 2 9 3" xfId="1236"/>
    <cellStyle name="Bevitel 2 9 3 2" xfId="1237"/>
    <cellStyle name="Bevitel 2 9 4" xfId="1238"/>
    <cellStyle name="Bevitel 2 9 4 2" xfId="1239"/>
    <cellStyle name="Bevitel 2 9 5" xfId="1240"/>
    <cellStyle name="Bevitel 2 9 6" xfId="1241"/>
    <cellStyle name="Bevitel 20" xfId="1242"/>
    <cellStyle name="Bevitel 20 2" xfId="1243"/>
    <cellStyle name="Bevitel 20 2 2" xfId="1244"/>
    <cellStyle name="Bevitel 20 3" xfId="1245"/>
    <cellStyle name="Bevitel 20 3 2" xfId="1246"/>
    <cellStyle name="Bevitel 20 4" xfId="1247"/>
    <cellStyle name="Bevitel 20 5" xfId="1248"/>
    <cellStyle name="Bevitel 21" xfId="1249"/>
    <cellStyle name="Bevitel 21 2" xfId="1250"/>
    <cellStyle name="Bevitel 21 2 2" xfId="1251"/>
    <cellStyle name="Bevitel 21 3" xfId="1252"/>
    <cellStyle name="Bevitel 21 3 2" xfId="1253"/>
    <cellStyle name="Bevitel 21 4" xfId="1254"/>
    <cellStyle name="Bevitel 21 5" xfId="1255"/>
    <cellStyle name="Bevitel 22" xfId="1256"/>
    <cellStyle name="Bevitel 22 2" xfId="1257"/>
    <cellStyle name="Bevitel 22 2 2" xfId="1258"/>
    <cellStyle name="Bevitel 22 3" xfId="1259"/>
    <cellStyle name="Bevitel 22 3 2" xfId="1260"/>
    <cellStyle name="Bevitel 22 4" xfId="1261"/>
    <cellStyle name="Bevitel 22 5" xfId="1262"/>
    <cellStyle name="Bevitel 23" xfId="1263"/>
    <cellStyle name="Bevitel 23 2" xfId="1264"/>
    <cellStyle name="Bevitel 23 2 2" xfId="1265"/>
    <cellStyle name="Bevitel 23 3" xfId="1266"/>
    <cellStyle name="Bevitel 23 3 2" xfId="1267"/>
    <cellStyle name="Bevitel 23 4" xfId="1268"/>
    <cellStyle name="Bevitel 23 5" xfId="1269"/>
    <cellStyle name="Bevitel 24" xfId="1270"/>
    <cellStyle name="Bevitel 25" xfId="1271"/>
    <cellStyle name="Bevitel 3" xfId="1272"/>
    <cellStyle name="Bevitel 3 10" xfId="1273"/>
    <cellStyle name="Bevitel 3 10 2" xfId="1274"/>
    <cellStyle name="Bevitel 3 10 2 2" xfId="1275"/>
    <cellStyle name="Bevitel 3 10 3" xfId="1276"/>
    <cellStyle name="Bevitel 3 10 3 2" xfId="1277"/>
    <cellStyle name="Bevitel 3 10 4" xfId="1278"/>
    <cellStyle name="Bevitel 3 10 5" xfId="1279"/>
    <cellStyle name="Bevitel 3 11" xfId="1280"/>
    <cellStyle name="Bevitel 3 11 2" xfId="1281"/>
    <cellStyle name="Bevitel 3 11 2 2" xfId="1282"/>
    <cellStyle name="Bevitel 3 11 3" xfId="1283"/>
    <cellStyle name="Bevitel 3 11 3 2" xfId="1284"/>
    <cellStyle name="Bevitel 3 11 4" xfId="1285"/>
    <cellStyle name="Bevitel 3 11 5" xfId="1286"/>
    <cellStyle name="Bevitel 3 12" xfId="1287"/>
    <cellStyle name="Bevitel 3 12 2" xfId="1288"/>
    <cellStyle name="Bevitel 3 12 2 2" xfId="1289"/>
    <cellStyle name="Bevitel 3 12 3" xfId="1290"/>
    <cellStyle name="Bevitel 3 12 3 2" xfId="1291"/>
    <cellStyle name="Bevitel 3 12 4" xfId="1292"/>
    <cellStyle name="Bevitel 3 12 5" xfId="1293"/>
    <cellStyle name="Bevitel 3 13" xfId="1294"/>
    <cellStyle name="Bevitel 3 13 2" xfId="1295"/>
    <cellStyle name="Bevitel 3 13 2 2" xfId="1296"/>
    <cellStyle name="Bevitel 3 13 3" xfId="1297"/>
    <cellStyle name="Bevitel 3 13 3 2" xfId="1298"/>
    <cellStyle name="Bevitel 3 13 4" xfId="1299"/>
    <cellStyle name="Bevitel 3 13 5" xfId="1300"/>
    <cellStyle name="Bevitel 3 14" xfId="1301"/>
    <cellStyle name="Bevitel 3 14 2" xfId="1302"/>
    <cellStyle name="Bevitel 3 14 2 2" xfId="1303"/>
    <cellStyle name="Bevitel 3 14 3" xfId="1304"/>
    <cellStyle name="Bevitel 3 14 3 2" xfId="1305"/>
    <cellStyle name="Bevitel 3 14 4" xfId="1306"/>
    <cellStyle name="Bevitel 3 14 5" xfId="1307"/>
    <cellStyle name="Bevitel 3 15" xfId="1308"/>
    <cellStyle name="Bevitel 3 15 2" xfId="1309"/>
    <cellStyle name="Bevitel 3 15 2 2" xfId="1310"/>
    <cellStyle name="Bevitel 3 15 3" xfId="1311"/>
    <cellStyle name="Bevitel 3 15 3 2" xfId="1312"/>
    <cellStyle name="Bevitel 3 15 4" xfId="1313"/>
    <cellStyle name="Bevitel 3 15 5" xfId="1314"/>
    <cellStyle name="Bevitel 3 16" xfId="1315"/>
    <cellStyle name="Bevitel 3 16 2" xfId="1316"/>
    <cellStyle name="Bevitel 3 16 2 2" xfId="1317"/>
    <cellStyle name="Bevitel 3 16 3" xfId="1318"/>
    <cellStyle name="Bevitel 3 16 3 2" xfId="1319"/>
    <cellStyle name="Bevitel 3 16 4" xfId="1320"/>
    <cellStyle name="Bevitel 3 16 5" xfId="1321"/>
    <cellStyle name="Bevitel 3 17" xfId="1322"/>
    <cellStyle name="Bevitel 3 17 2" xfId="1323"/>
    <cellStyle name="Bevitel 3 17 2 2" xfId="1324"/>
    <cellStyle name="Bevitel 3 17 3" xfId="1325"/>
    <cellStyle name="Bevitel 3 17 3 2" xfId="1326"/>
    <cellStyle name="Bevitel 3 17 4" xfId="1327"/>
    <cellStyle name="Bevitel 3 17 5" xfId="1328"/>
    <cellStyle name="Bevitel 3 18" xfId="1329"/>
    <cellStyle name="Bevitel 3 18 2" xfId="1330"/>
    <cellStyle name="Bevitel 3 18 2 2" xfId="1331"/>
    <cellStyle name="Bevitel 3 18 3" xfId="1332"/>
    <cellStyle name="Bevitel 3 18 3 2" xfId="1333"/>
    <cellStyle name="Bevitel 3 18 4" xfId="1334"/>
    <cellStyle name="Bevitel 3 18 5" xfId="1335"/>
    <cellStyle name="Bevitel 3 19" xfId="1336"/>
    <cellStyle name="Bevitel 3 19 2" xfId="1337"/>
    <cellStyle name="Bevitel 3 19 2 2" xfId="1338"/>
    <cellStyle name="Bevitel 3 19 3" xfId="1339"/>
    <cellStyle name="Bevitel 3 19 3 2" xfId="1340"/>
    <cellStyle name="Bevitel 3 19 4" xfId="1341"/>
    <cellStyle name="Bevitel 3 19 5" xfId="1342"/>
    <cellStyle name="Bevitel 3 2" xfId="1343"/>
    <cellStyle name="Bevitel 3 2 10" xfId="1344"/>
    <cellStyle name="Bevitel 3 2 2" xfId="1345"/>
    <cellStyle name="Bevitel 3 2 2 2" xfId="1346"/>
    <cellStyle name="Bevitel 3 2 2 2 2" xfId="1347"/>
    <cellStyle name="Bevitel 3 2 2 2 2 2" xfId="1348"/>
    <cellStyle name="Bevitel 3 2 2 2 2 2 2" xfId="1349"/>
    <cellStyle name="Bevitel 3 2 2 2 2 3" xfId="1350"/>
    <cellStyle name="Bevitel 3 2 2 2 2 3 2" xfId="1351"/>
    <cellStyle name="Bevitel 3 2 2 2 2 4" xfId="1352"/>
    <cellStyle name="Bevitel 3 2 2 2 2 5" xfId="1353"/>
    <cellStyle name="Bevitel 3 2 2 2 3" xfId="1354"/>
    <cellStyle name="Bevitel 3 2 2 2 3 2" xfId="1355"/>
    <cellStyle name="Bevitel 3 2 2 2 4" xfId="1356"/>
    <cellStyle name="Bevitel 3 2 2 2 4 2" xfId="1357"/>
    <cellStyle name="Bevitel 3 2 2 2 5" xfId="1358"/>
    <cellStyle name="Bevitel 3 2 2 2 6" xfId="1359"/>
    <cellStyle name="Bevitel 3 2 2 3" xfId="1360"/>
    <cellStyle name="Bevitel 3 2 2 3 2" xfId="1361"/>
    <cellStyle name="Bevitel 3 2 2 3 2 2" xfId="1362"/>
    <cellStyle name="Bevitel 3 2 2 3 2 2 2" xfId="1363"/>
    <cellStyle name="Bevitel 3 2 2 3 2 3" xfId="1364"/>
    <cellStyle name="Bevitel 3 2 2 3 2 3 2" xfId="1365"/>
    <cellStyle name="Bevitel 3 2 2 3 2 4" xfId="1366"/>
    <cellStyle name="Bevitel 3 2 2 3 2 5" xfId="1367"/>
    <cellStyle name="Bevitel 3 2 2 3 3" xfId="1368"/>
    <cellStyle name="Bevitel 3 2 2 3 3 2" xfId="1369"/>
    <cellStyle name="Bevitel 3 2 2 3 4" xfId="1370"/>
    <cellStyle name="Bevitel 3 2 2 3 4 2" xfId="1371"/>
    <cellStyle name="Bevitel 3 2 2 3 5" xfId="1372"/>
    <cellStyle name="Bevitel 3 2 2 3 6" xfId="1373"/>
    <cellStyle name="Bevitel 3 2 2 4" xfId="1374"/>
    <cellStyle name="Bevitel 3 2 2 4 2" xfId="1375"/>
    <cellStyle name="Bevitel 3 2 2 4 2 2" xfId="1376"/>
    <cellStyle name="Bevitel 3 2 2 4 2 2 2" xfId="1377"/>
    <cellStyle name="Bevitel 3 2 2 4 2 3" xfId="1378"/>
    <cellStyle name="Bevitel 3 2 2 4 2 3 2" xfId="1379"/>
    <cellStyle name="Bevitel 3 2 2 4 2 4" xfId="1380"/>
    <cellStyle name="Bevitel 3 2 2 4 2 5" xfId="1381"/>
    <cellStyle name="Bevitel 3 2 2 4 3" xfId="1382"/>
    <cellStyle name="Bevitel 3 2 2 4 3 2" xfId="1383"/>
    <cellStyle name="Bevitel 3 2 2 4 4" xfId="1384"/>
    <cellStyle name="Bevitel 3 2 2 4 4 2" xfId="1385"/>
    <cellStyle name="Bevitel 3 2 2 4 5" xfId="1386"/>
    <cellStyle name="Bevitel 3 2 2 4 6" xfId="1387"/>
    <cellStyle name="Bevitel 3 2 2 5" xfId="1388"/>
    <cellStyle name="Bevitel 3 2 2 5 2" xfId="1389"/>
    <cellStyle name="Bevitel 3 2 2 5 2 2" xfId="1390"/>
    <cellStyle name="Bevitel 3 2 2 5 3" xfId="1391"/>
    <cellStyle name="Bevitel 3 2 2 5 3 2" xfId="1392"/>
    <cellStyle name="Bevitel 3 2 2 5 4" xfId="1393"/>
    <cellStyle name="Bevitel 3 2 2 5 5" xfId="1394"/>
    <cellStyle name="Bevitel 3 2 2 6" xfId="1395"/>
    <cellStyle name="Bevitel 3 2 2 6 2" xfId="1396"/>
    <cellStyle name="Bevitel 3 2 2 7" xfId="1397"/>
    <cellStyle name="Bevitel 3 2 2 7 2" xfId="1398"/>
    <cellStyle name="Bevitel 3 2 2 8" xfId="1399"/>
    <cellStyle name="Bevitel 3 2 2 9" xfId="1400"/>
    <cellStyle name="Bevitel 3 2 3" xfId="1401"/>
    <cellStyle name="Bevitel 3 2 3 2" xfId="1402"/>
    <cellStyle name="Bevitel 3 2 3 2 2" xfId="1403"/>
    <cellStyle name="Bevitel 3 2 3 2 2 2" xfId="1404"/>
    <cellStyle name="Bevitel 3 2 3 2 2 2 2" xfId="1405"/>
    <cellStyle name="Bevitel 3 2 3 2 2 3" xfId="1406"/>
    <cellStyle name="Bevitel 3 2 3 2 2 3 2" xfId="1407"/>
    <cellStyle name="Bevitel 3 2 3 2 2 4" xfId="1408"/>
    <cellStyle name="Bevitel 3 2 3 2 2 5" xfId="1409"/>
    <cellStyle name="Bevitel 3 2 3 2 3" xfId="1410"/>
    <cellStyle name="Bevitel 3 2 3 2 3 2" xfId="1411"/>
    <cellStyle name="Bevitel 3 2 3 2 4" xfId="1412"/>
    <cellStyle name="Bevitel 3 2 3 2 4 2" xfId="1413"/>
    <cellStyle name="Bevitel 3 2 3 2 5" xfId="1414"/>
    <cellStyle name="Bevitel 3 2 3 2 6" xfId="1415"/>
    <cellStyle name="Bevitel 3 2 3 3" xfId="1416"/>
    <cellStyle name="Bevitel 3 2 3 3 2" xfId="1417"/>
    <cellStyle name="Bevitel 3 2 3 3 2 2" xfId="1418"/>
    <cellStyle name="Bevitel 3 2 3 3 2 2 2" xfId="1419"/>
    <cellStyle name="Bevitel 3 2 3 3 2 3" xfId="1420"/>
    <cellStyle name="Bevitel 3 2 3 3 2 3 2" xfId="1421"/>
    <cellStyle name="Bevitel 3 2 3 3 2 4" xfId="1422"/>
    <cellStyle name="Bevitel 3 2 3 3 2 5" xfId="1423"/>
    <cellStyle name="Bevitel 3 2 3 3 3" xfId="1424"/>
    <cellStyle name="Bevitel 3 2 3 3 3 2" xfId="1425"/>
    <cellStyle name="Bevitel 3 2 3 3 4" xfId="1426"/>
    <cellStyle name="Bevitel 3 2 3 3 4 2" xfId="1427"/>
    <cellStyle name="Bevitel 3 2 3 3 5" xfId="1428"/>
    <cellStyle name="Bevitel 3 2 3 3 6" xfId="1429"/>
    <cellStyle name="Bevitel 3 2 3 4" xfId="1430"/>
    <cellStyle name="Bevitel 3 2 3 4 2" xfId="1431"/>
    <cellStyle name="Bevitel 3 2 3 4 2 2" xfId="1432"/>
    <cellStyle name="Bevitel 3 2 3 4 3" xfId="1433"/>
    <cellStyle name="Bevitel 3 2 3 4 3 2" xfId="1434"/>
    <cellStyle name="Bevitel 3 2 3 4 4" xfId="1435"/>
    <cellStyle name="Bevitel 3 2 3 4 5" xfId="1436"/>
    <cellStyle name="Bevitel 3 2 3 5" xfId="1437"/>
    <cellStyle name="Bevitel 3 2 3 5 2" xfId="1438"/>
    <cellStyle name="Bevitel 3 2 3 6" xfId="1439"/>
    <cellStyle name="Bevitel 3 2 3 6 2" xfId="1440"/>
    <cellStyle name="Bevitel 3 2 3 7" xfId="1441"/>
    <cellStyle name="Bevitel 3 2 3 8" xfId="1442"/>
    <cellStyle name="Bevitel 3 2 4" xfId="1443"/>
    <cellStyle name="Bevitel 3 2 4 2" xfId="1444"/>
    <cellStyle name="Bevitel 3 2 4 2 2" xfId="1445"/>
    <cellStyle name="Bevitel 3 2 4 2 2 2" xfId="1446"/>
    <cellStyle name="Bevitel 3 2 4 2 3" xfId="1447"/>
    <cellStyle name="Bevitel 3 2 4 2 3 2" xfId="1448"/>
    <cellStyle name="Bevitel 3 2 4 2 4" xfId="1449"/>
    <cellStyle name="Bevitel 3 2 4 2 5" xfId="1450"/>
    <cellStyle name="Bevitel 3 2 4 3" xfId="1451"/>
    <cellStyle name="Bevitel 3 2 4 3 2" xfId="1452"/>
    <cellStyle name="Bevitel 3 2 4 4" xfId="1453"/>
    <cellStyle name="Bevitel 3 2 4 4 2" xfId="1454"/>
    <cellStyle name="Bevitel 3 2 4 5" xfId="1455"/>
    <cellStyle name="Bevitel 3 2 4 6" xfId="1456"/>
    <cellStyle name="Bevitel 3 2 5" xfId="1457"/>
    <cellStyle name="Bevitel 3 2 5 2" xfId="1458"/>
    <cellStyle name="Bevitel 3 2 5 2 2" xfId="1459"/>
    <cellStyle name="Bevitel 3 2 5 2 2 2" xfId="1460"/>
    <cellStyle name="Bevitel 3 2 5 2 3" xfId="1461"/>
    <cellStyle name="Bevitel 3 2 5 2 3 2" xfId="1462"/>
    <cellStyle name="Bevitel 3 2 5 2 4" xfId="1463"/>
    <cellStyle name="Bevitel 3 2 5 2 5" xfId="1464"/>
    <cellStyle name="Bevitel 3 2 5 3" xfId="1465"/>
    <cellStyle name="Bevitel 3 2 5 3 2" xfId="1466"/>
    <cellStyle name="Bevitel 3 2 5 4" xfId="1467"/>
    <cellStyle name="Bevitel 3 2 5 4 2" xfId="1468"/>
    <cellStyle name="Bevitel 3 2 5 5" xfId="1469"/>
    <cellStyle name="Bevitel 3 2 5 6" xfId="1470"/>
    <cellStyle name="Bevitel 3 2 6" xfId="1471"/>
    <cellStyle name="Bevitel 3 2 6 2" xfId="1472"/>
    <cellStyle name="Bevitel 3 2 6 2 2" xfId="1473"/>
    <cellStyle name="Bevitel 3 2 6 2 2 2" xfId="1474"/>
    <cellStyle name="Bevitel 3 2 6 2 3" xfId="1475"/>
    <cellStyle name="Bevitel 3 2 6 2 3 2" xfId="1476"/>
    <cellStyle name="Bevitel 3 2 6 2 4" xfId="1477"/>
    <cellStyle name="Bevitel 3 2 6 2 5" xfId="1478"/>
    <cellStyle name="Bevitel 3 2 6 3" xfId="1479"/>
    <cellStyle name="Bevitel 3 2 6 3 2" xfId="1480"/>
    <cellStyle name="Bevitel 3 2 6 4" xfId="1481"/>
    <cellStyle name="Bevitel 3 2 6 4 2" xfId="1482"/>
    <cellStyle name="Bevitel 3 2 6 5" xfId="1483"/>
    <cellStyle name="Bevitel 3 2 6 6" xfId="1484"/>
    <cellStyle name="Bevitel 3 2 7" xfId="1485"/>
    <cellStyle name="Bevitel 3 2 7 2" xfId="1486"/>
    <cellStyle name="Bevitel 3 2 7 2 2" xfId="1487"/>
    <cellStyle name="Bevitel 3 2 7 3" xfId="1488"/>
    <cellStyle name="Bevitel 3 2 7 3 2" xfId="1489"/>
    <cellStyle name="Bevitel 3 2 7 4" xfId="1490"/>
    <cellStyle name="Bevitel 3 2 7 5" xfId="1491"/>
    <cellStyle name="Bevitel 3 2 8" xfId="1492"/>
    <cellStyle name="Bevitel 3 2 8 2" xfId="1493"/>
    <cellStyle name="Bevitel 3 2 9" xfId="1494"/>
    <cellStyle name="Bevitel 3 2 9 2" xfId="1495"/>
    <cellStyle name="Bevitel 3 20" xfId="1496"/>
    <cellStyle name="Bevitel 3 20 2" xfId="1497"/>
    <cellStyle name="Bevitel 3 20 2 2" xfId="1498"/>
    <cellStyle name="Bevitel 3 20 3" xfId="1499"/>
    <cellStyle name="Bevitel 3 20 3 2" xfId="1500"/>
    <cellStyle name="Bevitel 3 20 4" xfId="1501"/>
    <cellStyle name="Bevitel 3 20 5" xfId="1502"/>
    <cellStyle name="Bevitel 3 21" xfId="1503"/>
    <cellStyle name="Bevitel 3 21 2" xfId="1504"/>
    <cellStyle name="Bevitel 3 21 2 2" xfId="1505"/>
    <cellStyle name="Bevitel 3 21 3" xfId="1506"/>
    <cellStyle name="Bevitel 3 21 3 2" xfId="1507"/>
    <cellStyle name="Bevitel 3 21 4" xfId="1508"/>
    <cellStyle name="Bevitel 3 21 5" xfId="1509"/>
    <cellStyle name="Bevitel 3 22" xfId="1510"/>
    <cellStyle name="Bevitel 3 22 2" xfId="1511"/>
    <cellStyle name="Bevitel 3 23" xfId="1512"/>
    <cellStyle name="Bevitel 3 23 2" xfId="1513"/>
    <cellStyle name="Bevitel 3 24" xfId="1514"/>
    <cellStyle name="Bevitel 3 24 2" xfId="1515"/>
    <cellStyle name="Bevitel 3 25" xfId="1516"/>
    <cellStyle name="Bevitel 3 26" xfId="1517"/>
    <cellStyle name="Bevitel 3 3" xfId="1518"/>
    <cellStyle name="Bevitel 3 3 10" xfId="1519"/>
    <cellStyle name="Bevitel 3 3 11" xfId="1520"/>
    <cellStyle name="Bevitel 3 3 2" xfId="1521"/>
    <cellStyle name="Bevitel 3 3 2 2" xfId="1522"/>
    <cellStyle name="Bevitel 3 3 2 2 2" xfId="1523"/>
    <cellStyle name="Bevitel 3 3 2 2 2 2" xfId="1524"/>
    <cellStyle name="Bevitel 3 3 2 2 2 2 2" xfId="1525"/>
    <cellStyle name="Bevitel 3 3 2 2 2 3" xfId="1526"/>
    <cellStyle name="Bevitel 3 3 2 2 2 3 2" xfId="1527"/>
    <cellStyle name="Bevitel 3 3 2 2 2 4" xfId="1528"/>
    <cellStyle name="Bevitel 3 3 2 2 2 5" xfId="1529"/>
    <cellStyle name="Bevitel 3 3 2 2 3" xfId="1530"/>
    <cellStyle name="Bevitel 3 3 2 2 3 2" xfId="1531"/>
    <cellStyle name="Bevitel 3 3 2 2 4" xfId="1532"/>
    <cellStyle name="Bevitel 3 3 2 2 4 2" xfId="1533"/>
    <cellStyle name="Bevitel 3 3 2 2 5" xfId="1534"/>
    <cellStyle name="Bevitel 3 3 2 2 6" xfId="1535"/>
    <cellStyle name="Bevitel 3 3 2 3" xfId="1536"/>
    <cellStyle name="Bevitel 3 3 2 3 2" xfId="1537"/>
    <cellStyle name="Bevitel 3 3 2 3 2 2" xfId="1538"/>
    <cellStyle name="Bevitel 3 3 2 3 2 2 2" xfId="1539"/>
    <cellStyle name="Bevitel 3 3 2 3 2 3" xfId="1540"/>
    <cellStyle name="Bevitel 3 3 2 3 2 3 2" xfId="1541"/>
    <cellStyle name="Bevitel 3 3 2 3 2 4" xfId="1542"/>
    <cellStyle name="Bevitel 3 3 2 3 2 5" xfId="1543"/>
    <cellStyle name="Bevitel 3 3 2 3 3" xfId="1544"/>
    <cellStyle name="Bevitel 3 3 2 3 3 2" xfId="1545"/>
    <cellStyle name="Bevitel 3 3 2 3 4" xfId="1546"/>
    <cellStyle name="Bevitel 3 3 2 3 4 2" xfId="1547"/>
    <cellStyle name="Bevitel 3 3 2 3 5" xfId="1548"/>
    <cellStyle name="Bevitel 3 3 2 3 6" xfId="1549"/>
    <cellStyle name="Bevitel 3 3 2 4" xfId="1550"/>
    <cellStyle name="Bevitel 3 3 2 4 2" xfId="1551"/>
    <cellStyle name="Bevitel 3 3 2 4 2 2" xfId="1552"/>
    <cellStyle name="Bevitel 3 3 2 4 2 2 2" xfId="1553"/>
    <cellStyle name="Bevitel 3 3 2 4 2 3" xfId="1554"/>
    <cellStyle name="Bevitel 3 3 2 4 2 3 2" xfId="1555"/>
    <cellStyle name="Bevitel 3 3 2 4 2 4" xfId="1556"/>
    <cellStyle name="Bevitel 3 3 2 4 2 5" xfId="1557"/>
    <cellStyle name="Bevitel 3 3 2 4 3" xfId="1558"/>
    <cellStyle name="Bevitel 3 3 2 4 3 2" xfId="1559"/>
    <cellStyle name="Bevitel 3 3 2 4 4" xfId="1560"/>
    <cellStyle name="Bevitel 3 3 2 4 4 2" xfId="1561"/>
    <cellStyle name="Bevitel 3 3 2 4 5" xfId="1562"/>
    <cellStyle name="Bevitel 3 3 2 4 6" xfId="1563"/>
    <cellStyle name="Bevitel 3 3 2 5" xfId="1564"/>
    <cellStyle name="Bevitel 3 3 2 5 2" xfId="1565"/>
    <cellStyle name="Bevitel 3 3 2 5 2 2" xfId="1566"/>
    <cellStyle name="Bevitel 3 3 2 5 3" xfId="1567"/>
    <cellStyle name="Bevitel 3 3 2 5 3 2" xfId="1568"/>
    <cellStyle name="Bevitel 3 3 2 5 4" xfId="1569"/>
    <cellStyle name="Bevitel 3 3 2 5 5" xfId="1570"/>
    <cellStyle name="Bevitel 3 3 2 6" xfId="1571"/>
    <cellStyle name="Bevitel 3 3 2 6 2" xfId="1572"/>
    <cellStyle name="Bevitel 3 3 2 7" xfId="1573"/>
    <cellStyle name="Bevitel 3 3 2 7 2" xfId="1574"/>
    <cellStyle name="Bevitel 3 3 2 8" xfId="1575"/>
    <cellStyle name="Bevitel 3 3 2 9" xfId="1576"/>
    <cellStyle name="Bevitel 3 3 3" xfId="1577"/>
    <cellStyle name="Bevitel 3 3 3 2" xfId="1578"/>
    <cellStyle name="Bevitel 3 3 3 2 2" xfId="1579"/>
    <cellStyle name="Bevitel 3 3 3 2 2 2" xfId="1580"/>
    <cellStyle name="Bevitel 3 3 3 2 3" xfId="1581"/>
    <cellStyle name="Bevitel 3 3 3 2 3 2" xfId="1582"/>
    <cellStyle name="Bevitel 3 3 3 2 4" xfId="1583"/>
    <cellStyle name="Bevitel 3 3 3 2 5" xfId="1584"/>
    <cellStyle name="Bevitel 3 3 3 3" xfId="1585"/>
    <cellStyle name="Bevitel 3 3 3 3 2" xfId="1586"/>
    <cellStyle name="Bevitel 3 3 3 4" xfId="1587"/>
    <cellStyle name="Bevitel 3 3 3 4 2" xfId="1588"/>
    <cellStyle name="Bevitel 3 3 3 5" xfId="1589"/>
    <cellStyle name="Bevitel 3 3 3 6" xfId="1590"/>
    <cellStyle name="Bevitel 3 3 4" xfId="1591"/>
    <cellStyle name="Bevitel 3 3 4 2" xfId="1592"/>
    <cellStyle name="Bevitel 3 3 4 2 2" xfId="1593"/>
    <cellStyle name="Bevitel 3 3 4 2 2 2" xfId="1594"/>
    <cellStyle name="Bevitel 3 3 4 2 3" xfId="1595"/>
    <cellStyle name="Bevitel 3 3 4 2 3 2" xfId="1596"/>
    <cellStyle name="Bevitel 3 3 4 2 4" xfId="1597"/>
    <cellStyle name="Bevitel 3 3 4 2 5" xfId="1598"/>
    <cellStyle name="Bevitel 3 3 4 3" xfId="1599"/>
    <cellStyle name="Bevitel 3 3 4 3 2" xfId="1600"/>
    <cellStyle name="Bevitel 3 3 4 4" xfId="1601"/>
    <cellStyle name="Bevitel 3 3 4 4 2" xfId="1602"/>
    <cellStyle name="Bevitel 3 3 4 5" xfId="1603"/>
    <cellStyle name="Bevitel 3 3 4 6" xfId="1604"/>
    <cellStyle name="Bevitel 3 3 5" xfId="1605"/>
    <cellStyle name="Bevitel 3 3 5 2" xfId="1606"/>
    <cellStyle name="Bevitel 3 3 5 2 2" xfId="1607"/>
    <cellStyle name="Bevitel 3 3 5 2 2 2" xfId="1608"/>
    <cellStyle name="Bevitel 3 3 5 2 3" xfId="1609"/>
    <cellStyle name="Bevitel 3 3 5 2 3 2" xfId="1610"/>
    <cellStyle name="Bevitel 3 3 5 2 4" xfId="1611"/>
    <cellStyle name="Bevitel 3 3 5 2 5" xfId="1612"/>
    <cellStyle name="Bevitel 3 3 5 3" xfId="1613"/>
    <cellStyle name="Bevitel 3 3 5 3 2" xfId="1614"/>
    <cellStyle name="Bevitel 3 3 5 4" xfId="1615"/>
    <cellStyle name="Bevitel 3 3 5 4 2" xfId="1616"/>
    <cellStyle name="Bevitel 3 3 5 5" xfId="1617"/>
    <cellStyle name="Bevitel 3 3 5 6" xfId="1618"/>
    <cellStyle name="Bevitel 3 3 6" xfId="1619"/>
    <cellStyle name="Bevitel 3 3 6 2" xfId="1620"/>
    <cellStyle name="Bevitel 3 3 6 2 2" xfId="1621"/>
    <cellStyle name="Bevitel 3 3 6 2 2 2" xfId="1622"/>
    <cellStyle name="Bevitel 3 3 6 2 3" xfId="1623"/>
    <cellStyle name="Bevitel 3 3 6 2 3 2" xfId="1624"/>
    <cellStyle name="Bevitel 3 3 6 2 4" xfId="1625"/>
    <cellStyle name="Bevitel 3 3 6 2 5" xfId="1626"/>
    <cellStyle name="Bevitel 3 3 6 3" xfId="1627"/>
    <cellStyle name="Bevitel 3 3 6 3 2" xfId="1628"/>
    <cellStyle name="Bevitel 3 3 6 4" xfId="1629"/>
    <cellStyle name="Bevitel 3 3 6 4 2" xfId="1630"/>
    <cellStyle name="Bevitel 3 3 6 5" xfId="1631"/>
    <cellStyle name="Bevitel 3 3 6 6" xfId="1632"/>
    <cellStyle name="Bevitel 3 3 7" xfId="1633"/>
    <cellStyle name="Bevitel 3 3 7 2" xfId="1634"/>
    <cellStyle name="Bevitel 3 3 7 2 2" xfId="1635"/>
    <cellStyle name="Bevitel 3 3 7 3" xfId="1636"/>
    <cellStyle name="Bevitel 3 3 7 3 2" xfId="1637"/>
    <cellStyle name="Bevitel 3 3 7 4" xfId="1638"/>
    <cellStyle name="Bevitel 3 3 7 5" xfId="1639"/>
    <cellStyle name="Bevitel 3 3 8" xfId="1640"/>
    <cellStyle name="Bevitel 3 3 8 2" xfId="1641"/>
    <cellStyle name="Bevitel 3 3 9" xfId="1642"/>
    <cellStyle name="Bevitel 3 3 9 2" xfId="1643"/>
    <cellStyle name="Bevitel 3 4" xfId="1644"/>
    <cellStyle name="Bevitel 3 4 2" xfId="1645"/>
    <cellStyle name="Bevitel 3 4 2 2" xfId="1646"/>
    <cellStyle name="Bevitel 3 4 2 2 2" xfId="1647"/>
    <cellStyle name="Bevitel 3 4 2 2 2 2" xfId="1648"/>
    <cellStyle name="Bevitel 3 4 2 2 3" xfId="1649"/>
    <cellStyle name="Bevitel 3 4 2 2 3 2" xfId="1650"/>
    <cellStyle name="Bevitel 3 4 2 2 4" xfId="1651"/>
    <cellStyle name="Bevitel 3 4 2 2 5" xfId="1652"/>
    <cellStyle name="Bevitel 3 4 2 3" xfId="1653"/>
    <cellStyle name="Bevitel 3 4 2 3 2" xfId="1654"/>
    <cellStyle name="Bevitel 3 4 2 4" xfId="1655"/>
    <cellStyle name="Bevitel 3 4 2 4 2" xfId="1656"/>
    <cellStyle name="Bevitel 3 4 2 5" xfId="1657"/>
    <cellStyle name="Bevitel 3 4 2 6" xfId="1658"/>
    <cellStyle name="Bevitel 3 4 3" xfId="1659"/>
    <cellStyle name="Bevitel 3 4 3 2" xfId="1660"/>
    <cellStyle name="Bevitel 3 4 3 2 2" xfId="1661"/>
    <cellStyle name="Bevitel 3 4 3 2 2 2" xfId="1662"/>
    <cellStyle name="Bevitel 3 4 3 2 3" xfId="1663"/>
    <cellStyle name="Bevitel 3 4 3 2 3 2" xfId="1664"/>
    <cellStyle name="Bevitel 3 4 3 2 4" xfId="1665"/>
    <cellStyle name="Bevitel 3 4 3 2 5" xfId="1666"/>
    <cellStyle name="Bevitel 3 4 3 3" xfId="1667"/>
    <cellStyle name="Bevitel 3 4 3 3 2" xfId="1668"/>
    <cellStyle name="Bevitel 3 4 3 4" xfId="1669"/>
    <cellStyle name="Bevitel 3 4 3 4 2" xfId="1670"/>
    <cellStyle name="Bevitel 3 4 3 5" xfId="1671"/>
    <cellStyle name="Bevitel 3 4 3 6" xfId="1672"/>
    <cellStyle name="Bevitel 3 4 4" xfId="1673"/>
    <cellStyle name="Bevitel 3 4 4 2" xfId="1674"/>
    <cellStyle name="Bevitel 3 4 4 2 2" xfId="1675"/>
    <cellStyle name="Bevitel 3 4 4 2 2 2" xfId="1676"/>
    <cellStyle name="Bevitel 3 4 4 2 3" xfId="1677"/>
    <cellStyle name="Bevitel 3 4 4 2 3 2" xfId="1678"/>
    <cellStyle name="Bevitel 3 4 4 2 4" xfId="1679"/>
    <cellStyle name="Bevitel 3 4 4 2 5" xfId="1680"/>
    <cellStyle name="Bevitel 3 4 4 3" xfId="1681"/>
    <cellStyle name="Bevitel 3 4 4 3 2" xfId="1682"/>
    <cellStyle name="Bevitel 3 4 4 4" xfId="1683"/>
    <cellStyle name="Bevitel 3 4 4 4 2" xfId="1684"/>
    <cellStyle name="Bevitel 3 4 4 5" xfId="1685"/>
    <cellStyle name="Bevitel 3 4 4 6" xfId="1686"/>
    <cellStyle name="Bevitel 3 4 5" xfId="1687"/>
    <cellStyle name="Bevitel 3 4 5 2" xfId="1688"/>
    <cellStyle name="Bevitel 3 4 5 2 2" xfId="1689"/>
    <cellStyle name="Bevitel 3 4 5 3" xfId="1690"/>
    <cellStyle name="Bevitel 3 4 5 3 2" xfId="1691"/>
    <cellStyle name="Bevitel 3 4 5 4" xfId="1692"/>
    <cellStyle name="Bevitel 3 4 5 5" xfId="1693"/>
    <cellStyle name="Bevitel 3 4 6" xfId="1694"/>
    <cellStyle name="Bevitel 3 4 6 2" xfId="1695"/>
    <cellStyle name="Bevitel 3 4 7" xfId="1696"/>
    <cellStyle name="Bevitel 3 4 7 2" xfId="1697"/>
    <cellStyle name="Bevitel 3 4 8" xfId="1698"/>
    <cellStyle name="Bevitel 3 4 9" xfId="1699"/>
    <cellStyle name="Bevitel 3 5" xfId="1700"/>
    <cellStyle name="Bevitel 3 5 2" xfId="1701"/>
    <cellStyle name="Bevitel 3 5 2 2" xfId="1702"/>
    <cellStyle name="Bevitel 3 5 2 2 2" xfId="1703"/>
    <cellStyle name="Bevitel 3 5 2 3" xfId="1704"/>
    <cellStyle name="Bevitel 3 5 2 3 2" xfId="1705"/>
    <cellStyle name="Bevitel 3 5 2 4" xfId="1706"/>
    <cellStyle name="Bevitel 3 5 2 5" xfId="1707"/>
    <cellStyle name="Bevitel 3 5 3" xfId="1708"/>
    <cellStyle name="Bevitel 3 5 3 2" xfId="1709"/>
    <cellStyle name="Bevitel 3 5 4" xfId="1710"/>
    <cellStyle name="Bevitel 3 5 4 2" xfId="1711"/>
    <cellStyle name="Bevitel 3 5 5" xfId="1712"/>
    <cellStyle name="Bevitel 3 5 6" xfId="1713"/>
    <cellStyle name="Bevitel 3 6" xfId="1714"/>
    <cellStyle name="Bevitel 3 6 2" xfId="1715"/>
    <cellStyle name="Bevitel 3 6 2 2" xfId="1716"/>
    <cellStyle name="Bevitel 3 6 2 2 2" xfId="1717"/>
    <cellStyle name="Bevitel 3 6 2 3" xfId="1718"/>
    <cellStyle name="Bevitel 3 6 2 3 2" xfId="1719"/>
    <cellStyle name="Bevitel 3 6 2 4" xfId="1720"/>
    <cellStyle name="Bevitel 3 6 2 5" xfId="1721"/>
    <cellStyle name="Bevitel 3 6 3" xfId="1722"/>
    <cellStyle name="Bevitel 3 6 3 2" xfId="1723"/>
    <cellStyle name="Bevitel 3 6 4" xfId="1724"/>
    <cellStyle name="Bevitel 3 6 4 2" xfId="1725"/>
    <cellStyle name="Bevitel 3 6 5" xfId="1726"/>
    <cellStyle name="Bevitel 3 6 6" xfId="1727"/>
    <cellStyle name="Bevitel 3 7" xfId="1728"/>
    <cellStyle name="Bevitel 3 7 2" xfId="1729"/>
    <cellStyle name="Bevitel 3 7 2 2" xfId="1730"/>
    <cellStyle name="Bevitel 3 7 2 2 2" xfId="1731"/>
    <cellStyle name="Bevitel 3 7 2 3" xfId="1732"/>
    <cellStyle name="Bevitel 3 7 2 3 2" xfId="1733"/>
    <cellStyle name="Bevitel 3 7 2 4" xfId="1734"/>
    <cellStyle name="Bevitel 3 7 2 5" xfId="1735"/>
    <cellStyle name="Bevitel 3 7 3" xfId="1736"/>
    <cellStyle name="Bevitel 3 7 3 2" xfId="1737"/>
    <cellStyle name="Bevitel 3 7 4" xfId="1738"/>
    <cellStyle name="Bevitel 3 7 4 2" xfId="1739"/>
    <cellStyle name="Bevitel 3 7 5" xfId="1740"/>
    <cellStyle name="Bevitel 3 7 6" xfId="1741"/>
    <cellStyle name="Bevitel 3 8" xfId="1742"/>
    <cellStyle name="Bevitel 3 8 2" xfId="1743"/>
    <cellStyle name="Bevitel 3 8 2 2" xfId="1744"/>
    <cellStyle name="Bevitel 3 8 3" xfId="1745"/>
    <cellStyle name="Bevitel 3 8 3 2" xfId="1746"/>
    <cellStyle name="Bevitel 3 8 4" xfId="1747"/>
    <cellStyle name="Bevitel 3 8 5" xfId="1748"/>
    <cellStyle name="Bevitel 3 9" xfId="1749"/>
    <cellStyle name="Bevitel 3 9 2" xfId="1750"/>
    <cellStyle name="Bevitel 3 9 2 2" xfId="1751"/>
    <cellStyle name="Bevitel 3 9 3" xfId="1752"/>
    <cellStyle name="Bevitel 3 9 3 2" xfId="1753"/>
    <cellStyle name="Bevitel 3 9 4" xfId="1754"/>
    <cellStyle name="Bevitel 3 9 5" xfId="1755"/>
    <cellStyle name="Bevitel 4" xfId="1756"/>
    <cellStyle name="Bevitel 4 10" xfId="1757"/>
    <cellStyle name="Bevitel 4 10 2" xfId="1758"/>
    <cellStyle name="Bevitel 4 11" xfId="1759"/>
    <cellStyle name="Bevitel 4 2" xfId="1760"/>
    <cellStyle name="Bevitel 4 2 10" xfId="1761"/>
    <cellStyle name="Bevitel 4 2 2" xfId="1762"/>
    <cellStyle name="Bevitel 4 2 2 2" xfId="1763"/>
    <cellStyle name="Bevitel 4 2 2 2 2" xfId="1764"/>
    <cellStyle name="Bevitel 4 2 2 2 2 2" xfId="1765"/>
    <cellStyle name="Bevitel 4 2 2 2 2 2 2" xfId="1766"/>
    <cellStyle name="Bevitel 4 2 2 2 2 3" xfId="1767"/>
    <cellStyle name="Bevitel 4 2 2 2 2 3 2" xfId="1768"/>
    <cellStyle name="Bevitel 4 2 2 2 2 4" xfId="1769"/>
    <cellStyle name="Bevitel 4 2 2 2 2 5" xfId="1770"/>
    <cellStyle name="Bevitel 4 2 2 2 3" xfId="1771"/>
    <cellStyle name="Bevitel 4 2 2 2 3 2" xfId="1772"/>
    <cellStyle name="Bevitel 4 2 2 2 4" xfId="1773"/>
    <cellStyle name="Bevitel 4 2 2 2 4 2" xfId="1774"/>
    <cellStyle name="Bevitel 4 2 2 2 5" xfId="1775"/>
    <cellStyle name="Bevitel 4 2 2 2 6" xfId="1776"/>
    <cellStyle name="Bevitel 4 2 2 3" xfId="1777"/>
    <cellStyle name="Bevitel 4 2 2 3 2" xfId="1778"/>
    <cellStyle name="Bevitel 4 2 2 3 2 2" xfId="1779"/>
    <cellStyle name="Bevitel 4 2 2 3 2 2 2" xfId="1780"/>
    <cellStyle name="Bevitel 4 2 2 3 2 3" xfId="1781"/>
    <cellStyle name="Bevitel 4 2 2 3 2 3 2" xfId="1782"/>
    <cellStyle name="Bevitel 4 2 2 3 2 4" xfId="1783"/>
    <cellStyle name="Bevitel 4 2 2 3 2 5" xfId="1784"/>
    <cellStyle name="Bevitel 4 2 2 3 3" xfId="1785"/>
    <cellStyle name="Bevitel 4 2 2 3 3 2" xfId="1786"/>
    <cellStyle name="Bevitel 4 2 2 3 4" xfId="1787"/>
    <cellStyle name="Bevitel 4 2 2 3 4 2" xfId="1788"/>
    <cellStyle name="Bevitel 4 2 2 3 5" xfId="1789"/>
    <cellStyle name="Bevitel 4 2 2 3 6" xfId="1790"/>
    <cellStyle name="Bevitel 4 2 2 4" xfId="1791"/>
    <cellStyle name="Bevitel 4 2 2 4 2" xfId="1792"/>
    <cellStyle name="Bevitel 4 2 2 4 2 2" xfId="1793"/>
    <cellStyle name="Bevitel 4 2 2 4 2 2 2" xfId="1794"/>
    <cellStyle name="Bevitel 4 2 2 4 2 3" xfId="1795"/>
    <cellStyle name="Bevitel 4 2 2 4 2 3 2" xfId="1796"/>
    <cellStyle name="Bevitel 4 2 2 4 2 4" xfId="1797"/>
    <cellStyle name="Bevitel 4 2 2 4 2 5" xfId="1798"/>
    <cellStyle name="Bevitel 4 2 2 4 3" xfId="1799"/>
    <cellStyle name="Bevitel 4 2 2 4 3 2" xfId="1800"/>
    <cellStyle name="Bevitel 4 2 2 4 4" xfId="1801"/>
    <cellStyle name="Bevitel 4 2 2 4 4 2" xfId="1802"/>
    <cellStyle name="Bevitel 4 2 2 4 5" xfId="1803"/>
    <cellStyle name="Bevitel 4 2 2 4 6" xfId="1804"/>
    <cellStyle name="Bevitel 4 2 2 5" xfId="1805"/>
    <cellStyle name="Bevitel 4 2 2 5 2" xfId="1806"/>
    <cellStyle name="Bevitel 4 2 2 5 2 2" xfId="1807"/>
    <cellStyle name="Bevitel 4 2 2 5 3" xfId="1808"/>
    <cellStyle name="Bevitel 4 2 2 5 3 2" xfId="1809"/>
    <cellStyle name="Bevitel 4 2 2 5 4" xfId="1810"/>
    <cellStyle name="Bevitel 4 2 2 5 5" xfId="1811"/>
    <cellStyle name="Bevitel 4 2 2 6" xfId="1812"/>
    <cellStyle name="Bevitel 4 2 2 6 2" xfId="1813"/>
    <cellStyle name="Bevitel 4 2 2 7" xfId="1814"/>
    <cellStyle name="Bevitel 4 2 2 7 2" xfId="1815"/>
    <cellStyle name="Bevitel 4 2 2 8" xfId="1816"/>
    <cellStyle name="Bevitel 4 2 2 9" xfId="1817"/>
    <cellStyle name="Bevitel 4 2 3" xfId="1818"/>
    <cellStyle name="Bevitel 4 2 3 2" xfId="1819"/>
    <cellStyle name="Bevitel 4 2 3 2 2" xfId="1820"/>
    <cellStyle name="Bevitel 4 2 3 2 2 2" xfId="1821"/>
    <cellStyle name="Bevitel 4 2 3 2 2 2 2" xfId="1822"/>
    <cellStyle name="Bevitel 4 2 3 2 2 3" xfId="1823"/>
    <cellStyle name="Bevitel 4 2 3 2 2 3 2" xfId="1824"/>
    <cellStyle name="Bevitel 4 2 3 2 2 4" xfId="1825"/>
    <cellStyle name="Bevitel 4 2 3 2 2 5" xfId="1826"/>
    <cellStyle name="Bevitel 4 2 3 2 3" xfId="1827"/>
    <cellStyle name="Bevitel 4 2 3 2 3 2" xfId="1828"/>
    <cellStyle name="Bevitel 4 2 3 2 4" xfId="1829"/>
    <cellStyle name="Bevitel 4 2 3 2 4 2" xfId="1830"/>
    <cellStyle name="Bevitel 4 2 3 2 5" xfId="1831"/>
    <cellStyle name="Bevitel 4 2 3 2 6" xfId="1832"/>
    <cellStyle name="Bevitel 4 2 3 3" xfId="1833"/>
    <cellStyle name="Bevitel 4 2 3 3 2" xfId="1834"/>
    <cellStyle name="Bevitel 4 2 3 3 2 2" xfId="1835"/>
    <cellStyle name="Bevitel 4 2 3 3 2 2 2" xfId="1836"/>
    <cellStyle name="Bevitel 4 2 3 3 2 3" xfId="1837"/>
    <cellStyle name="Bevitel 4 2 3 3 2 3 2" xfId="1838"/>
    <cellStyle name="Bevitel 4 2 3 3 2 4" xfId="1839"/>
    <cellStyle name="Bevitel 4 2 3 3 2 5" xfId="1840"/>
    <cellStyle name="Bevitel 4 2 3 3 3" xfId="1841"/>
    <cellStyle name="Bevitel 4 2 3 3 3 2" xfId="1842"/>
    <cellStyle name="Bevitel 4 2 3 3 4" xfId="1843"/>
    <cellStyle name="Bevitel 4 2 3 3 4 2" xfId="1844"/>
    <cellStyle name="Bevitel 4 2 3 3 5" xfId="1845"/>
    <cellStyle name="Bevitel 4 2 3 3 6" xfId="1846"/>
    <cellStyle name="Bevitel 4 2 3 4" xfId="1847"/>
    <cellStyle name="Bevitel 4 2 3 4 2" xfId="1848"/>
    <cellStyle name="Bevitel 4 2 3 4 2 2" xfId="1849"/>
    <cellStyle name="Bevitel 4 2 3 4 3" xfId="1850"/>
    <cellStyle name="Bevitel 4 2 3 4 3 2" xfId="1851"/>
    <cellStyle name="Bevitel 4 2 3 4 4" xfId="1852"/>
    <cellStyle name="Bevitel 4 2 3 4 5" xfId="1853"/>
    <cellStyle name="Bevitel 4 2 3 5" xfId="1854"/>
    <cellStyle name="Bevitel 4 2 3 5 2" xfId="1855"/>
    <cellStyle name="Bevitel 4 2 3 6" xfId="1856"/>
    <cellStyle name="Bevitel 4 2 3 6 2" xfId="1857"/>
    <cellStyle name="Bevitel 4 2 3 7" xfId="1858"/>
    <cellStyle name="Bevitel 4 2 3 8" xfId="1859"/>
    <cellStyle name="Bevitel 4 2 4" xfId="1860"/>
    <cellStyle name="Bevitel 4 2 4 2" xfId="1861"/>
    <cellStyle name="Bevitel 4 2 4 2 2" xfId="1862"/>
    <cellStyle name="Bevitel 4 2 4 2 2 2" xfId="1863"/>
    <cellStyle name="Bevitel 4 2 4 2 3" xfId="1864"/>
    <cellStyle name="Bevitel 4 2 4 2 3 2" xfId="1865"/>
    <cellStyle name="Bevitel 4 2 4 2 4" xfId="1866"/>
    <cellStyle name="Bevitel 4 2 4 2 5" xfId="1867"/>
    <cellStyle name="Bevitel 4 2 4 3" xfId="1868"/>
    <cellStyle name="Bevitel 4 2 4 3 2" xfId="1869"/>
    <cellStyle name="Bevitel 4 2 4 4" xfId="1870"/>
    <cellStyle name="Bevitel 4 2 4 4 2" xfId="1871"/>
    <cellStyle name="Bevitel 4 2 4 5" xfId="1872"/>
    <cellStyle name="Bevitel 4 2 4 6" xfId="1873"/>
    <cellStyle name="Bevitel 4 2 5" xfId="1874"/>
    <cellStyle name="Bevitel 4 2 5 2" xfId="1875"/>
    <cellStyle name="Bevitel 4 2 5 2 2" xfId="1876"/>
    <cellStyle name="Bevitel 4 2 5 2 2 2" xfId="1877"/>
    <cellStyle name="Bevitel 4 2 5 2 3" xfId="1878"/>
    <cellStyle name="Bevitel 4 2 5 2 3 2" xfId="1879"/>
    <cellStyle name="Bevitel 4 2 5 2 4" xfId="1880"/>
    <cellStyle name="Bevitel 4 2 5 2 5" xfId="1881"/>
    <cellStyle name="Bevitel 4 2 5 3" xfId="1882"/>
    <cellStyle name="Bevitel 4 2 5 3 2" xfId="1883"/>
    <cellStyle name="Bevitel 4 2 5 4" xfId="1884"/>
    <cellStyle name="Bevitel 4 2 5 4 2" xfId="1885"/>
    <cellStyle name="Bevitel 4 2 5 5" xfId="1886"/>
    <cellStyle name="Bevitel 4 2 5 6" xfId="1887"/>
    <cellStyle name="Bevitel 4 2 6" xfId="1888"/>
    <cellStyle name="Bevitel 4 2 6 2" xfId="1889"/>
    <cellStyle name="Bevitel 4 2 6 2 2" xfId="1890"/>
    <cellStyle name="Bevitel 4 2 6 2 2 2" xfId="1891"/>
    <cellStyle name="Bevitel 4 2 6 2 3" xfId="1892"/>
    <cellStyle name="Bevitel 4 2 6 2 3 2" xfId="1893"/>
    <cellStyle name="Bevitel 4 2 6 2 4" xfId="1894"/>
    <cellStyle name="Bevitel 4 2 6 2 5" xfId="1895"/>
    <cellStyle name="Bevitel 4 2 6 3" xfId="1896"/>
    <cellStyle name="Bevitel 4 2 6 3 2" xfId="1897"/>
    <cellStyle name="Bevitel 4 2 6 4" xfId="1898"/>
    <cellStyle name="Bevitel 4 2 6 4 2" xfId="1899"/>
    <cellStyle name="Bevitel 4 2 6 5" xfId="1900"/>
    <cellStyle name="Bevitel 4 2 6 6" xfId="1901"/>
    <cellStyle name="Bevitel 4 2 7" xfId="1902"/>
    <cellStyle name="Bevitel 4 2 7 2" xfId="1903"/>
    <cellStyle name="Bevitel 4 2 7 2 2" xfId="1904"/>
    <cellStyle name="Bevitel 4 2 7 3" xfId="1905"/>
    <cellStyle name="Bevitel 4 2 7 3 2" xfId="1906"/>
    <cellStyle name="Bevitel 4 2 7 4" xfId="1907"/>
    <cellStyle name="Bevitel 4 2 7 5" xfId="1908"/>
    <cellStyle name="Bevitel 4 2 8" xfId="1909"/>
    <cellStyle name="Bevitel 4 2 8 2" xfId="1910"/>
    <cellStyle name="Bevitel 4 2 9" xfId="1911"/>
    <cellStyle name="Bevitel 4 2 9 2" xfId="1912"/>
    <cellStyle name="Bevitel 4 3" xfId="1913"/>
    <cellStyle name="Bevitel 4 3 2" xfId="1914"/>
    <cellStyle name="Bevitel 4 3 2 2" xfId="1915"/>
    <cellStyle name="Bevitel 4 3 2 2 2" xfId="1916"/>
    <cellStyle name="Bevitel 4 3 2 2 2 2" xfId="1917"/>
    <cellStyle name="Bevitel 4 3 2 2 3" xfId="1918"/>
    <cellStyle name="Bevitel 4 3 2 2 3 2" xfId="1919"/>
    <cellStyle name="Bevitel 4 3 2 2 4" xfId="1920"/>
    <cellStyle name="Bevitel 4 3 2 2 5" xfId="1921"/>
    <cellStyle name="Bevitel 4 3 2 3" xfId="1922"/>
    <cellStyle name="Bevitel 4 3 2 3 2" xfId="1923"/>
    <cellStyle name="Bevitel 4 3 2 4" xfId="1924"/>
    <cellStyle name="Bevitel 4 3 2 4 2" xfId="1925"/>
    <cellStyle name="Bevitel 4 3 2 5" xfId="1926"/>
    <cellStyle name="Bevitel 4 3 2 6" xfId="1927"/>
    <cellStyle name="Bevitel 4 3 3" xfId="1928"/>
    <cellStyle name="Bevitel 4 3 3 2" xfId="1929"/>
    <cellStyle name="Bevitel 4 3 3 2 2" xfId="1930"/>
    <cellStyle name="Bevitel 4 3 3 2 2 2" xfId="1931"/>
    <cellStyle name="Bevitel 4 3 3 2 3" xfId="1932"/>
    <cellStyle name="Bevitel 4 3 3 2 3 2" xfId="1933"/>
    <cellStyle name="Bevitel 4 3 3 2 4" xfId="1934"/>
    <cellStyle name="Bevitel 4 3 3 2 5" xfId="1935"/>
    <cellStyle name="Bevitel 4 3 3 3" xfId="1936"/>
    <cellStyle name="Bevitel 4 3 3 3 2" xfId="1937"/>
    <cellStyle name="Bevitel 4 3 3 4" xfId="1938"/>
    <cellStyle name="Bevitel 4 3 3 4 2" xfId="1939"/>
    <cellStyle name="Bevitel 4 3 3 5" xfId="1940"/>
    <cellStyle name="Bevitel 4 3 3 6" xfId="1941"/>
    <cellStyle name="Bevitel 4 3 4" xfId="1942"/>
    <cellStyle name="Bevitel 4 3 4 2" xfId="1943"/>
    <cellStyle name="Bevitel 4 3 4 2 2" xfId="1944"/>
    <cellStyle name="Bevitel 4 3 4 2 2 2" xfId="1945"/>
    <cellStyle name="Bevitel 4 3 4 2 3" xfId="1946"/>
    <cellStyle name="Bevitel 4 3 4 2 3 2" xfId="1947"/>
    <cellStyle name="Bevitel 4 3 4 2 4" xfId="1948"/>
    <cellStyle name="Bevitel 4 3 4 2 5" xfId="1949"/>
    <cellStyle name="Bevitel 4 3 4 3" xfId="1950"/>
    <cellStyle name="Bevitel 4 3 4 3 2" xfId="1951"/>
    <cellStyle name="Bevitel 4 3 4 4" xfId="1952"/>
    <cellStyle name="Bevitel 4 3 4 4 2" xfId="1953"/>
    <cellStyle name="Bevitel 4 3 4 5" xfId="1954"/>
    <cellStyle name="Bevitel 4 3 4 6" xfId="1955"/>
    <cellStyle name="Bevitel 4 3 5" xfId="1956"/>
    <cellStyle name="Bevitel 4 3 5 2" xfId="1957"/>
    <cellStyle name="Bevitel 4 3 5 2 2" xfId="1958"/>
    <cellStyle name="Bevitel 4 3 5 3" xfId="1959"/>
    <cellStyle name="Bevitel 4 3 5 3 2" xfId="1960"/>
    <cellStyle name="Bevitel 4 3 5 4" xfId="1961"/>
    <cellStyle name="Bevitel 4 3 5 5" xfId="1962"/>
    <cellStyle name="Bevitel 4 3 6" xfId="1963"/>
    <cellStyle name="Bevitel 4 3 6 2" xfId="1964"/>
    <cellStyle name="Bevitel 4 3 7" xfId="1965"/>
    <cellStyle name="Bevitel 4 3 7 2" xfId="1966"/>
    <cellStyle name="Bevitel 4 3 8" xfId="1967"/>
    <cellStyle name="Bevitel 4 3 9" xfId="1968"/>
    <cellStyle name="Bevitel 4 4" xfId="1969"/>
    <cellStyle name="Bevitel 4 4 2" xfId="1970"/>
    <cellStyle name="Bevitel 4 4 2 2" xfId="1971"/>
    <cellStyle name="Bevitel 4 4 2 2 2" xfId="1972"/>
    <cellStyle name="Bevitel 4 4 2 2 2 2" xfId="1973"/>
    <cellStyle name="Bevitel 4 4 2 2 3" xfId="1974"/>
    <cellStyle name="Bevitel 4 4 2 2 3 2" xfId="1975"/>
    <cellStyle name="Bevitel 4 4 2 2 4" xfId="1976"/>
    <cellStyle name="Bevitel 4 4 2 2 5" xfId="1977"/>
    <cellStyle name="Bevitel 4 4 2 3" xfId="1978"/>
    <cellStyle name="Bevitel 4 4 2 3 2" xfId="1979"/>
    <cellStyle name="Bevitel 4 4 2 4" xfId="1980"/>
    <cellStyle name="Bevitel 4 4 2 4 2" xfId="1981"/>
    <cellStyle name="Bevitel 4 4 2 5" xfId="1982"/>
    <cellStyle name="Bevitel 4 4 2 6" xfId="1983"/>
    <cellStyle name="Bevitel 4 4 3" xfId="1984"/>
    <cellStyle name="Bevitel 4 4 3 2" xfId="1985"/>
    <cellStyle name="Bevitel 4 4 3 2 2" xfId="1986"/>
    <cellStyle name="Bevitel 4 4 3 2 2 2" xfId="1987"/>
    <cellStyle name="Bevitel 4 4 3 2 3" xfId="1988"/>
    <cellStyle name="Bevitel 4 4 3 2 3 2" xfId="1989"/>
    <cellStyle name="Bevitel 4 4 3 2 4" xfId="1990"/>
    <cellStyle name="Bevitel 4 4 3 2 5" xfId="1991"/>
    <cellStyle name="Bevitel 4 4 3 3" xfId="1992"/>
    <cellStyle name="Bevitel 4 4 3 3 2" xfId="1993"/>
    <cellStyle name="Bevitel 4 4 3 4" xfId="1994"/>
    <cellStyle name="Bevitel 4 4 3 4 2" xfId="1995"/>
    <cellStyle name="Bevitel 4 4 3 5" xfId="1996"/>
    <cellStyle name="Bevitel 4 4 3 6" xfId="1997"/>
    <cellStyle name="Bevitel 4 4 4" xfId="1998"/>
    <cellStyle name="Bevitel 4 4 4 2" xfId="1999"/>
    <cellStyle name="Bevitel 4 4 4 2 2" xfId="2000"/>
    <cellStyle name="Bevitel 4 4 4 3" xfId="2001"/>
    <cellStyle name="Bevitel 4 4 4 3 2" xfId="2002"/>
    <cellStyle name="Bevitel 4 4 4 4" xfId="2003"/>
    <cellStyle name="Bevitel 4 4 4 5" xfId="2004"/>
    <cellStyle name="Bevitel 4 4 5" xfId="2005"/>
    <cellStyle name="Bevitel 4 4 5 2" xfId="2006"/>
    <cellStyle name="Bevitel 4 4 6" xfId="2007"/>
    <cellStyle name="Bevitel 4 4 6 2" xfId="2008"/>
    <cellStyle name="Bevitel 4 4 7" xfId="2009"/>
    <cellStyle name="Bevitel 4 4 8" xfId="2010"/>
    <cellStyle name="Bevitel 4 5" xfId="2011"/>
    <cellStyle name="Bevitel 4 5 2" xfId="2012"/>
    <cellStyle name="Bevitel 4 5 2 2" xfId="2013"/>
    <cellStyle name="Bevitel 4 5 2 2 2" xfId="2014"/>
    <cellStyle name="Bevitel 4 5 2 3" xfId="2015"/>
    <cellStyle name="Bevitel 4 5 2 3 2" xfId="2016"/>
    <cellStyle name="Bevitel 4 5 2 4" xfId="2017"/>
    <cellStyle name="Bevitel 4 5 2 5" xfId="2018"/>
    <cellStyle name="Bevitel 4 5 3" xfId="2019"/>
    <cellStyle name="Bevitel 4 5 3 2" xfId="2020"/>
    <cellStyle name="Bevitel 4 5 4" xfId="2021"/>
    <cellStyle name="Bevitel 4 5 4 2" xfId="2022"/>
    <cellStyle name="Bevitel 4 5 5" xfId="2023"/>
    <cellStyle name="Bevitel 4 5 6" xfId="2024"/>
    <cellStyle name="Bevitel 4 6" xfId="2025"/>
    <cellStyle name="Bevitel 4 6 2" xfId="2026"/>
    <cellStyle name="Bevitel 4 6 2 2" xfId="2027"/>
    <cellStyle name="Bevitel 4 6 2 2 2" xfId="2028"/>
    <cellStyle name="Bevitel 4 6 2 3" xfId="2029"/>
    <cellStyle name="Bevitel 4 6 2 3 2" xfId="2030"/>
    <cellStyle name="Bevitel 4 6 2 4" xfId="2031"/>
    <cellStyle name="Bevitel 4 6 2 5" xfId="2032"/>
    <cellStyle name="Bevitel 4 6 3" xfId="2033"/>
    <cellStyle name="Bevitel 4 6 3 2" xfId="2034"/>
    <cellStyle name="Bevitel 4 6 4" xfId="2035"/>
    <cellStyle name="Bevitel 4 6 4 2" xfId="2036"/>
    <cellStyle name="Bevitel 4 6 5" xfId="2037"/>
    <cellStyle name="Bevitel 4 6 6" xfId="2038"/>
    <cellStyle name="Bevitel 4 7" xfId="2039"/>
    <cellStyle name="Bevitel 4 7 2" xfId="2040"/>
    <cellStyle name="Bevitel 4 7 2 2" xfId="2041"/>
    <cellStyle name="Bevitel 4 7 2 2 2" xfId="2042"/>
    <cellStyle name="Bevitel 4 7 2 3" xfId="2043"/>
    <cellStyle name="Bevitel 4 7 2 3 2" xfId="2044"/>
    <cellStyle name="Bevitel 4 7 2 4" xfId="2045"/>
    <cellStyle name="Bevitel 4 7 2 5" xfId="2046"/>
    <cellStyle name="Bevitel 4 7 3" xfId="2047"/>
    <cellStyle name="Bevitel 4 7 3 2" xfId="2048"/>
    <cellStyle name="Bevitel 4 7 4" xfId="2049"/>
    <cellStyle name="Bevitel 4 7 4 2" xfId="2050"/>
    <cellStyle name="Bevitel 4 7 5" xfId="2051"/>
    <cellStyle name="Bevitel 4 7 6" xfId="2052"/>
    <cellStyle name="Bevitel 4 8" xfId="2053"/>
    <cellStyle name="Bevitel 4 8 2" xfId="2054"/>
    <cellStyle name="Bevitel 4 8 2 2" xfId="2055"/>
    <cellStyle name="Bevitel 4 8 3" xfId="2056"/>
    <cellStyle name="Bevitel 4 8 3 2" xfId="2057"/>
    <cellStyle name="Bevitel 4 8 4" xfId="2058"/>
    <cellStyle name="Bevitel 4 8 5" xfId="2059"/>
    <cellStyle name="Bevitel 4 9" xfId="2060"/>
    <cellStyle name="Bevitel 4 9 2" xfId="2061"/>
    <cellStyle name="Bevitel 5" xfId="2062"/>
    <cellStyle name="Bevitel 5 2" xfId="2063"/>
    <cellStyle name="Bevitel 5 2 2" xfId="2064"/>
    <cellStyle name="Bevitel 5 2 2 2" xfId="2065"/>
    <cellStyle name="Bevitel 5 2 2 2 2" xfId="2066"/>
    <cellStyle name="Bevitel 5 2 2 3" xfId="2067"/>
    <cellStyle name="Bevitel 5 2 2 3 2" xfId="2068"/>
    <cellStyle name="Bevitel 5 2 2 4" xfId="2069"/>
    <cellStyle name="Bevitel 5 2 2 5" xfId="2070"/>
    <cellStyle name="Bevitel 5 2 3" xfId="2071"/>
    <cellStyle name="Bevitel 5 2 3 2" xfId="2072"/>
    <cellStyle name="Bevitel 5 2 4" xfId="2073"/>
    <cellStyle name="Bevitel 5 2 4 2" xfId="2074"/>
    <cellStyle name="Bevitel 5 2 5" xfId="2075"/>
    <cellStyle name="Bevitel 5 2 6" xfId="2076"/>
    <cellStyle name="Bevitel 5 3" xfId="2077"/>
    <cellStyle name="Bevitel 5 3 2" xfId="2078"/>
    <cellStyle name="Bevitel 5 3 2 2" xfId="2079"/>
    <cellStyle name="Bevitel 5 3 2 2 2" xfId="2080"/>
    <cellStyle name="Bevitel 5 3 2 3" xfId="2081"/>
    <cellStyle name="Bevitel 5 3 2 3 2" xfId="2082"/>
    <cellStyle name="Bevitel 5 3 2 4" xfId="2083"/>
    <cellStyle name="Bevitel 5 3 2 5" xfId="2084"/>
    <cellStyle name="Bevitel 5 3 3" xfId="2085"/>
    <cellStyle name="Bevitel 5 3 3 2" xfId="2086"/>
    <cellStyle name="Bevitel 5 3 4" xfId="2087"/>
    <cellStyle name="Bevitel 5 3 4 2" xfId="2088"/>
    <cellStyle name="Bevitel 5 3 5" xfId="2089"/>
    <cellStyle name="Bevitel 5 3 6" xfId="2090"/>
    <cellStyle name="Bevitel 5 4" xfId="2091"/>
    <cellStyle name="Bevitel 5 4 2" xfId="2092"/>
    <cellStyle name="Bevitel 5 4 2 2" xfId="2093"/>
    <cellStyle name="Bevitel 5 4 2 2 2" xfId="2094"/>
    <cellStyle name="Bevitel 5 4 2 3" xfId="2095"/>
    <cellStyle name="Bevitel 5 4 2 3 2" xfId="2096"/>
    <cellStyle name="Bevitel 5 4 2 4" xfId="2097"/>
    <cellStyle name="Bevitel 5 4 2 5" xfId="2098"/>
    <cellStyle name="Bevitel 5 4 3" xfId="2099"/>
    <cellStyle name="Bevitel 5 4 3 2" xfId="2100"/>
    <cellStyle name="Bevitel 5 4 4" xfId="2101"/>
    <cellStyle name="Bevitel 5 4 4 2" xfId="2102"/>
    <cellStyle name="Bevitel 5 4 5" xfId="2103"/>
    <cellStyle name="Bevitel 5 4 6" xfId="2104"/>
    <cellStyle name="Bevitel 5 5" xfId="2105"/>
    <cellStyle name="Bevitel 5 5 2" xfId="2106"/>
    <cellStyle name="Bevitel 5 5 2 2" xfId="2107"/>
    <cellStyle name="Bevitel 5 5 3" xfId="2108"/>
    <cellStyle name="Bevitel 5 5 3 2" xfId="2109"/>
    <cellStyle name="Bevitel 5 5 4" xfId="2110"/>
    <cellStyle name="Bevitel 5 5 5" xfId="2111"/>
    <cellStyle name="Bevitel 5 6" xfId="2112"/>
    <cellStyle name="Bevitel 5 6 2" xfId="2113"/>
    <cellStyle name="Bevitel 5 7" xfId="2114"/>
    <cellStyle name="Bevitel 5 7 2" xfId="2115"/>
    <cellStyle name="Bevitel 5 8" xfId="2116"/>
    <cellStyle name="Bevitel 5 9" xfId="2117"/>
    <cellStyle name="Bevitel 6" xfId="2118"/>
    <cellStyle name="Bevitel 6 2" xfId="2119"/>
    <cellStyle name="Bevitel 6 2 2" xfId="2120"/>
    <cellStyle name="Bevitel 6 2 2 2" xfId="2121"/>
    <cellStyle name="Bevitel 6 2 3" xfId="2122"/>
    <cellStyle name="Bevitel 6 2 3 2" xfId="2123"/>
    <cellStyle name="Bevitel 6 2 4" xfId="2124"/>
    <cellStyle name="Bevitel 6 2 5" xfId="2125"/>
    <cellStyle name="Bevitel 6 3" xfId="2126"/>
    <cellStyle name="Bevitel 6 3 2" xfId="2127"/>
    <cellStyle name="Bevitel 6 4" xfId="2128"/>
    <cellStyle name="Bevitel 6 4 2" xfId="2129"/>
    <cellStyle name="Bevitel 6 5" xfId="2130"/>
    <cellStyle name="Bevitel 6 6" xfId="2131"/>
    <cellStyle name="Bevitel 7" xfId="2132"/>
    <cellStyle name="Bevitel 7 2" xfId="2133"/>
    <cellStyle name="Bevitel 7 2 2" xfId="2134"/>
    <cellStyle name="Bevitel 7 2 2 2" xfId="2135"/>
    <cellStyle name="Bevitel 7 2 3" xfId="2136"/>
    <cellStyle name="Bevitel 7 2 3 2" xfId="2137"/>
    <cellStyle name="Bevitel 7 2 4" xfId="2138"/>
    <cellStyle name="Bevitel 7 2 5" xfId="2139"/>
    <cellStyle name="Bevitel 7 3" xfId="2140"/>
    <cellStyle name="Bevitel 7 3 2" xfId="2141"/>
    <cellStyle name="Bevitel 7 4" xfId="2142"/>
    <cellStyle name="Bevitel 7 4 2" xfId="2143"/>
    <cellStyle name="Bevitel 7 5" xfId="2144"/>
    <cellStyle name="Bevitel 7 6" xfId="2145"/>
    <cellStyle name="Bevitel 8" xfId="2146"/>
    <cellStyle name="Bevitel 8 2" xfId="2147"/>
    <cellStyle name="Bevitel 8 2 2" xfId="2148"/>
    <cellStyle name="Bevitel 8 2 2 2" xfId="2149"/>
    <cellStyle name="Bevitel 8 2 3" xfId="2150"/>
    <cellStyle name="Bevitel 8 2 3 2" xfId="2151"/>
    <cellStyle name="Bevitel 8 2 4" xfId="2152"/>
    <cellStyle name="Bevitel 8 2 5" xfId="2153"/>
    <cellStyle name="Bevitel 8 3" xfId="2154"/>
    <cellStyle name="Bevitel 8 3 2" xfId="2155"/>
    <cellStyle name="Bevitel 8 4" xfId="2156"/>
    <cellStyle name="Bevitel 8 4 2" xfId="2157"/>
    <cellStyle name="Bevitel 8 5" xfId="2158"/>
    <cellStyle name="Bevitel 8 6" xfId="2159"/>
    <cellStyle name="Bevitel 9" xfId="2160"/>
    <cellStyle name="Bevitel 9 2" xfId="2161"/>
    <cellStyle name="Bevitel 9 2 2" xfId="2162"/>
    <cellStyle name="Bevitel 9 2 2 2" xfId="2163"/>
    <cellStyle name="Bevitel 9 2 3" xfId="2164"/>
    <cellStyle name="Bevitel 9 2 3 2" xfId="2165"/>
    <cellStyle name="Bevitel 9 2 4" xfId="2166"/>
    <cellStyle name="Bevitel 9 2 5" xfId="2167"/>
    <cellStyle name="Bevitel 9 3" xfId="2168"/>
    <cellStyle name="Bevitel 9 3 2" xfId="2169"/>
    <cellStyle name="Bevitel 9 4" xfId="2170"/>
    <cellStyle name="Bevitel 9 4 2" xfId="2171"/>
    <cellStyle name="Bevitel 9 5" xfId="2172"/>
    <cellStyle name="Bevitel 9 6" xfId="2173"/>
    <cellStyle name="Buena" xfId="2174"/>
    <cellStyle name="CALC - Style2" xfId="2175"/>
    <cellStyle name="Calculation" xfId="12" builtinId="22" customBuiltin="1"/>
    <cellStyle name="Calculation 2" xfId="2176"/>
    <cellStyle name="Calculation 2 10" xfId="2177"/>
    <cellStyle name="Calculation 2 10 2" xfId="2178"/>
    <cellStyle name="Calculation 2 10 2 2" xfId="2179"/>
    <cellStyle name="Calculation 2 10 2 2 2" xfId="2180"/>
    <cellStyle name="Calculation 2 10 2 3" xfId="2181"/>
    <cellStyle name="Calculation 2 10 2 3 2" xfId="2182"/>
    <cellStyle name="Calculation 2 10 2 4" xfId="2183"/>
    <cellStyle name="Calculation 2 10 2 5" xfId="2184"/>
    <cellStyle name="Calculation 2 10 3" xfId="2185"/>
    <cellStyle name="Calculation 2 10 3 2" xfId="2186"/>
    <cellStyle name="Calculation 2 10 4" xfId="2187"/>
    <cellStyle name="Calculation 2 10 4 2" xfId="2188"/>
    <cellStyle name="Calculation 2 10 5" xfId="2189"/>
    <cellStyle name="Calculation 2 10 6" xfId="2190"/>
    <cellStyle name="Calculation 2 11" xfId="2191"/>
    <cellStyle name="Calculation 2 11 2" xfId="2192"/>
    <cellStyle name="Calculation 2 11 2 2" xfId="2193"/>
    <cellStyle name="Calculation 2 11 3" xfId="2194"/>
    <cellStyle name="Calculation 2 11 3 2" xfId="2195"/>
    <cellStyle name="Calculation 2 11 4" xfId="2196"/>
    <cellStyle name="Calculation 2 11 5" xfId="2197"/>
    <cellStyle name="Calculation 2 12" xfId="2198"/>
    <cellStyle name="Calculation 2 12 2" xfId="2199"/>
    <cellStyle name="Calculation 2 12 2 2" xfId="2200"/>
    <cellStyle name="Calculation 2 12 3" xfId="2201"/>
    <cellStyle name="Calculation 2 12 3 2" xfId="2202"/>
    <cellStyle name="Calculation 2 12 4" xfId="2203"/>
    <cellStyle name="Calculation 2 12 5" xfId="2204"/>
    <cellStyle name="Calculation 2 13" xfId="2205"/>
    <cellStyle name="Calculation 2 13 2" xfId="2206"/>
    <cellStyle name="Calculation 2 13 2 2" xfId="2207"/>
    <cellStyle name="Calculation 2 13 3" xfId="2208"/>
    <cellStyle name="Calculation 2 13 3 2" xfId="2209"/>
    <cellStyle name="Calculation 2 13 4" xfId="2210"/>
    <cellStyle name="Calculation 2 13 5" xfId="2211"/>
    <cellStyle name="Calculation 2 14" xfId="2212"/>
    <cellStyle name="Calculation 2 14 2" xfId="2213"/>
    <cellStyle name="Calculation 2 14 2 2" xfId="2214"/>
    <cellStyle name="Calculation 2 14 3" xfId="2215"/>
    <cellStyle name="Calculation 2 14 3 2" xfId="2216"/>
    <cellStyle name="Calculation 2 14 4" xfId="2217"/>
    <cellStyle name="Calculation 2 14 5" xfId="2218"/>
    <cellStyle name="Calculation 2 15" xfId="2219"/>
    <cellStyle name="Calculation 2 15 2" xfId="2220"/>
    <cellStyle name="Calculation 2 15 2 2" xfId="2221"/>
    <cellStyle name="Calculation 2 15 3" xfId="2222"/>
    <cellStyle name="Calculation 2 15 3 2" xfId="2223"/>
    <cellStyle name="Calculation 2 15 4" xfId="2224"/>
    <cellStyle name="Calculation 2 15 5" xfId="2225"/>
    <cellStyle name="Calculation 2 16" xfId="2226"/>
    <cellStyle name="Calculation 2 16 2" xfId="2227"/>
    <cellStyle name="Calculation 2 16 2 2" xfId="2228"/>
    <cellStyle name="Calculation 2 16 3" xfId="2229"/>
    <cellStyle name="Calculation 2 16 3 2" xfId="2230"/>
    <cellStyle name="Calculation 2 16 4" xfId="2231"/>
    <cellStyle name="Calculation 2 16 5" xfId="2232"/>
    <cellStyle name="Calculation 2 17" xfId="2233"/>
    <cellStyle name="Calculation 2 17 2" xfId="2234"/>
    <cellStyle name="Calculation 2 17 2 2" xfId="2235"/>
    <cellStyle name="Calculation 2 17 3" xfId="2236"/>
    <cellStyle name="Calculation 2 17 3 2" xfId="2237"/>
    <cellStyle name="Calculation 2 17 4" xfId="2238"/>
    <cellStyle name="Calculation 2 17 5" xfId="2239"/>
    <cellStyle name="Calculation 2 18" xfId="2240"/>
    <cellStyle name="Calculation 2 18 2" xfId="2241"/>
    <cellStyle name="Calculation 2 18 2 2" xfId="2242"/>
    <cellStyle name="Calculation 2 18 3" xfId="2243"/>
    <cellStyle name="Calculation 2 18 3 2" xfId="2244"/>
    <cellStyle name="Calculation 2 18 4" xfId="2245"/>
    <cellStyle name="Calculation 2 18 5" xfId="2246"/>
    <cellStyle name="Calculation 2 2" xfId="2247"/>
    <cellStyle name="Calculation 2 2 10" xfId="2248"/>
    <cellStyle name="Calculation 2 2 10 2" xfId="2249"/>
    <cellStyle name="Calculation 2 2 10 2 2" xfId="2250"/>
    <cellStyle name="Calculation 2 2 10 3" xfId="2251"/>
    <cellStyle name="Calculation 2 2 10 3 2" xfId="2252"/>
    <cellStyle name="Calculation 2 2 10 4" xfId="2253"/>
    <cellStyle name="Calculation 2 2 10 5" xfId="2254"/>
    <cellStyle name="Calculation 2 2 11" xfId="2255"/>
    <cellStyle name="Calculation 2 2 11 2" xfId="2256"/>
    <cellStyle name="Calculation 2 2 11 2 2" xfId="2257"/>
    <cellStyle name="Calculation 2 2 11 3" xfId="2258"/>
    <cellStyle name="Calculation 2 2 11 3 2" xfId="2259"/>
    <cellStyle name="Calculation 2 2 11 4" xfId="2260"/>
    <cellStyle name="Calculation 2 2 11 5" xfId="2261"/>
    <cellStyle name="Calculation 2 2 12" xfId="2262"/>
    <cellStyle name="Calculation 2 2 12 2" xfId="2263"/>
    <cellStyle name="Calculation 2 2 12 2 2" xfId="2264"/>
    <cellStyle name="Calculation 2 2 12 3" xfId="2265"/>
    <cellStyle name="Calculation 2 2 12 3 2" xfId="2266"/>
    <cellStyle name="Calculation 2 2 12 4" xfId="2267"/>
    <cellStyle name="Calculation 2 2 12 5" xfId="2268"/>
    <cellStyle name="Calculation 2 2 13" xfId="2269"/>
    <cellStyle name="Calculation 2 2 13 2" xfId="2270"/>
    <cellStyle name="Calculation 2 2 13 2 2" xfId="2271"/>
    <cellStyle name="Calculation 2 2 13 3" xfId="2272"/>
    <cellStyle name="Calculation 2 2 13 3 2" xfId="2273"/>
    <cellStyle name="Calculation 2 2 13 4" xfId="2274"/>
    <cellStyle name="Calculation 2 2 13 5" xfId="2275"/>
    <cellStyle name="Calculation 2 2 14" xfId="2276"/>
    <cellStyle name="Calculation 2 2 14 2" xfId="2277"/>
    <cellStyle name="Calculation 2 2 14 2 2" xfId="2278"/>
    <cellStyle name="Calculation 2 2 14 3" xfId="2279"/>
    <cellStyle name="Calculation 2 2 14 3 2" xfId="2280"/>
    <cellStyle name="Calculation 2 2 14 4" xfId="2281"/>
    <cellStyle name="Calculation 2 2 14 5" xfId="2282"/>
    <cellStyle name="Calculation 2 2 15" xfId="2283"/>
    <cellStyle name="Calculation 2 2 15 2" xfId="2284"/>
    <cellStyle name="Calculation 2 2 15 2 2" xfId="2285"/>
    <cellStyle name="Calculation 2 2 15 3" xfId="2286"/>
    <cellStyle name="Calculation 2 2 15 3 2" xfId="2287"/>
    <cellStyle name="Calculation 2 2 15 4" xfId="2288"/>
    <cellStyle name="Calculation 2 2 15 5" xfId="2289"/>
    <cellStyle name="Calculation 2 2 16" xfId="2290"/>
    <cellStyle name="Calculation 2 2 16 2" xfId="2291"/>
    <cellStyle name="Calculation 2 2 16 2 2" xfId="2292"/>
    <cellStyle name="Calculation 2 2 16 3" xfId="2293"/>
    <cellStyle name="Calculation 2 2 16 3 2" xfId="2294"/>
    <cellStyle name="Calculation 2 2 16 4" xfId="2295"/>
    <cellStyle name="Calculation 2 2 17" xfId="2296"/>
    <cellStyle name="Calculation 2 2 17 2" xfId="2297"/>
    <cellStyle name="Calculation 2 2 17 2 2" xfId="2298"/>
    <cellStyle name="Calculation 2 2 17 3" xfId="2299"/>
    <cellStyle name="Calculation 2 2 17 3 2" xfId="2300"/>
    <cellStyle name="Calculation 2 2 17 4" xfId="2301"/>
    <cellStyle name="Calculation 2 2 17 5" xfId="2302"/>
    <cellStyle name="Calculation 2 2 18" xfId="2303"/>
    <cellStyle name="Calculation 2 2 18 2" xfId="2304"/>
    <cellStyle name="Calculation 2 2 18 2 2" xfId="2305"/>
    <cellStyle name="Calculation 2 2 18 3" xfId="2306"/>
    <cellStyle name="Calculation 2 2 18 3 2" xfId="2307"/>
    <cellStyle name="Calculation 2 2 18 4" xfId="2308"/>
    <cellStyle name="Calculation 2 2 19" xfId="2309"/>
    <cellStyle name="Calculation 2 2 19 2" xfId="2310"/>
    <cellStyle name="Calculation 2 2 19 2 2" xfId="2311"/>
    <cellStyle name="Calculation 2 2 19 3" xfId="2312"/>
    <cellStyle name="Calculation 2 2 19 3 2" xfId="2313"/>
    <cellStyle name="Calculation 2 2 19 4" xfId="2314"/>
    <cellStyle name="Calculation 2 2 19 5" xfId="2315"/>
    <cellStyle name="Calculation 2 2 2" xfId="2316"/>
    <cellStyle name="Calculation 2 2 2 10" xfId="2317"/>
    <cellStyle name="Calculation 2 2 2 10 2" xfId="2318"/>
    <cellStyle name="Calculation 2 2 2 11" xfId="2319"/>
    <cellStyle name="Calculation 2 2 2 2" xfId="2320"/>
    <cellStyle name="Calculation 2 2 2 2 10" xfId="2321"/>
    <cellStyle name="Calculation 2 2 2 2 2" xfId="2322"/>
    <cellStyle name="Calculation 2 2 2 2 2 2" xfId="2323"/>
    <cellStyle name="Calculation 2 2 2 2 2 2 2" xfId="2324"/>
    <cellStyle name="Calculation 2 2 2 2 2 2 2 2" xfId="2325"/>
    <cellStyle name="Calculation 2 2 2 2 2 2 2 2 2" xfId="2326"/>
    <cellStyle name="Calculation 2 2 2 2 2 2 2 3" xfId="2327"/>
    <cellStyle name="Calculation 2 2 2 2 2 2 2 3 2" xfId="2328"/>
    <cellStyle name="Calculation 2 2 2 2 2 2 2 4" xfId="2329"/>
    <cellStyle name="Calculation 2 2 2 2 2 2 2 5" xfId="2330"/>
    <cellStyle name="Calculation 2 2 2 2 2 2 3" xfId="2331"/>
    <cellStyle name="Calculation 2 2 2 2 2 2 3 2" xfId="2332"/>
    <cellStyle name="Calculation 2 2 2 2 2 2 4" xfId="2333"/>
    <cellStyle name="Calculation 2 2 2 2 2 2 4 2" xfId="2334"/>
    <cellStyle name="Calculation 2 2 2 2 2 2 5" xfId="2335"/>
    <cellStyle name="Calculation 2 2 2 2 2 2 6" xfId="2336"/>
    <cellStyle name="Calculation 2 2 2 2 2 3" xfId="2337"/>
    <cellStyle name="Calculation 2 2 2 2 2 3 2" xfId="2338"/>
    <cellStyle name="Calculation 2 2 2 2 2 3 2 2" xfId="2339"/>
    <cellStyle name="Calculation 2 2 2 2 2 3 2 2 2" xfId="2340"/>
    <cellStyle name="Calculation 2 2 2 2 2 3 2 3" xfId="2341"/>
    <cellStyle name="Calculation 2 2 2 2 2 3 2 3 2" xfId="2342"/>
    <cellStyle name="Calculation 2 2 2 2 2 3 2 4" xfId="2343"/>
    <cellStyle name="Calculation 2 2 2 2 2 3 2 5" xfId="2344"/>
    <cellStyle name="Calculation 2 2 2 2 2 3 3" xfId="2345"/>
    <cellStyle name="Calculation 2 2 2 2 2 3 3 2" xfId="2346"/>
    <cellStyle name="Calculation 2 2 2 2 2 3 4" xfId="2347"/>
    <cellStyle name="Calculation 2 2 2 2 2 3 4 2" xfId="2348"/>
    <cellStyle name="Calculation 2 2 2 2 2 3 5" xfId="2349"/>
    <cellStyle name="Calculation 2 2 2 2 2 3 6" xfId="2350"/>
    <cellStyle name="Calculation 2 2 2 2 2 4" xfId="2351"/>
    <cellStyle name="Calculation 2 2 2 2 2 4 2" xfId="2352"/>
    <cellStyle name="Calculation 2 2 2 2 2 4 2 2" xfId="2353"/>
    <cellStyle name="Calculation 2 2 2 2 2 4 2 2 2" xfId="2354"/>
    <cellStyle name="Calculation 2 2 2 2 2 4 2 3" xfId="2355"/>
    <cellStyle name="Calculation 2 2 2 2 2 4 2 3 2" xfId="2356"/>
    <cellStyle name="Calculation 2 2 2 2 2 4 2 4" xfId="2357"/>
    <cellStyle name="Calculation 2 2 2 2 2 4 2 5" xfId="2358"/>
    <cellStyle name="Calculation 2 2 2 2 2 4 3" xfId="2359"/>
    <cellStyle name="Calculation 2 2 2 2 2 4 3 2" xfId="2360"/>
    <cellStyle name="Calculation 2 2 2 2 2 4 4" xfId="2361"/>
    <cellStyle name="Calculation 2 2 2 2 2 4 4 2" xfId="2362"/>
    <cellStyle name="Calculation 2 2 2 2 2 4 5" xfId="2363"/>
    <cellStyle name="Calculation 2 2 2 2 2 4 6" xfId="2364"/>
    <cellStyle name="Calculation 2 2 2 2 2 5" xfId="2365"/>
    <cellStyle name="Calculation 2 2 2 2 2 5 2" xfId="2366"/>
    <cellStyle name="Calculation 2 2 2 2 2 5 2 2" xfId="2367"/>
    <cellStyle name="Calculation 2 2 2 2 2 5 3" xfId="2368"/>
    <cellStyle name="Calculation 2 2 2 2 2 5 3 2" xfId="2369"/>
    <cellStyle name="Calculation 2 2 2 2 2 5 4" xfId="2370"/>
    <cellStyle name="Calculation 2 2 2 2 2 5 5" xfId="2371"/>
    <cellStyle name="Calculation 2 2 2 2 2 6" xfId="2372"/>
    <cellStyle name="Calculation 2 2 2 2 2 6 2" xfId="2373"/>
    <cellStyle name="Calculation 2 2 2 2 2 7" xfId="2374"/>
    <cellStyle name="Calculation 2 2 2 2 2 7 2" xfId="2375"/>
    <cellStyle name="Calculation 2 2 2 2 2 8" xfId="2376"/>
    <cellStyle name="Calculation 2 2 2 2 2 9" xfId="2377"/>
    <cellStyle name="Calculation 2 2 2 2 3" xfId="2378"/>
    <cellStyle name="Calculation 2 2 2 2 3 2" xfId="2379"/>
    <cellStyle name="Calculation 2 2 2 2 3 2 2" xfId="2380"/>
    <cellStyle name="Calculation 2 2 2 2 3 2 2 2" xfId="2381"/>
    <cellStyle name="Calculation 2 2 2 2 3 2 2 2 2" xfId="2382"/>
    <cellStyle name="Calculation 2 2 2 2 3 2 2 3" xfId="2383"/>
    <cellStyle name="Calculation 2 2 2 2 3 2 2 3 2" xfId="2384"/>
    <cellStyle name="Calculation 2 2 2 2 3 2 2 4" xfId="2385"/>
    <cellStyle name="Calculation 2 2 2 2 3 2 2 5" xfId="2386"/>
    <cellStyle name="Calculation 2 2 2 2 3 2 3" xfId="2387"/>
    <cellStyle name="Calculation 2 2 2 2 3 2 3 2" xfId="2388"/>
    <cellStyle name="Calculation 2 2 2 2 3 2 4" xfId="2389"/>
    <cellStyle name="Calculation 2 2 2 2 3 2 4 2" xfId="2390"/>
    <cellStyle name="Calculation 2 2 2 2 3 2 5" xfId="2391"/>
    <cellStyle name="Calculation 2 2 2 2 3 2 6" xfId="2392"/>
    <cellStyle name="Calculation 2 2 2 2 3 3" xfId="2393"/>
    <cellStyle name="Calculation 2 2 2 2 3 3 2" xfId="2394"/>
    <cellStyle name="Calculation 2 2 2 2 3 3 2 2" xfId="2395"/>
    <cellStyle name="Calculation 2 2 2 2 3 3 2 2 2" xfId="2396"/>
    <cellStyle name="Calculation 2 2 2 2 3 3 2 3" xfId="2397"/>
    <cellStyle name="Calculation 2 2 2 2 3 3 2 3 2" xfId="2398"/>
    <cellStyle name="Calculation 2 2 2 2 3 3 2 4" xfId="2399"/>
    <cellStyle name="Calculation 2 2 2 2 3 3 2 5" xfId="2400"/>
    <cellStyle name="Calculation 2 2 2 2 3 3 3" xfId="2401"/>
    <cellStyle name="Calculation 2 2 2 2 3 3 3 2" xfId="2402"/>
    <cellStyle name="Calculation 2 2 2 2 3 3 4" xfId="2403"/>
    <cellStyle name="Calculation 2 2 2 2 3 3 4 2" xfId="2404"/>
    <cellStyle name="Calculation 2 2 2 2 3 3 5" xfId="2405"/>
    <cellStyle name="Calculation 2 2 2 2 3 3 6" xfId="2406"/>
    <cellStyle name="Calculation 2 2 2 2 3 4" xfId="2407"/>
    <cellStyle name="Calculation 2 2 2 2 3 4 2" xfId="2408"/>
    <cellStyle name="Calculation 2 2 2 2 3 4 2 2" xfId="2409"/>
    <cellStyle name="Calculation 2 2 2 2 3 4 3" xfId="2410"/>
    <cellStyle name="Calculation 2 2 2 2 3 4 3 2" xfId="2411"/>
    <cellStyle name="Calculation 2 2 2 2 3 4 4" xfId="2412"/>
    <cellStyle name="Calculation 2 2 2 2 3 4 5" xfId="2413"/>
    <cellStyle name="Calculation 2 2 2 2 3 5" xfId="2414"/>
    <cellStyle name="Calculation 2 2 2 2 3 5 2" xfId="2415"/>
    <cellStyle name="Calculation 2 2 2 2 3 6" xfId="2416"/>
    <cellStyle name="Calculation 2 2 2 2 3 6 2" xfId="2417"/>
    <cellStyle name="Calculation 2 2 2 2 3 7" xfId="2418"/>
    <cellStyle name="Calculation 2 2 2 2 3 8" xfId="2419"/>
    <cellStyle name="Calculation 2 2 2 2 4" xfId="2420"/>
    <cellStyle name="Calculation 2 2 2 2 4 2" xfId="2421"/>
    <cellStyle name="Calculation 2 2 2 2 4 2 2" xfId="2422"/>
    <cellStyle name="Calculation 2 2 2 2 4 2 2 2" xfId="2423"/>
    <cellStyle name="Calculation 2 2 2 2 4 2 3" xfId="2424"/>
    <cellStyle name="Calculation 2 2 2 2 4 2 3 2" xfId="2425"/>
    <cellStyle name="Calculation 2 2 2 2 4 2 4" xfId="2426"/>
    <cellStyle name="Calculation 2 2 2 2 4 2 5" xfId="2427"/>
    <cellStyle name="Calculation 2 2 2 2 4 3" xfId="2428"/>
    <cellStyle name="Calculation 2 2 2 2 4 3 2" xfId="2429"/>
    <cellStyle name="Calculation 2 2 2 2 4 4" xfId="2430"/>
    <cellStyle name="Calculation 2 2 2 2 4 4 2" xfId="2431"/>
    <cellStyle name="Calculation 2 2 2 2 4 5" xfId="2432"/>
    <cellStyle name="Calculation 2 2 2 2 4 6" xfId="2433"/>
    <cellStyle name="Calculation 2 2 2 2 5" xfId="2434"/>
    <cellStyle name="Calculation 2 2 2 2 5 2" xfId="2435"/>
    <cellStyle name="Calculation 2 2 2 2 5 2 2" xfId="2436"/>
    <cellStyle name="Calculation 2 2 2 2 5 2 2 2" xfId="2437"/>
    <cellStyle name="Calculation 2 2 2 2 5 2 3" xfId="2438"/>
    <cellStyle name="Calculation 2 2 2 2 5 2 3 2" xfId="2439"/>
    <cellStyle name="Calculation 2 2 2 2 5 2 4" xfId="2440"/>
    <cellStyle name="Calculation 2 2 2 2 5 2 5" xfId="2441"/>
    <cellStyle name="Calculation 2 2 2 2 5 3" xfId="2442"/>
    <cellStyle name="Calculation 2 2 2 2 5 3 2" xfId="2443"/>
    <cellStyle name="Calculation 2 2 2 2 5 4" xfId="2444"/>
    <cellStyle name="Calculation 2 2 2 2 5 4 2" xfId="2445"/>
    <cellStyle name="Calculation 2 2 2 2 5 5" xfId="2446"/>
    <cellStyle name="Calculation 2 2 2 2 5 6" xfId="2447"/>
    <cellStyle name="Calculation 2 2 2 2 6" xfId="2448"/>
    <cellStyle name="Calculation 2 2 2 2 6 2" xfId="2449"/>
    <cellStyle name="Calculation 2 2 2 2 6 2 2" xfId="2450"/>
    <cellStyle name="Calculation 2 2 2 2 6 2 2 2" xfId="2451"/>
    <cellStyle name="Calculation 2 2 2 2 6 2 3" xfId="2452"/>
    <cellStyle name="Calculation 2 2 2 2 6 2 3 2" xfId="2453"/>
    <cellStyle name="Calculation 2 2 2 2 6 2 4" xfId="2454"/>
    <cellStyle name="Calculation 2 2 2 2 6 2 5" xfId="2455"/>
    <cellStyle name="Calculation 2 2 2 2 6 3" xfId="2456"/>
    <cellStyle name="Calculation 2 2 2 2 6 3 2" xfId="2457"/>
    <cellStyle name="Calculation 2 2 2 2 6 4" xfId="2458"/>
    <cellStyle name="Calculation 2 2 2 2 6 4 2" xfId="2459"/>
    <cellStyle name="Calculation 2 2 2 2 6 5" xfId="2460"/>
    <cellStyle name="Calculation 2 2 2 2 6 6" xfId="2461"/>
    <cellStyle name="Calculation 2 2 2 2 7" xfId="2462"/>
    <cellStyle name="Calculation 2 2 2 2 7 2" xfId="2463"/>
    <cellStyle name="Calculation 2 2 2 2 7 2 2" xfId="2464"/>
    <cellStyle name="Calculation 2 2 2 2 7 3" xfId="2465"/>
    <cellStyle name="Calculation 2 2 2 2 7 3 2" xfId="2466"/>
    <cellStyle name="Calculation 2 2 2 2 7 4" xfId="2467"/>
    <cellStyle name="Calculation 2 2 2 2 7 5" xfId="2468"/>
    <cellStyle name="Calculation 2 2 2 2 8" xfId="2469"/>
    <cellStyle name="Calculation 2 2 2 2 8 2" xfId="2470"/>
    <cellStyle name="Calculation 2 2 2 2 9" xfId="2471"/>
    <cellStyle name="Calculation 2 2 2 2 9 2" xfId="2472"/>
    <cellStyle name="Calculation 2 2 2 3" xfId="2473"/>
    <cellStyle name="Calculation 2 2 2 3 2" xfId="2474"/>
    <cellStyle name="Calculation 2 2 2 3 2 2" xfId="2475"/>
    <cellStyle name="Calculation 2 2 2 3 2 2 2" xfId="2476"/>
    <cellStyle name="Calculation 2 2 2 3 2 2 2 2" xfId="2477"/>
    <cellStyle name="Calculation 2 2 2 3 2 2 3" xfId="2478"/>
    <cellStyle name="Calculation 2 2 2 3 2 2 3 2" xfId="2479"/>
    <cellStyle name="Calculation 2 2 2 3 2 2 4" xfId="2480"/>
    <cellStyle name="Calculation 2 2 2 3 2 2 5" xfId="2481"/>
    <cellStyle name="Calculation 2 2 2 3 2 3" xfId="2482"/>
    <cellStyle name="Calculation 2 2 2 3 2 3 2" xfId="2483"/>
    <cellStyle name="Calculation 2 2 2 3 2 4" xfId="2484"/>
    <cellStyle name="Calculation 2 2 2 3 2 4 2" xfId="2485"/>
    <cellStyle name="Calculation 2 2 2 3 2 5" xfId="2486"/>
    <cellStyle name="Calculation 2 2 2 3 2 6" xfId="2487"/>
    <cellStyle name="Calculation 2 2 2 3 3" xfId="2488"/>
    <cellStyle name="Calculation 2 2 2 3 3 2" xfId="2489"/>
    <cellStyle name="Calculation 2 2 2 3 3 2 2" xfId="2490"/>
    <cellStyle name="Calculation 2 2 2 3 3 2 2 2" xfId="2491"/>
    <cellStyle name="Calculation 2 2 2 3 3 2 3" xfId="2492"/>
    <cellStyle name="Calculation 2 2 2 3 3 2 3 2" xfId="2493"/>
    <cellStyle name="Calculation 2 2 2 3 3 2 4" xfId="2494"/>
    <cellStyle name="Calculation 2 2 2 3 3 2 5" xfId="2495"/>
    <cellStyle name="Calculation 2 2 2 3 3 3" xfId="2496"/>
    <cellStyle name="Calculation 2 2 2 3 3 3 2" xfId="2497"/>
    <cellStyle name="Calculation 2 2 2 3 3 4" xfId="2498"/>
    <cellStyle name="Calculation 2 2 2 3 3 4 2" xfId="2499"/>
    <cellStyle name="Calculation 2 2 2 3 3 5" xfId="2500"/>
    <cellStyle name="Calculation 2 2 2 3 3 6" xfId="2501"/>
    <cellStyle name="Calculation 2 2 2 3 4" xfId="2502"/>
    <cellStyle name="Calculation 2 2 2 3 4 2" xfId="2503"/>
    <cellStyle name="Calculation 2 2 2 3 4 2 2" xfId="2504"/>
    <cellStyle name="Calculation 2 2 2 3 4 2 2 2" xfId="2505"/>
    <cellStyle name="Calculation 2 2 2 3 4 2 3" xfId="2506"/>
    <cellStyle name="Calculation 2 2 2 3 4 2 3 2" xfId="2507"/>
    <cellStyle name="Calculation 2 2 2 3 4 2 4" xfId="2508"/>
    <cellStyle name="Calculation 2 2 2 3 4 2 5" xfId="2509"/>
    <cellStyle name="Calculation 2 2 2 3 4 3" xfId="2510"/>
    <cellStyle name="Calculation 2 2 2 3 4 3 2" xfId="2511"/>
    <cellStyle name="Calculation 2 2 2 3 4 4" xfId="2512"/>
    <cellStyle name="Calculation 2 2 2 3 4 4 2" xfId="2513"/>
    <cellStyle name="Calculation 2 2 2 3 4 5" xfId="2514"/>
    <cellStyle name="Calculation 2 2 2 3 4 6" xfId="2515"/>
    <cellStyle name="Calculation 2 2 2 3 5" xfId="2516"/>
    <cellStyle name="Calculation 2 2 2 3 5 2" xfId="2517"/>
    <cellStyle name="Calculation 2 2 2 3 5 2 2" xfId="2518"/>
    <cellStyle name="Calculation 2 2 2 3 5 3" xfId="2519"/>
    <cellStyle name="Calculation 2 2 2 3 5 3 2" xfId="2520"/>
    <cellStyle name="Calculation 2 2 2 3 5 4" xfId="2521"/>
    <cellStyle name="Calculation 2 2 2 3 5 5" xfId="2522"/>
    <cellStyle name="Calculation 2 2 2 3 6" xfId="2523"/>
    <cellStyle name="Calculation 2 2 2 3 6 2" xfId="2524"/>
    <cellStyle name="Calculation 2 2 2 3 7" xfId="2525"/>
    <cellStyle name="Calculation 2 2 2 3 7 2" xfId="2526"/>
    <cellStyle name="Calculation 2 2 2 3 8" xfId="2527"/>
    <cellStyle name="Calculation 2 2 2 3 9" xfId="2528"/>
    <cellStyle name="Calculation 2 2 2 4" xfId="2529"/>
    <cellStyle name="Calculation 2 2 2 4 2" xfId="2530"/>
    <cellStyle name="Calculation 2 2 2 4 2 2" xfId="2531"/>
    <cellStyle name="Calculation 2 2 2 4 2 2 2" xfId="2532"/>
    <cellStyle name="Calculation 2 2 2 4 2 2 2 2" xfId="2533"/>
    <cellStyle name="Calculation 2 2 2 4 2 2 3" xfId="2534"/>
    <cellStyle name="Calculation 2 2 2 4 2 2 3 2" xfId="2535"/>
    <cellStyle name="Calculation 2 2 2 4 2 2 4" xfId="2536"/>
    <cellStyle name="Calculation 2 2 2 4 2 2 5" xfId="2537"/>
    <cellStyle name="Calculation 2 2 2 4 2 3" xfId="2538"/>
    <cellStyle name="Calculation 2 2 2 4 2 3 2" xfId="2539"/>
    <cellStyle name="Calculation 2 2 2 4 2 4" xfId="2540"/>
    <cellStyle name="Calculation 2 2 2 4 2 4 2" xfId="2541"/>
    <cellStyle name="Calculation 2 2 2 4 2 5" xfId="2542"/>
    <cellStyle name="Calculation 2 2 2 4 2 6" xfId="2543"/>
    <cellStyle name="Calculation 2 2 2 4 3" xfId="2544"/>
    <cellStyle name="Calculation 2 2 2 4 3 2" xfId="2545"/>
    <cellStyle name="Calculation 2 2 2 4 3 2 2" xfId="2546"/>
    <cellStyle name="Calculation 2 2 2 4 3 2 2 2" xfId="2547"/>
    <cellStyle name="Calculation 2 2 2 4 3 2 3" xfId="2548"/>
    <cellStyle name="Calculation 2 2 2 4 3 2 3 2" xfId="2549"/>
    <cellStyle name="Calculation 2 2 2 4 3 2 4" xfId="2550"/>
    <cellStyle name="Calculation 2 2 2 4 3 2 5" xfId="2551"/>
    <cellStyle name="Calculation 2 2 2 4 3 3" xfId="2552"/>
    <cellStyle name="Calculation 2 2 2 4 3 3 2" xfId="2553"/>
    <cellStyle name="Calculation 2 2 2 4 3 4" xfId="2554"/>
    <cellStyle name="Calculation 2 2 2 4 3 4 2" xfId="2555"/>
    <cellStyle name="Calculation 2 2 2 4 3 5" xfId="2556"/>
    <cellStyle name="Calculation 2 2 2 4 3 6" xfId="2557"/>
    <cellStyle name="Calculation 2 2 2 4 4" xfId="2558"/>
    <cellStyle name="Calculation 2 2 2 4 4 2" xfId="2559"/>
    <cellStyle name="Calculation 2 2 2 4 4 2 2" xfId="2560"/>
    <cellStyle name="Calculation 2 2 2 4 4 3" xfId="2561"/>
    <cellStyle name="Calculation 2 2 2 4 4 3 2" xfId="2562"/>
    <cellStyle name="Calculation 2 2 2 4 4 4" xfId="2563"/>
    <cellStyle name="Calculation 2 2 2 4 4 5" xfId="2564"/>
    <cellStyle name="Calculation 2 2 2 4 5" xfId="2565"/>
    <cellStyle name="Calculation 2 2 2 4 5 2" xfId="2566"/>
    <cellStyle name="Calculation 2 2 2 4 6" xfId="2567"/>
    <cellStyle name="Calculation 2 2 2 4 6 2" xfId="2568"/>
    <cellStyle name="Calculation 2 2 2 4 7" xfId="2569"/>
    <cellStyle name="Calculation 2 2 2 4 8" xfId="2570"/>
    <cellStyle name="Calculation 2 2 2 5" xfId="2571"/>
    <cellStyle name="Calculation 2 2 2 5 2" xfId="2572"/>
    <cellStyle name="Calculation 2 2 2 5 2 2" xfId="2573"/>
    <cellStyle name="Calculation 2 2 2 5 2 2 2" xfId="2574"/>
    <cellStyle name="Calculation 2 2 2 5 2 3" xfId="2575"/>
    <cellStyle name="Calculation 2 2 2 5 2 3 2" xfId="2576"/>
    <cellStyle name="Calculation 2 2 2 5 2 4" xfId="2577"/>
    <cellStyle name="Calculation 2 2 2 5 2 5" xfId="2578"/>
    <cellStyle name="Calculation 2 2 2 5 3" xfId="2579"/>
    <cellStyle name="Calculation 2 2 2 5 3 2" xfId="2580"/>
    <cellStyle name="Calculation 2 2 2 5 4" xfId="2581"/>
    <cellStyle name="Calculation 2 2 2 5 4 2" xfId="2582"/>
    <cellStyle name="Calculation 2 2 2 5 5" xfId="2583"/>
    <cellStyle name="Calculation 2 2 2 5 6" xfId="2584"/>
    <cellStyle name="Calculation 2 2 2 6" xfId="2585"/>
    <cellStyle name="Calculation 2 2 2 6 2" xfId="2586"/>
    <cellStyle name="Calculation 2 2 2 6 2 2" xfId="2587"/>
    <cellStyle name="Calculation 2 2 2 6 2 2 2" xfId="2588"/>
    <cellStyle name="Calculation 2 2 2 6 2 3" xfId="2589"/>
    <cellStyle name="Calculation 2 2 2 6 2 3 2" xfId="2590"/>
    <cellStyle name="Calculation 2 2 2 6 2 4" xfId="2591"/>
    <cellStyle name="Calculation 2 2 2 6 2 5" xfId="2592"/>
    <cellStyle name="Calculation 2 2 2 6 3" xfId="2593"/>
    <cellStyle name="Calculation 2 2 2 6 3 2" xfId="2594"/>
    <cellStyle name="Calculation 2 2 2 6 4" xfId="2595"/>
    <cellStyle name="Calculation 2 2 2 6 4 2" xfId="2596"/>
    <cellStyle name="Calculation 2 2 2 6 5" xfId="2597"/>
    <cellStyle name="Calculation 2 2 2 6 6" xfId="2598"/>
    <cellStyle name="Calculation 2 2 2 7" xfId="2599"/>
    <cellStyle name="Calculation 2 2 2 7 2" xfId="2600"/>
    <cellStyle name="Calculation 2 2 2 7 2 2" xfId="2601"/>
    <cellStyle name="Calculation 2 2 2 7 2 2 2" xfId="2602"/>
    <cellStyle name="Calculation 2 2 2 7 2 3" xfId="2603"/>
    <cellStyle name="Calculation 2 2 2 7 2 3 2" xfId="2604"/>
    <cellStyle name="Calculation 2 2 2 7 2 4" xfId="2605"/>
    <cellStyle name="Calculation 2 2 2 7 2 5" xfId="2606"/>
    <cellStyle name="Calculation 2 2 2 7 3" xfId="2607"/>
    <cellStyle name="Calculation 2 2 2 7 3 2" xfId="2608"/>
    <cellStyle name="Calculation 2 2 2 7 4" xfId="2609"/>
    <cellStyle name="Calculation 2 2 2 7 4 2" xfId="2610"/>
    <cellStyle name="Calculation 2 2 2 7 5" xfId="2611"/>
    <cellStyle name="Calculation 2 2 2 7 6" xfId="2612"/>
    <cellStyle name="Calculation 2 2 2 8" xfId="2613"/>
    <cellStyle name="Calculation 2 2 2 8 2" xfId="2614"/>
    <cellStyle name="Calculation 2 2 2 8 2 2" xfId="2615"/>
    <cellStyle name="Calculation 2 2 2 8 3" xfId="2616"/>
    <cellStyle name="Calculation 2 2 2 8 3 2" xfId="2617"/>
    <cellStyle name="Calculation 2 2 2 8 4" xfId="2618"/>
    <cellStyle name="Calculation 2 2 2 8 5" xfId="2619"/>
    <cellStyle name="Calculation 2 2 2 9" xfId="2620"/>
    <cellStyle name="Calculation 2 2 2 9 2" xfId="2621"/>
    <cellStyle name="Calculation 2 2 20" xfId="2622"/>
    <cellStyle name="Calculation 2 2 20 2" xfId="2623"/>
    <cellStyle name="Calculation 2 2 20 2 2" xfId="2624"/>
    <cellStyle name="Calculation 2 2 20 3" xfId="2625"/>
    <cellStyle name="Calculation 2 2 20 3 2" xfId="2626"/>
    <cellStyle name="Calculation 2 2 20 4" xfId="2627"/>
    <cellStyle name="Calculation 2 2 20 5" xfId="2628"/>
    <cellStyle name="Calculation 2 2 21" xfId="2629"/>
    <cellStyle name="Calculation 2 2 21 2" xfId="2630"/>
    <cellStyle name="Calculation 2 2 22" xfId="2631"/>
    <cellStyle name="Calculation 2 2 22 2" xfId="2632"/>
    <cellStyle name="Calculation 2 2 23" xfId="2633"/>
    <cellStyle name="Calculation 2 2 23 2" xfId="2634"/>
    <cellStyle name="Calculation 2 2 3" xfId="2635"/>
    <cellStyle name="Calculation 2 2 3 10" xfId="2636"/>
    <cellStyle name="Calculation 2 2 3 10 2" xfId="2637"/>
    <cellStyle name="Calculation 2 2 3 11" xfId="2638"/>
    <cellStyle name="Calculation 2 2 3 2" xfId="2639"/>
    <cellStyle name="Calculation 2 2 3 2 10" xfId="2640"/>
    <cellStyle name="Calculation 2 2 3 2 2" xfId="2641"/>
    <cellStyle name="Calculation 2 2 3 2 2 2" xfId="2642"/>
    <cellStyle name="Calculation 2 2 3 2 2 2 2" xfId="2643"/>
    <cellStyle name="Calculation 2 2 3 2 2 2 2 2" xfId="2644"/>
    <cellStyle name="Calculation 2 2 3 2 2 2 2 2 2" xfId="2645"/>
    <cellStyle name="Calculation 2 2 3 2 2 2 2 3" xfId="2646"/>
    <cellStyle name="Calculation 2 2 3 2 2 2 2 3 2" xfId="2647"/>
    <cellStyle name="Calculation 2 2 3 2 2 2 2 4" xfId="2648"/>
    <cellStyle name="Calculation 2 2 3 2 2 2 2 5" xfId="2649"/>
    <cellStyle name="Calculation 2 2 3 2 2 2 3" xfId="2650"/>
    <cellStyle name="Calculation 2 2 3 2 2 2 3 2" xfId="2651"/>
    <cellStyle name="Calculation 2 2 3 2 2 2 4" xfId="2652"/>
    <cellStyle name="Calculation 2 2 3 2 2 2 4 2" xfId="2653"/>
    <cellStyle name="Calculation 2 2 3 2 2 2 5" xfId="2654"/>
    <cellStyle name="Calculation 2 2 3 2 2 2 6" xfId="2655"/>
    <cellStyle name="Calculation 2 2 3 2 2 3" xfId="2656"/>
    <cellStyle name="Calculation 2 2 3 2 2 3 2" xfId="2657"/>
    <cellStyle name="Calculation 2 2 3 2 2 3 2 2" xfId="2658"/>
    <cellStyle name="Calculation 2 2 3 2 2 3 2 2 2" xfId="2659"/>
    <cellStyle name="Calculation 2 2 3 2 2 3 2 3" xfId="2660"/>
    <cellStyle name="Calculation 2 2 3 2 2 3 2 3 2" xfId="2661"/>
    <cellStyle name="Calculation 2 2 3 2 2 3 2 4" xfId="2662"/>
    <cellStyle name="Calculation 2 2 3 2 2 3 2 5" xfId="2663"/>
    <cellStyle name="Calculation 2 2 3 2 2 3 3" xfId="2664"/>
    <cellStyle name="Calculation 2 2 3 2 2 3 3 2" xfId="2665"/>
    <cellStyle name="Calculation 2 2 3 2 2 3 4" xfId="2666"/>
    <cellStyle name="Calculation 2 2 3 2 2 3 4 2" xfId="2667"/>
    <cellStyle name="Calculation 2 2 3 2 2 3 5" xfId="2668"/>
    <cellStyle name="Calculation 2 2 3 2 2 3 6" xfId="2669"/>
    <cellStyle name="Calculation 2 2 3 2 2 4" xfId="2670"/>
    <cellStyle name="Calculation 2 2 3 2 2 4 2" xfId="2671"/>
    <cellStyle name="Calculation 2 2 3 2 2 4 2 2" xfId="2672"/>
    <cellStyle name="Calculation 2 2 3 2 2 4 2 2 2" xfId="2673"/>
    <cellStyle name="Calculation 2 2 3 2 2 4 2 3" xfId="2674"/>
    <cellStyle name="Calculation 2 2 3 2 2 4 2 3 2" xfId="2675"/>
    <cellStyle name="Calculation 2 2 3 2 2 4 2 4" xfId="2676"/>
    <cellStyle name="Calculation 2 2 3 2 2 4 2 5" xfId="2677"/>
    <cellStyle name="Calculation 2 2 3 2 2 4 3" xfId="2678"/>
    <cellStyle name="Calculation 2 2 3 2 2 4 3 2" xfId="2679"/>
    <cellStyle name="Calculation 2 2 3 2 2 4 4" xfId="2680"/>
    <cellStyle name="Calculation 2 2 3 2 2 4 4 2" xfId="2681"/>
    <cellStyle name="Calculation 2 2 3 2 2 4 5" xfId="2682"/>
    <cellStyle name="Calculation 2 2 3 2 2 4 6" xfId="2683"/>
    <cellStyle name="Calculation 2 2 3 2 2 5" xfId="2684"/>
    <cellStyle name="Calculation 2 2 3 2 2 5 2" xfId="2685"/>
    <cellStyle name="Calculation 2 2 3 2 2 5 2 2" xfId="2686"/>
    <cellStyle name="Calculation 2 2 3 2 2 5 3" xfId="2687"/>
    <cellStyle name="Calculation 2 2 3 2 2 5 3 2" xfId="2688"/>
    <cellStyle name="Calculation 2 2 3 2 2 5 4" xfId="2689"/>
    <cellStyle name="Calculation 2 2 3 2 2 5 5" xfId="2690"/>
    <cellStyle name="Calculation 2 2 3 2 2 6" xfId="2691"/>
    <cellStyle name="Calculation 2 2 3 2 2 6 2" xfId="2692"/>
    <cellStyle name="Calculation 2 2 3 2 2 7" xfId="2693"/>
    <cellStyle name="Calculation 2 2 3 2 2 7 2" xfId="2694"/>
    <cellStyle name="Calculation 2 2 3 2 2 8" xfId="2695"/>
    <cellStyle name="Calculation 2 2 3 2 2 9" xfId="2696"/>
    <cellStyle name="Calculation 2 2 3 2 3" xfId="2697"/>
    <cellStyle name="Calculation 2 2 3 2 3 2" xfId="2698"/>
    <cellStyle name="Calculation 2 2 3 2 3 2 2" xfId="2699"/>
    <cellStyle name="Calculation 2 2 3 2 3 2 2 2" xfId="2700"/>
    <cellStyle name="Calculation 2 2 3 2 3 2 2 2 2" xfId="2701"/>
    <cellStyle name="Calculation 2 2 3 2 3 2 2 3" xfId="2702"/>
    <cellStyle name="Calculation 2 2 3 2 3 2 2 3 2" xfId="2703"/>
    <cellStyle name="Calculation 2 2 3 2 3 2 2 4" xfId="2704"/>
    <cellStyle name="Calculation 2 2 3 2 3 2 2 5" xfId="2705"/>
    <cellStyle name="Calculation 2 2 3 2 3 2 3" xfId="2706"/>
    <cellStyle name="Calculation 2 2 3 2 3 2 3 2" xfId="2707"/>
    <cellStyle name="Calculation 2 2 3 2 3 2 4" xfId="2708"/>
    <cellStyle name="Calculation 2 2 3 2 3 2 4 2" xfId="2709"/>
    <cellStyle name="Calculation 2 2 3 2 3 2 5" xfId="2710"/>
    <cellStyle name="Calculation 2 2 3 2 3 2 6" xfId="2711"/>
    <cellStyle name="Calculation 2 2 3 2 3 3" xfId="2712"/>
    <cellStyle name="Calculation 2 2 3 2 3 3 2" xfId="2713"/>
    <cellStyle name="Calculation 2 2 3 2 3 3 2 2" xfId="2714"/>
    <cellStyle name="Calculation 2 2 3 2 3 3 2 2 2" xfId="2715"/>
    <cellStyle name="Calculation 2 2 3 2 3 3 2 3" xfId="2716"/>
    <cellStyle name="Calculation 2 2 3 2 3 3 2 3 2" xfId="2717"/>
    <cellStyle name="Calculation 2 2 3 2 3 3 2 4" xfId="2718"/>
    <cellStyle name="Calculation 2 2 3 2 3 3 2 5" xfId="2719"/>
    <cellStyle name="Calculation 2 2 3 2 3 3 3" xfId="2720"/>
    <cellStyle name="Calculation 2 2 3 2 3 3 3 2" xfId="2721"/>
    <cellStyle name="Calculation 2 2 3 2 3 3 4" xfId="2722"/>
    <cellStyle name="Calculation 2 2 3 2 3 3 4 2" xfId="2723"/>
    <cellStyle name="Calculation 2 2 3 2 3 3 5" xfId="2724"/>
    <cellStyle name="Calculation 2 2 3 2 3 3 6" xfId="2725"/>
    <cellStyle name="Calculation 2 2 3 2 3 4" xfId="2726"/>
    <cellStyle name="Calculation 2 2 3 2 3 4 2" xfId="2727"/>
    <cellStyle name="Calculation 2 2 3 2 3 4 2 2" xfId="2728"/>
    <cellStyle name="Calculation 2 2 3 2 3 4 3" xfId="2729"/>
    <cellStyle name="Calculation 2 2 3 2 3 4 3 2" xfId="2730"/>
    <cellStyle name="Calculation 2 2 3 2 3 4 4" xfId="2731"/>
    <cellStyle name="Calculation 2 2 3 2 3 4 5" xfId="2732"/>
    <cellStyle name="Calculation 2 2 3 2 3 5" xfId="2733"/>
    <cellStyle name="Calculation 2 2 3 2 3 5 2" xfId="2734"/>
    <cellStyle name="Calculation 2 2 3 2 3 6" xfId="2735"/>
    <cellStyle name="Calculation 2 2 3 2 3 6 2" xfId="2736"/>
    <cellStyle name="Calculation 2 2 3 2 3 7" xfId="2737"/>
    <cellStyle name="Calculation 2 2 3 2 3 8" xfId="2738"/>
    <cellStyle name="Calculation 2 2 3 2 4" xfId="2739"/>
    <cellStyle name="Calculation 2 2 3 2 4 2" xfId="2740"/>
    <cellStyle name="Calculation 2 2 3 2 4 2 2" xfId="2741"/>
    <cellStyle name="Calculation 2 2 3 2 4 2 2 2" xfId="2742"/>
    <cellStyle name="Calculation 2 2 3 2 4 2 3" xfId="2743"/>
    <cellStyle name="Calculation 2 2 3 2 4 2 3 2" xfId="2744"/>
    <cellStyle name="Calculation 2 2 3 2 4 2 4" xfId="2745"/>
    <cellStyle name="Calculation 2 2 3 2 4 2 5" xfId="2746"/>
    <cellStyle name="Calculation 2 2 3 2 4 3" xfId="2747"/>
    <cellStyle name="Calculation 2 2 3 2 4 3 2" xfId="2748"/>
    <cellStyle name="Calculation 2 2 3 2 4 4" xfId="2749"/>
    <cellStyle name="Calculation 2 2 3 2 4 4 2" xfId="2750"/>
    <cellStyle name="Calculation 2 2 3 2 4 5" xfId="2751"/>
    <cellStyle name="Calculation 2 2 3 2 4 6" xfId="2752"/>
    <cellStyle name="Calculation 2 2 3 2 5" xfId="2753"/>
    <cellStyle name="Calculation 2 2 3 2 5 2" xfId="2754"/>
    <cellStyle name="Calculation 2 2 3 2 5 2 2" xfId="2755"/>
    <cellStyle name="Calculation 2 2 3 2 5 2 2 2" xfId="2756"/>
    <cellStyle name="Calculation 2 2 3 2 5 2 3" xfId="2757"/>
    <cellStyle name="Calculation 2 2 3 2 5 2 3 2" xfId="2758"/>
    <cellStyle name="Calculation 2 2 3 2 5 2 4" xfId="2759"/>
    <cellStyle name="Calculation 2 2 3 2 5 2 5" xfId="2760"/>
    <cellStyle name="Calculation 2 2 3 2 5 3" xfId="2761"/>
    <cellStyle name="Calculation 2 2 3 2 5 3 2" xfId="2762"/>
    <cellStyle name="Calculation 2 2 3 2 5 4" xfId="2763"/>
    <cellStyle name="Calculation 2 2 3 2 5 4 2" xfId="2764"/>
    <cellStyle name="Calculation 2 2 3 2 5 5" xfId="2765"/>
    <cellStyle name="Calculation 2 2 3 2 5 6" xfId="2766"/>
    <cellStyle name="Calculation 2 2 3 2 6" xfId="2767"/>
    <cellStyle name="Calculation 2 2 3 2 6 2" xfId="2768"/>
    <cellStyle name="Calculation 2 2 3 2 6 2 2" xfId="2769"/>
    <cellStyle name="Calculation 2 2 3 2 6 2 2 2" xfId="2770"/>
    <cellStyle name="Calculation 2 2 3 2 6 2 3" xfId="2771"/>
    <cellStyle name="Calculation 2 2 3 2 6 2 3 2" xfId="2772"/>
    <cellStyle name="Calculation 2 2 3 2 6 2 4" xfId="2773"/>
    <cellStyle name="Calculation 2 2 3 2 6 2 5" xfId="2774"/>
    <cellStyle name="Calculation 2 2 3 2 6 3" xfId="2775"/>
    <cellStyle name="Calculation 2 2 3 2 6 3 2" xfId="2776"/>
    <cellStyle name="Calculation 2 2 3 2 6 4" xfId="2777"/>
    <cellStyle name="Calculation 2 2 3 2 6 4 2" xfId="2778"/>
    <cellStyle name="Calculation 2 2 3 2 6 5" xfId="2779"/>
    <cellStyle name="Calculation 2 2 3 2 6 6" xfId="2780"/>
    <cellStyle name="Calculation 2 2 3 2 7" xfId="2781"/>
    <cellStyle name="Calculation 2 2 3 2 7 2" xfId="2782"/>
    <cellStyle name="Calculation 2 2 3 2 7 2 2" xfId="2783"/>
    <cellStyle name="Calculation 2 2 3 2 7 3" xfId="2784"/>
    <cellStyle name="Calculation 2 2 3 2 7 3 2" xfId="2785"/>
    <cellStyle name="Calculation 2 2 3 2 7 4" xfId="2786"/>
    <cellStyle name="Calculation 2 2 3 2 7 5" xfId="2787"/>
    <cellStyle name="Calculation 2 2 3 2 8" xfId="2788"/>
    <cellStyle name="Calculation 2 2 3 2 8 2" xfId="2789"/>
    <cellStyle name="Calculation 2 2 3 2 9" xfId="2790"/>
    <cellStyle name="Calculation 2 2 3 2 9 2" xfId="2791"/>
    <cellStyle name="Calculation 2 2 3 3" xfId="2792"/>
    <cellStyle name="Calculation 2 2 3 3 2" xfId="2793"/>
    <cellStyle name="Calculation 2 2 3 3 2 2" xfId="2794"/>
    <cellStyle name="Calculation 2 2 3 3 2 2 2" xfId="2795"/>
    <cellStyle name="Calculation 2 2 3 3 2 2 2 2" xfId="2796"/>
    <cellStyle name="Calculation 2 2 3 3 2 2 3" xfId="2797"/>
    <cellStyle name="Calculation 2 2 3 3 2 2 3 2" xfId="2798"/>
    <cellStyle name="Calculation 2 2 3 3 2 2 4" xfId="2799"/>
    <cellStyle name="Calculation 2 2 3 3 2 2 5" xfId="2800"/>
    <cellStyle name="Calculation 2 2 3 3 2 3" xfId="2801"/>
    <cellStyle name="Calculation 2 2 3 3 2 3 2" xfId="2802"/>
    <cellStyle name="Calculation 2 2 3 3 2 4" xfId="2803"/>
    <cellStyle name="Calculation 2 2 3 3 2 4 2" xfId="2804"/>
    <cellStyle name="Calculation 2 2 3 3 2 5" xfId="2805"/>
    <cellStyle name="Calculation 2 2 3 3 2 6" xfId="2806"/>
    <cellStyle name="Calculation 2 2 3 3 3" xfId="2807"/>
    <cellStyle name="Calculation 2 2 3 3 3 2" xfId="2808"/>
    <cellStyle name="Calculation 2 2 3 3 3 2 2" xfId="2809"/>
    <cellStyle name="Calculation 2 2 3 3 3 2 2 2" xfId="2810"/>
    <cellStyle name="Calculation 2 2 3 3 3 2 3" xfId="2811"/>
    <cellStyle name="Calculation 2 2 3 3 3 2 3 2" xfId="2812"/>
    <cellStyle name="Calculation 2 2 3 3 3 2 4" xfId="2813"/>
    <cellStyle name="Calculation 2 2 3 3 3 2 5" xfId="2814"/>
    <cellStyle name="Calculation 2 2 3 3 3 3" xfId="2815"/>
    <cellStyle name="Calculation 2 2 3 3 3 3 2" xfId="2816"/>
    <cellStyle name="Calculation 2 2 3 3 3 4" xfId="2817"/>
    <cellStyle name="Calculation 2 2 3 3 3 4 2" xfId="2818"/>
    <cellStyle name="Calculation 2 2 3 3 3 5" xfId="2819"/>
    <cellStyle name="Calculation 2 2 3 3 3 6" xfId="2820"/>
    <cellStyle name="Calculation 2 2 3 3 4" xfId="2821"/>
    <cellStyle name="Calculation 2 2 3 3 4 2" xfId="2822"/>
    <cellStyle name="Calculation 2 2 3 3 4 2 2" xfId="2823"/>
    <cellStyle name="Calculation 2 2 3 3 4 2 2 2" xfId="2824"/>
    <cellStyle name="Calculation 2 2 3 3 4 2 3" xfId="2825"/>
    <cellStyle name="Calculation 2 2 3 3 4 2 3 2" xfId="2826"/>
    <cellStyle name="Calculation 2 2 3 3 4 2 4" xfId="2827"/>
    <cellStyle name="Calculation 2 2 3 3 4 2 5" xfId="2828"/>
    <cellStyle name="Calculation 2 2 3 3 4 3" xfId="2829"/>
    <cellStyle name="Calculation 2 2 3 3 4 3 2" xfId="2830"/>
    <cellStyle name="Calculation 2 2 3 3 4 4" xfId="2831"/>
    <cellStyle name="Calculation 2 2 3 3 4 4 2" xfId="2832"/>
    <cellStyle name="Calculation 2 2 3 3 4 5" xfId="2833"/>
    <cellStyle name="Calculation 2 2 3 3 4 6" xfId="2834"/>
    <cellStyle name="Calculation 2 2 3 3 5" xfId="2835"/>
    <cellStyle name="Calculation 2 2 3 3 5 2" xfId="2836"/>
    <cellStyle name="Calculation 2 2 3 3 5 2 2" xfId="2837"/>
    <cellStyle name="Calculation 2 2 3 3 5 3" xfId="2838"/>
    <cellStyle name="Calculation 2 2 3 3 5 3 2" xfId="2839"/>
    <cellStyle name="Calculation 2 2 3 3 5 4" xfId="2840"/>
    <cellStyle name="Calculation 2 2 3 3 5 5" xfId="2841"/>
    <cellStyle name="Calculation 2 2 3 3 6" xfId="2842"/>
    <cellStyle name="Calculation 2 2 3 3 6 2" xfId="2843"/>
    <cellStyle name="Calculation 2 2 3 3 7" xfId="2844"/>
    <cellStyle name="Calculation 2 2 3 3 7 2" xfId="2845"/>
    <cellStyle name="Calculation 2 2 3 3 8" xfId="2846"/>
    <cellStyle name="Calculation 2 2 3 3 9" xfId="2847"/>
    <cellStyle name="Calculation 2 2 3 4" xfId="2848"/>
    <cellStyle name="Calculation 2 2 3 4 2" xfId="2849"/>
    <cellStyle name="Calculation 2 2 3 4 2 2" xfId="2850"/>
    <cellStyle name="Calculation 2 2 3 4 2 2 2" xfId="2851"/>
    <cellStyle name="Calculation 2 2 3 4 2 2 2 2" xfId="2852"/>
    <cellStyle name="Calculation 2 2 3 4 2 2 3" xfId="2853"/>
    <cellStyle name="Calculation 2 2 3 4 2 2 3 2" xfId="2854"/>
    <cellStyle name="Calculation 2 2 3 4 2 2 4" xfId="2855"/>
    <cellStyle name="Calculation 2 2 3 4 2 2 5" xfId="2856"/>
    <cellStyle name="Calculation 2 2 3 4 2 3" xfId="2857"/>
    <cellStyle name="Calculation 2 2 3 4 2 3 2" xfId="2858"/>
    <cellStyle name="Calculation 2 2 3 4 2 4" xfId="2859"/>
    <cellStyle name="Calculation 2 2 3 4 2 4 2" xfId="2860"/>
    <cellStyle name="Calculation 2 2 3 4 2 5" xfId="2861"/>
    <cellStyle name="Calculation 2 2 3 4 2 6" xfId="2862"/>
    <cellStyle name="Calculation 2 2 3 4 3" xfId="2863"/>
    <cellStyle name="Calculation 2 2 3 4 3 2" xfId="2864"/>
    <cellStyle name="Calculation 2 2 3 4 3 2 2" xfId="2865"/>
    <cellStyle name="Calculation 2 2 3 4 3 2 2 2" xfId="2866"/>
    <cellStyle name="Calculation 2 2 3 4 3 2 3" xfId="2867"/>
    <cellStyle name="Calculation 2 2 3 4 3 2 3 2" xfId="2868"/>
    <cellStyle name="Calculation 2 2 3 4 3 2 4" xfId="2869"/>
    <cellStyle name="Calculation 2 2 3 4 3 2 5" xfId="2870"/>
    <cellStyle name="Calculation 2 2 3 4 3 3" xfId="2871"/>
    <cellStyle name="Calculation 2 2 3 4 3 3 2" xfId="2872"/>
    <cellStyle name="Calculation 2 2 3 4 3 4" xfId="2873"/>
    <cellStyle name="Calculation 2 2 3 4 3 4 2" xfId="2874"/>
    <cellStyle name="Calculation 2 2 3 4 3 5" xfId="2875"/>
    <cellStyle name="Calculation 2 2 3 4 3 6" xfId="2876"/>
    <cellStyle name="Calculation 2 2 3 4 4" xfId="2877"/>
    <cellStyle name="Calculation 2 2 3 4 4 2" xfId="2878"/>
    <cellStyle name="Calculation 2 2 3 4 4 2 2" xfId="2879"/>
    <cellStyle name="Calculation 2 2 3 4 4 3" xfId="2880"/>
    <cellStyle name="Calculation 2 2 3 4 4 3 2" xfId="2881"/>
    <cellStyle name="Calculation 2 2 3 4 4 4" xfId="2882"/>
    <cellStyle name="Calculation 2 2 3 4 4 5" xfId="2883"/>
    <cellStyle name="Calculation 2 2 3 4 5" xfId="2884"/>
    <cellStyle name="Calculation 2 2 3 4 5 2" xfId="2885"/>
    <cellStyle name="Calculation 2 2 3 4 6" xfId="2886"/>
    <cellStyle name="Calculation 2 2 3 4 6 2" xfId="2887"/>
    <cellStyle name="Calculation 2 2 3 4 7" xfId="2888"/>
    <cellStyle name="Calculation 2 2 3 4 8" xfId="2889"/>
    <cellStyle name="Calculation 2 2 3 5" xfId="2890"/>
    <cellStyle name="Calculation 2 2 3 5 2" xfId="2891"/>
    <cellStyle name="Calculation 2 2 3 5 2 2" xfId="2892"/>
    <cellStyle name="Calculation 2 2 3 5 2 2 2" xfId="2893"/>
    <cellStyle name="Calculation 2 2 3 5 2 3" xfId="2894"/>
    <cellStyle name="Calculation 2 2 3 5 2 3 2" xfId="2895"/>
    <cellStyle name="Calculation 2 2 3 5 2 4" xfId="2896"/>
    <cellStyle name="Calculation 2 2 3 5 2 5" xfId="2897"/>
    <cellStyle name="Calculation 2 2 3 5 3" xfId="2898"/>
    <cellStyle name="Calculation 2 2 3 5 3 2" xfId="2899"/>
    <cellStyle name="Calculation 2 2 3 5 4" xfId="2900"/>
    <cellStyle name="Calculation 2 2 3 5 4 2" xfId="2901"/>
    <cellStyle name="Calculation 2 2 3 5 5" xfId="2902"/>
    <cellStyle name="Calculation 2 2 3 5 6" xfId="2903"/>
    <cellStyle name="Calculation 2 2 3 6" xfId="2904"/>
    <cellStyle name="Calculation 2 2 3 6 2" xfId="2905"/>
    <cellStyle name="Calculation 2 2 3 6 2 2" xfId="2906"/>
    <cellStyle name="Calculation 2 2 3 6 2 2 2" xfId="2907"/>
    <cellStyle name="Calculation 2 2 3 6 2 3" xfId="2908"/>
    <cellStyle name="Calculation 2 2 3 6 2 3 2" xfId="2909"/>
    <cellStyle name="Calculation 2 2 3 6 2 4" xfId="2910"/>
    <cellStyle name="Calculation 2 2 3 6 2 5" xfId="2911"/>
    <cellStyle name="Calculation 2 2 3 6 3" xfId="2912"/>
    <cellStyle name="Calculation 2 2 3 6 3 2" xfId="2913"/>
    <cellStyle name="Calculation 2 2 3 6 4" xfId="2914"/>
    <cellStyle name="Calculation 2 2 3 6 4 2" xfId="2915"/>
    <cellStyle name="Calculation 2 2 3 6 5" xfId="2916"/>
    <cellStyle name="Calculation 2 2 3 6 6" xfId="2917"/>
    <cellStyle name="Calculation 2 2 3 7" xfId="2918"/>
    <cellStyle name="Calculation 2 2 3 7 2" xfId="2919"/>
    <cellStyle name="Calculation 2 2 3 7 2 2" xfId="2920"/>
    <cellStyle name="Calculation 2 2 3 7 2 2 2" xfId="2921"/>
    <cellStyle name="Calculation 2 2 3 7 2 3" xfId="2922"/>
    <cellStyle name="Calculation 2 2 3 7 2 3 2" xfId="2923"/>
    <cellStyle name="Calculation 2 2 3 7 2 4" xfId="2924"/>
    <cellStyle name="Calculation 2 2 3 7 2 5" xfId="2925"/>
    <cellStyle name="Calculation 2 2 3 7 3" xfId="2926"/>
    <cellStyle name="Calculation 2 2 3 7 3 2" xfId="2927"/>
    <cellStyle name="Calculation 2 2 3 7 4" xfId="2928"/>
    <cellStyle name="Calculation 2 2 3 7 4 2" xfId="2929"/>
    <cellStyle name="Calculation 2 2 3 7 5" xfId="2930"/>
    <cellStyle name="Calculation 2 2 3 7 6" xfId="2931"/>
    <cellStyle name="Calculation 2 2 3 8" xfId="2932"/>
    <cellStyle name="Calculation 2 2 3 8 2" xfId="2933"/>
    <cellStyle name="Calculation 2 2 3 8 2 2" xfId="2934"/>
    <cellStyle name="Calculation 2 2 3 8 3" xfId="2935"/>
    <cellStyle name="Calculation 2 2 3 8 3 2" xfId="2936"/>
    <cellStyle name="Calculation 2 2 3 8 4" xfId="2937"/>
    <cellStyle name="Calculation 2 2 3 8 5" xfId="2938"/>
    <cellStyle name="Calculation 2 2 3 9" xfId="2939"/>
    <cellStyle name="Calculation 2 2 3 9 2" xfId="2940"/>
    <cellStyle name="Calculation 2 2 4" xfId="2941"/>
    <cellStyle name="Calculation 2 2 4 10" xfId="2942"/>
    <cellStyle name="Calculation 2 2 4 10 2" xfId="2943"/>
    <cellStyle name="Calculation 2 2 4 11" xfId="2944"/>
    <cellStyle name="Calculation 2 2 4 2" xfId="2945"/>
    <cellStyle name="Calculation 2 2 4 2 10" xfId="2946"/>
    <cellStyle name="Calculation 2 2 4 2 2" xfId="2947"/>
    <cellStyle name="Calculation 2 2 4 2 2 2" xfId="2948"/>
    <cellStyle name="Calculation 2 2 4 2 2 2 2" xfId="2949"/>
    <cellStyle name="Calculation 2 2 4 2 2 2 2 2" xfId="2950"/>
    <cellStyle name="Calculation 2 2 4 2 2 2 2 2 2" xfId="2951"/>
    <cellStyle name="Calculation 2 2 4 2 2 2 2 3" xfId="2952"/>
    <cellStyle name="Calculation 2 2 4 2 2 2 2 3 2" xfId="2953"/>
    <cellStyle name="Calculation 2 2 4 2 2 2 2 4" xfId="2954"/>
    <cellStyle name="Calculation 2 2 4 2 2 2 2 5" xfId="2955"/>
    <cellStyle name="Calculation 2 2 4 2 2 2 3" xfId="2956"/>
    <cellStyle name="Calculation 2 2 4 2 2 2 3 2" xfId="2957"/>
    <cellStyle name="Calculation 2 2 4 2 2 2 4" xfId="2958"/>
    <cellStyle name="Calculation 2 2 4 2 2 2 4 2" xfId="2959"/>
    <cellStyle name="Calculation 2 2 4 2 2 2 5" xfId="2960"/>
    <cellStyle name="Calculation 2 2 4 2 2 2 6" xfId="2961"/>
    <cellStyle name="Calculation 2 2 4 2 2 3" xfId="2962"/>
    <cellStyle name="Calculation 2 2 4 2 2 3 2" xfId="2963"/>
    <cellStyle name="Calculation 2 2 4 2 2 3 2 2" xfId="2964"/>
    <cellStyle name="Calculation 2 2 4 2 2 3 2 2 2" xfId="2965"/>
    <cellStyle name="Calculation 2 2 4 2 2 3 2 3" xfId="2966"/>
    <cellStyle name="Calculation 2 2 4 2 2 3 2 3 2" xfId="2967"/>
    <cellStyle name="Calculation 2 2 4 2 2 3 2 4" xfId="2968"/>
    <cellStyle name="Calculation 2 2 4 2 2 3 2 5" xfId="2969"/>
    <cellStyle name="Calculation 2 2 4 2 2 3 3" xfId="2970"/>
    <cellStyle name="Calculation 2 2 4 2 2 3 3 2" xfId="2971"/>
    <cellStyle name="Calculation 2 2 4 2 2 3 4" xfId="2972"/>
    <cellStyle name="Calculation 2 2 4 2 2 3 4 2" xfId="2973"/>
    <cellStyle name="Calculation 2 2 4 2 2 3 5" xfId="2974"/>
    <cellStyle name="Calculation 2 2 4 2 2 3 6" xfId="2975"/>
    <cellStyle name="Calculation 2 2 4 2 2 4" xfId="2976"/>
    <cellStyle name="Calculation 2 2 4 2 2 4 2" xfId="2977"/>
    <cellStyle name="Calculation 2 2 4 2 2 4 2 2" xfId="2978"/>
    <cellStyle name="Calculation 2 2 4 2 2 4 2 2 2" xfId="2979"/>
    <cellStyle name="Calculation 2 2 4 2 2 4 2 3" xfId="2980"/>
    <cellStyle name="Calculation 2 2 4 2 2 4 2 3 2" xfId="2981"/>
    <cellStyle name="Calculation 2 2 4 2 2 4 2 4" xfId="2982"/>
    <cellStyle name="Calculation 2 2 4 2 2 4 2 5" xfId="2983"/>
    <cellStyle name="Calculation 2 2 4 2 2 4 3" xfId="2984"/>
    <cellStyle name="Calculation 2 2 4 2 2 4 3 2" xfId="2985"/>
    <cellStyle name="Calculation 2 2 4 2 2 4 4" xfId="2986"/>
    <cellStyle name="Calculation 2 2 4 2 2 4 4 2" xfId="2987"/>
    <cellStyle name="Calculation 2 2 4 2 2 4 5" xfId="2988"/>
    <cellStyle name="Calculation 2 2 4 2 2 4 6" xfId="2989"/>
    <cellStyle name="Calculation 2 2 4 2 2 5" xfId="2990"/>
    <cellStyle name="Calculation 2 2 4 2 2 5 2" xfId="2991"/>
    <cellStyle name="Calculation 2 2 4 2 2 5 2 2" xfId="2992"/>
    <cellStyle name="Calculation 2 2 4 2 2 5 3" xfId="2993"/>
    <cellStyle name="Calculation 2 2 4 2 2 5 3 2" xfId="2994"/>
    <cellStyle name="Calculation 2 2 4 2 2 5 4" xfId="2995"/>
    <cellStyle name="Calculation 2 2 4 2 2 5 5" xfId="2996"/>
    <cellStyle name="Calculation 2 2 4 2 2 6" xfId="2997"/>
    <cellStyle name="Calculation 2 2 4 2 2 6 2" xfId="2998"/>
    <cellStyle name="Calculation 2 2 4 2 2 7" xfId="2999"/>
    <cellStyle name="Calculation 2 2 4 2 2 7 2" xfId="3000"/>
    <cellStyle name="Calculation 2 2 4 2 2 8" xfId="3001"/>
    <cellStyle name="Calculation 2 2 4 2 2 9" xfId="3002"/>
    <cellStyle name="Calculation 2 2 4 2 3" xfId="3003"/>
    <cellStyle name="Calculation 2 2 4 2 3 2" xfId="3004"/>
    <cellStyle name="Calculation 2 2 4 2 3 2 2" xfId="3005"/>
    <cellStyle name="Calculation 2 2 4 2 3 2 2 2" xfId="3006"/>
    <cellStyle name="Calculation 2 2 4 2 3 2 2 2 2" xfId="3007"/>
    <cellStyle name="Calculation 2 2 4 2 3 2 2 3" xfId="3008"/>
    <cellStyle name="Calculation 2 2 4 2 3 2 2 3 2" xfId="3009"/>
    <cellStyle name="Calculation 2 2 4 2 3 2 2 4" xfId="3010"/>
    <cellStyle name="Calculation 2 2 4 2 3 2 2 5" xfId="3011"/>
    <cellStyle name="Calculation 2 2 4 2 3 2 3" xfId="3012"/>
    <cellStyle name="Calculation 2 2 4 2 3 2 3 2" xfId="3013"/>
    <cellStyle name="Calculation 2 2 4 2 3 2 4" xfId="3014"/>
    <cellStyle name="Calculation 2 2 4 2 3 2 4 2" xfId="3015"/>
    <cellStyle name="Calculation 2 2 4 2 3 2 5" xfId="3016"/>
    <cellStyle name="Calculation 2 2 4 2 3 2 6" xfId="3017"/>
    <cellStyle name="Calculation 2 2 4 2 3 3" xfId="3018"/>
    <cellStyle name="Calculation 2 2 4 2 3 3 2" xfId="3019"/>
    <cellStyle name="Calculation 2 2 4 2 3 3 2 2" xfId="3020"/>
    <cellStyle name="Calculation 2 2 4 2 3 3 2 2 2" xfId="3021"/>
    <cellStyle name="Calculation 2 2 4 2 3 3 2 3" xfId="3022"/>
    <cellStyle name="Calculation 2 2 4 2 3 3 2 3 2" xfId="3023"/>
    <cellStyle name="Calculation 2 2 4 2 3 3 2 4" xfId="3024"/>
    <cellStyle name="Calculation 2 2 4 2 3 3 2 5" xfId="3025"/>
    <cellStyle name="Calculation 2 2 4 2 3 3 3" xfId="3026"/>
    <cellStyle name="Calculation 2 2 4 2 3 3 3 2" xfId="3027"/>
    <cellStyle name="Calculation 2 2 4 2 3 3 4" xfId="3028"/>
    <cellStyle name="Calculation 2 2 4 2 3 3 4 2" xfId="3029"/>
    <cellStyle name="Calculation 2 2 4 2 3 3 5" xfId="3030"/>
    <cellStyle name="Calculation 2 2 4 2 3 3 6" xfId="3031"/>
    <cellStyle name="Calculation 2 2 4 2 3 4" xfId="3032"/>
    <cellStyle name="Calculation 2 2 4 2 3 4 2" xfId="3033"/>
    <cellStyle name="Calculation 2 2 4 2 3 4 2 2" xfId="3034"/>
    <cellStyle name="Calculation 2 2 4 2 3 4 3" xfId="3035"/>
    <cellStyle name="Calculation 2 2 4 2 3 4 3 2" xfId="3036"/>
    <cellStyle name="Calculation 2 2 4 2 3 4 4" xfId="3037"/>
    <cellStyle name="Calculation 2 2 4 2 3 4 5" xfId="3038"/>
    <cellStyle name="Calculation 2 2 4 2 3 5" xfId="3039"/>
    <cellStyle name="Calculation 2 2 4 2 3 5 2" xfId="3040"/>
    <cellStyle name="Calculation 2 2 4 2 3 6" xfId="3041"/>
    <cellStyle name="Calculation 2 2 4 2 3 6 2" xfId="3042"/>
    <cellStyle name="Calculation 2 2 4 2 3 7" xfId="3043"/>
    <cellStyle name="Calculation 2 2 4 2 3 8" xfId="3044"/>
    <cellStyle name="Calculation 2 2 4 2 4" xfId="3045"/>
    <cellStyle name="Calculation 2 2 4 2 4 2" xfId="3046"/>
    <cellStyle name="Calculation 2 2 4 2 4 2 2" xfId="3047"/>
    <cellStyle name="Calculation 2 2 4 2 4 2 2 2" xfId="3048"/>
    <cellStyle name="Calculation 2 2 4 2 4 2 3" xfId="3049"/>
    <cellStyle name="Calculation 2 2 4 2 4 2 3 2" xfId="3050"/>
    <cellStyle name="Calculation 2 2 4 2 4 2 4" xfId="3051"/>
    <cellStyle name="Calculation 2 2 4 2 4 2 5" xfId="3052"/>
    <cellStyle name="Calculation 2 2 4 2 4 3" xfId="3053"/>
    <cellStyle name="Calculation 2 2 4 2 4 3 2" xfId="3054"/>
    <cellStyle name="Calculation 2 2 4 2 4 4" xfId="3055"/>
    <cellStyle name="Calculation 2 2 4 2 4 4 2" xfId="3056"/>
    <cellStyle name="Calculation 2 2 4 2 4 5" xfId="3057"/>
    <cellStyle name="Calculation 2 2 4 2 4 6" xfId="3058"/>
    <cellStyle name="Calculation 2 2 4 2 5" xfId="3059"/>
    <cellStyle name="Calculation 2 2 4 2 5 2" xfId="3060"/>
    <cellStyle name="Calculation 2 2 4 2 5 2 2" xfId="3061"/>
    <cellStyle name="Calculation 2 2 4 2 5 2 2 2" xfId="3062"/>
    <cellStyle name="Calculation 2 2 4 2 5 2 3" xfId="3063"/>
    <cellStyle name="Calculation 2 2 4 2 5 2 3 2" xfId="3064"/>
    <cellStyle name="Calculation 2 2 4 2 5 2 4" xfId="3065"/>
    <cellStyle name="Calculation 2 2 4 2 5 2 5" xfId="3066"/>
    <cellStyle name="Calculation 2 2 4 2 5 3" xfId="3067"/>
    <cellStyle name="Calculation 2 2 4 2 5 3 2" xfId="3068"/>
    <cellStyle name="Calculation 2 2 4 2 5 4" xfId="3069"/>
    <cellStyle name="Calculation 2 2 4 2 5 4 2" xfId="3070"/>
    <cellStyle name="Calculation 2 2 4 2 5 5" xfId="3071"/>
    <cellStyle name="Calculation 2 2 4 2 5 6" xfId="3072"/>
    <cellStyle name="Calculation 2 2 4 2 6" xfId="3073"/>
    <cellStyle name="Calculation 2 2 4 2 6 2" xfId="3074"/>
    <cellStyle name="Calculation 2 2 4 2 6 2 2" xfId="3075"/>
    <cellStyle name="Calculation 2 2 4 2 6 2 2 2" xfId="3076"/>
    <cellStyle name="Calculation 2 2 4 2 6 2 3" xfId="3077"/>
    <cellStyle name="Calculation 2 2 4 2 6 2 3 2" xfId="3078"/>
    <cellStyle name="Calculation 2 2 4 2 6 2 4" xfId="3079"/>
    <cellStyle name="Calculation 2 2 4 2 6 2 5" xfId="3080"/>
    <cellStyle name="Calculation 2 2 4 2 6 3" xfId="3081"/>
    <cellStyle name="Calculation 2 2 4 2 6 3 2" xfId="3082"/>
    <cellStyle name="Calculation 2 2 4 2 6 4" xfId="3083"/>
    <cellStyle name="Calculation 2 2 4 2 6 4 2" xfId="3084"/>
    <cellStyle name="Calculation 2 2 4 2 6 5" xfId="3085"/>
    <cellStyle name="Calculation 2 2 4 2 6 6" xfId="3086"/>
    <cellStyle name="Calculation 2 2 4 2 7" xfId="3087"/>
    <cellStyle name="Calculation 2 2 4 2 7 2" xfId="3088"/>
    <cellStyle name="Calculation 2 2 4 2 7 2 2" xfId="3089"/>
    <cellStyle name="Calculation 2 2 4 2 7 3" xfId="3090"/>
    <cellStyle name="Calculation 2 2 4 2 7 3 2" xfId="3091"/>
    <cellStyle name="Calculation 2 2 4 2 7 4" xfId="3092"/>
    <cellStyle name="Calculation 2 2 4 2 7 5" xfId="3093"/>
    <cellStyle name="Calculation 2 2 4 2 8" xfId="3094"/>
    <cellStyle name="Calculation 2 2 4 2 8 2" xfId="3095"/>
    <cellStyle name="Calculation 2 2 4 2 9" xfId="3096"/>
    <cellStyle name="Calculation 2 2 4 2 9 2" xfId="3097"/>
    <cellStyle name="Calculation 2 2 4 3" xfId="3098"/>
    <cellStyle name="Calculation 2 2 4 3 2" xfId="3099"/>
    <cellStyle name="Calculation 2 2 4 3 2 2" xfId="3100"/>
    <cellStyle name="Calculation 2 2 4 3 2 2 2" xfId="3101"/>
    <cellStyle name="Calculation 2 2 4 3 2 2 2 2" xfId="3102"/>
    <cellStyle name="Calculation 2 2 4 3 2 2 3" xfId="3103"/>
    <cellStyle name="Calculation 2 2 4 3 2 2 3 2" xfId="3104"/>
    <cellStyle name="Calculation 2 2 4 3 2 2 4" xfId="3105"/>
    <cellStyle name="Calculation 2 2 4 3 2 2 5" xfId="3106"/>
    <cellStyle name="Calculation 2 2 4 3 2 3" xfId="3107"/>
    <cellStyle name="Calculation 2 2 4 3 2 3 2" xfId="3108"/>
    <cellStyle name="Calculation 2 2 4 3 2 4" xfId="3109"/>
    <cellStyle name="Calculation 2 2 4 3 2 4 2" xfId="3110"/>
    <cellStyle name="Calculation 2 2 4 3 2 5" xfId="3111"/>
    <cellStyle name="Calculation 2 2 4 3 2 6" xfId="3112"/>
    <cellStyle name="Calculation 2 2 4 3 3" xfId="3113"/>
    <cellStyle name="Calculation 2 2 4 3 3 2" xfId="3114"/>
    <cellStyle name="Calculation 2 2 4 3 3 2 2" xfId="3115"/>
    <cellStyle name="Calculation 2 2 4 3 3 2 2 2" xfId="3116"/>
    <cellStyle name="Calculation 2 2 4 3 3 2 3" xfId="3117"/>
    <cellStyle name="Calculation 2 2 4 3 3 2 3 2" xfId="3118"/>
    <cellStyle name="Calculation 2 2 4 3 3 2 4" xfId="3119"/>
    <cellStyle name="Calculation 2 2 4 3 3 2 5" xfId="3120"/>
    <cellStyle name="Calculation 2 2 4 3 3 3" xfId="3121"/>
    <cellStyle name="Calculation 2 2 4 3 3 3 2" xfId="3122"/>
    <cellStyle name="Calculation 2 2 4 3 3 4" xfId="3123"/>
    <cellStyle name="Calculation 2 2 4 3 3 4 2" xfId="3124"/>
    <cellStyle name="Calculation 2 2 4 3 3 5" xfId="3125"/>
    <cellStyle name="Calculation 2 2 4 3 3 6" xfId="3126"/>
    <cellStyle name="Calculation 2 2 4 3 4" xfId="3127"/>
    <cellStyle name="Calculation 2 2 4 3 4 2" xfId="3128"/>
    <cellStyle name="Calculation 2 2 4 3 4 2 2" xfId="3129"/>
    <cellStyle name="Calculation 2 2 4 3 4 2 2 2" xfId="3130"/>
    <cellStyle name="Calculation 2 2 4 3 4 2 3" xfId="3131"/>
    <cellStyle name="Calculation 2 2 4 3 4 2 3 2" xfId="3132"/>
    <cellStyle name="Calculation 2 2 4 3 4 2 4" xfId="3133"/>
    <cellStyle name="Calculation 2 2 4 3 4 2 5" xfId="3134"/>
    <cellStyle name="Calculation 2 2 4 3 4 3" xfId="3135"/>
    <cellStyle name="Calculation 2 2 4 3 4 3 2" xfId="3136"/>
    <cellStyle name="Calculation 2 2 4 3 4 4" xfId="3137"/>
    <cellStyle name="Calculation 2 2 4 3 4 4 2" xfId="3138"/>
    <cellStyle name="Calculation 2 2 4 3 4 5" xfId="3139"/>
    <cellStyle name="Calculation 2 2 4 3 4 6" xfId="3140"/>
    <cellStyle name="Calculation 2 2 4 3 5" xfId="3141"/>
    <cellStyle name="Calculation 2 2 4 3 5 2" xfId="3142"/>
    <cellStyle name="Calculation 2 2 4 3 5 2 2" xfId="3143"/>
    <cellStyle name="Calculation 2 2 4 3 5 3" xfId="3144"/>
    <cellStyle name="Calculation 2 2 4 3 5 3 2" xfId="3145"/>
    <cellStyle name="Calculation 2 2 4 3 5 4" xfId="3146"/>
    <cellStyle name="Calculation 2 2 4 3 5 5" xfId="3147"/>
    <cellStyle name="Calculation 2 2 4 3 6" xfId="3148"/>
    <cellStyle name="Calculation 2 2 4 3 6 2" xfId="3149"/>
    <cellStyle name="Calculation 2 2 4 3 7" xfId="3150"/>
    <cellStyle name="Calculation 2 2 4 3 7 2" xfId="3151"/>
    <cellStyle name="Calculation 2 2 4 3 8" xfId="3152"/>
    <cellStyle name="Calculation 2 2 4 3 9" xfId="3153"/>
    <cellStyle name="Calculation 2 2 4 4" xfId="3154"/>
    <cellStyle name="Calculation 2 2 4 4 2" xfId="3155"/>
    <cellStyle name="Calculation 2 2 4 4 2 2" xfId="3156"/>
    <cellStyle name="Calculation 2 2 4 4 2 2 2" xfId="3157"/>
    <cellStyle name="Calculation 2 2 4 4 2 2 2 2" xfId="3158"/>
    <cellStyle name="Calculation 2 2 4 4 2 2 3" xfId="3159"/>
    <cellStyle name="Calculation 2 2 4 4 2 2 3 2" xfId="3160"/>
    <cellStyle name="Calculation 2 2 4 4 2 2 4" xfId="3161"/>
    <cellStyle name="Calculation 2 2 4 4 2 2 5" xfId="3162"/>
    <cellStyle name="Calculation 2 2 4 4 2 3" xfId="3163"/>
    <cellStyle name="Calculation 2 2 4 4 2 3 2" xfId="3164"/>
    <cellStyle name="Calculation 2 2 4 4 2 4" xfId="3165"/>
    <cellStyle name="Calculation 2 2 4 4 2 4 2" xfId="3166"/>
    <cellStyle name="Calculation 2 2 4 4 2 5" xfId="3167"/>
    <cellStyle name="Calculation 2 2 4 4 2 6" xfId="3168"/>
    <cellStyle name="Calculation 2 2 4 4 3" xfId="3169"/>
    <cellStyle name="Calculation 2 2 4 4 3 2" xfId="3170"/>
    <cellStyle name="Calculation 2 2 4 4 3 2 2" xfId="3171"/>
    <cellStyle name="Calculation 2 2 4 4 3 2 2 2" xfId="3172"/>
    <cellStyle name="Calculation 2 2 4 4 3 2 3" xfId="3173"/>
    <cellStyle name="Calculation 2 2 4 4 3 2 3 2" xfId="3174"/>
    <cellStyle name="Calculation 2 2 4 4 3 2 4" xfId="3175"/>
    <cellStyle name="Calculation 2 2 4 4 3 2 5" xfId="3176"/>
    <cellStyle name="Calculation 2 2 4 4 3 3" xfId="3177"/>
    <cellStyle name="Calculation 2 2 4 4 3 3 2" xfId="3178"/>
    <cellStyle name="Calculation 2 2 4 4 3 4" xfId="3179"/>
    <cellStyle name="Calculation 2 2 4 4 3 4 2" xfId="3180"/>
    <cellStyle name="Calculation 2 2 4 4 3 5" xfId="3181"/>
    <cellStyle name="Calculation 2 2 4 4 3 6" xfId="3182"/>
    <cellStyle name="Calculation 2 2 4 4 4" xfId="3183"/>
    <cellStyle name="Calculation 2 2 4 4 4 2" xfId="3184"/>
    <cellStyle name="Calculation 2 2 4 4 4 2 2" xfId="3185"/>
    <cellStyle name="Calculation 2 2 4 4 4 3" xfId="3186"/>
    <cellStyle name="Calculation 2 2 4 4 4 3 2" xfId="3187"/>
    <cellStyle name="Calculation 2 2 4 4 4 4" xfId="3188"/>
    <cellStyle name="Calculation 2 2 4 4 4 5" xfId="3189"/>
    <cellStyle name="Calculation 2 2 4 4 5" xfId="3190"/>
    <cellStyle name="Calculation 2 2 4 4 5 2" xfId="3191"/>
    <cellStyle name="Calculation 2 2 4 4 6" xfId="3192"/>
    <cellStyle name="Calculation 2 2 4 4 6 2" xfId="3193"/>
    <cellStyle name="Calculation 2 2 4 4 7" xfId="3194"/>
    <cellStyle name="Calculation 2 2 4 4 8" xfId="3195"/>
    <cellStyle name="Calculation 2 2 4 5" xfId="3196"/>
    <cellStyle name="Calculation 2 2 4 5 2" xfId="3197"/>
    <cellStyle name="Calculation 2 2 4 5 2 2" xfId="3198"/>
    <cellStyle name="Calculation 2 2 4 5 2 2 2" xfId="3199"/>
    <cellStyle name="Calculation 2 2 4 5 2 3" xfId="3200"/>
    <cellStyle name="Calculation 2 2 4 5 2 3 2" xfId="3201"/>
    <cellStyle name="Calculation 2 2 4 5 2 4" xfId="3202"/>
    <cellStyle name="Calculation 2 2 4 5 2 5" xfId="3203"/>
    <cellStyle name="Calculation 2 2 4 5 3" xfId="3204"/>
    <cellStyle name="Calculation 2 2 4 5 3 2" xfId="3205"/>
    <cellStyle name="Calculation 2 2 4 5 4" xfId="3206"/>
    <cellStyle name="Calculation 2 2 4 5 4 2" xfId="3207"/>
    <cellStyle name="Calculation 2 2 4 5 5" xfId="3208"/>
    <cellStyle name="Calculation 2 2 4 5 6" xfId="3209"/>
    <cellStyle name="Calculation 2 2 4 6" xfId="3210"/>
    <cellStyle name="Calculation 2 2 4 6 2" xfId="3211"/>
    <cellStyle name="Calculation 2 2 4 6 2 2" xfId="3212"/>
    <cellStyle name="Calculation 2 2 4 6 2 2 2" xfId="3213"/>
    <cellStyle name="Calculation 2 2 4 6 2 3" xfId="3214"/>
    <cellStyle name="Calculation 2 2 4 6 2 3 2" xfId="3215"/>
    <cellStyle name="Calculation 2 2 4 6 2 4" xfId="3216"/>
    <cellStyle name="Calculation 2 2 4 6 2 5" xfId="3217"/>
    <cellStyle name="Calculation 2 2 4 6 3" xfId="3218"/>
    <cellStyle name="Calculation 2 2 4 6 3 2" xfId="3219"/>
    <cellStyle name="Calculation 2 2 4 6 4" xfId="3220"/>
    <cellStyle name="Calculation 2 2 4 6 4 2" xfId="3221"/>
    <cellStyle name="Calculation 2 2 4 6 5" xfId="3222"/>
    <cellStyle name="Calculation 2 2 4 6 6" xfId="3223"/>
    <cellStyle name="Calculation 2 2 4 7" xfId="3224"/>
    <cellStyle name="Calculation 2 2 4 7 2" xfId="3225"/>
    <cellStyle name="Calculation 2 2 4 7 2 2" xfId="3226"/>
    <cellStyle name="Calculation 2 2 4 7 2 2 2" xfId="3227"/>
    <cellStyle name="Calculation 2 2 4 7 2 3" xfId="3228"/>
    <cellStyle name="Calculation 2 2 4 7 2 3 2" xfId="3229"/>
    <cellStyle name="Calculation 2 2 4 7 2 4" xfId="3230"/>
    <cellStyle name="Calculation 2 2 4 7 2 5" xfId="3231"/>
    <cellStyle name="Calculation 2 2 4 7 3" xfId="3232"/>
    <cellStyle name="Calculation 2 2 4 7 3 2" xfId="3233"/>
    <cellStyle name="Calculation 2 2 4 7 4" xfId="3234"/>
    <cellStyle name="Calculation 2 2 4 7 4 2" xfId="3235"/>
    <cellStyle name="Calculation 2 2 4 7 5" xfId="3236"/>
    <cellStyle name="Calculation 2 2 4 7 6" xfId="3237"/>
    <cellStyle name="Calculation 2 2 4 8" xfId="3238"/>
    <cellStyle name="Calculation 2 2 4 8 2" xfId="3239"/>
    <cellStyle name="Calculation 2 2 4 8 2 2" xfId="3240"/>
    <cellStyle name="Calculation 2 2 4 8 3" xfId="3241"/>
    <cellStyle name="Calculation 2 2 4 8 3 2" xfId="3242"/>
    <cellStyle name="Calculation 2 2 4 8 4" xfId="3243"/>
    <cellStyle name="Calculation 2 2 4 8 5" xfId="3244"/>
    <cellStyle name="Calculation 2 2 4 9" xfId="3245"/>
    <cellStyle name="Calculation 2 2 4 9 2" xfId="3246"/>
    <cellStyle name="Calculation 2 2 5" xfId="3247"/>
    <cellStyle name="Calculation 2 2 5 10" xfId="3248"/>
    <cellStyle name="Calculation 2 2 5 2" xfId="3249"/>
    <cellStyle name="Calculation 2 2 5 2 2" xfId="3250"/>
    <cellStyle name="Calculation 2 2 5 2 2 2" xfId="3251"/>
    <cellStyle name="Calculation 2 2 5 2 2 2 2" xfId="3252"/>
    <cellStyle name="Calculation 2 2 5 2 2 2 2 2" xfId="3253"/>
    <cellStyle name="Calculation 2 2 5 2 2 2 3" xfId="3254"/>
    <cellStyle name="Calculation 2 2 5 2 2 2 3 2" xfId="3255"/>
    <cellStyle name="Calculation 2 2 5 2 2 2 4" xfId="3256"/>
    <cellStyle name="Calculation 2 2 5 2 2 2 5" xfId="3257"/>
    <cellStyle name="Calculation 2 2 5 2 2 3" xfId="3258"/>
    <cellStyle name="Calculation 2 2 5 2 2 3 2" xfId="3259"/>
    <cellStyle name="Calculation 2 2 5 2 2 4" xfId="3260"/>
    <cellStyle name="Calculation 2 2 5 2 2 4 2" xfId="3261"/>
    <cellStyle name="Calculation 2 2 5 2 2 5" xfId="3262"/>
    <cellStyle name="Calculation 2 2 5 2 2 6" xfId="3263"/>
    <cellStyle name="Calculation 2 2 5 2 3" xfId="3264"/>
    <cellStyle name="Calculation 2 2 5 2 3 2" xfId="3265"/>
    <cellStyle name="Calculation 2 2 5 2 3 2 2" xfId="3266"/>
    <cellStyle name="Calculation 2 2 5 2 3 2 2 2" xfId="3267"/>
    <cellStyle name="Calculation 2 2 5 2 3 2 3" xfId="3268"/>
    <cellStyle name="Calculation 2 2 5 2 3 2 3 2" xfId="3269"/>
    <cellStyle name="Calculation 2 2 5 2 3 2 4" xfId="3270"/>
    <cellStyle name="Calculation 2 2 5 2 3 2 5" xfId="3271"/>
    <cellStyle name="Calculation 2 2 5 2 3 3" xfId="3272"/>
    <cellStyle name="Calculation 2 2 5 2 3 3 2" xfId="3273"/>
    <cellStyle name="Calculation 2 2 5 2 3 4" xfId="3274"/>
    <cellStyle name="Calculation 2 2 5 2 3 4 2" xfId="3275"/>
    <cellStyle name="Calculation 2 2 5 2 3 5" xfId="3276"/>
    <cellStyle name="Calculation 2 2 5 2 3 6" xfId="3277"/>
    <cellStyle name="Calculation 2 2 5 2 4" xfId="3278"/>
    <cellStyle name="Calculation 2 2 5 2 4 2" xfId="3279"/>
    <cellStyle name="Calculation 2 2 5 2 4 2 2" xfId="3280"/>
    <cellStyle name="Calculation 2 2 5 2 4 2 2 2" xfId="3281"/>
    <cellStyle name="Calculation 2 2 5 2 4 2 3" xfId="3282"/>
    <cellStyle name="Calculation 2 2 5 2 4 2 3 2" xfId="3283"/>
    <cellStyle name="Calculation 2 2 5 2 4 2 4" xfId="3284"/>
    <cellStyle name="Calculation 2 2 5 2 4 2 5" xfId="3285"/>
    <cellStyle name="Calculation 2 2 5 2 4 3" xfId="3286"/>
    <cellStyle name="Calculation 2 2 5 2 4 3 2" xfId="3287"/>
    <cellStyle name="Calculation 2 2 5 2 4 4" xfId="3288"/>
    <cellStyle name="Calculation 2 2 5 2 4 4 2" xfId="3289"/>
    <cellStyle name="Calculation 2 2 5 2 4 5" xfId="3290"/>
    <cellStyle name="Calculation 2 2 5 2 4 6" xfId="3291"/>
    <cellStyle name="Calculation 2 2 5 2 5" xfId="3292"/>
    <cellStyle name="Calculation 2 2 5 2 5 2" xfId="3293"/>
    <cellStyle name="Calculation 2 2 5 2 5 2 2" xfId="3294"/>
    <cellStyle name="Calculation 2 2 5 2 5 3" xfId="3295"/>
    <cellStyle name="Calculation 2 2 5 2 5 3 2" xfId="3296"/>
    <cellStyle name="Calculation 2 2 5 2 5 4" xfId="3297"/>
    <cellStyle name="Calculation 2 2 5 2 5 5" xfId="3298"/>
    <cellStyle name="Calculation 2 2 5 2 6" xfId="3299"/>
    <cellStyle name="Calculation 2 2 5 2 6 2" xfId="3300"/>
    <cellStyle name="Calculation 2 2 5 2 7" xfId="3301"/>
    <cellStyle name="Calculation 2 2 5 2 7 2" xfId="3302"/>
    <cellStyle name="Calculation 2 2 5 2 8" xfId="3303"/>
    <cellStyle name="Calculation 2 2 5 2 9" xfId="3304"/>
    <cellStyle name="Calculation 2 2 5 3" xfId="3305"/>
    <cellStyle name="Calculation 2 2 5 3 2" xfId="3306"/>
    <cellStyle name="Calculation 2 2 5 3 2 2" xfId="3307"/>
    <cellStyle name="Calculation 2 2 5 3 2 2 2" xfId="3308"/>
    <cellStyle name="Calculation 2 2 5 3 2 2 2 2" xfId="3309"/>
    <cellStyle name="Calculation 2 2 5 3 2 2 3" xfId="3310"/>
    <cellStyle name="Calculation 2 2 5 3 2 2 3 2" xfId="3311"/>
    <cellStyle name="Calculation 2 2 5 3 2 2 4" xfId="3312"/>
    <cellStyle name="Calculation 2 2 5 3 2 2 5" xfId="3313"/>
    <cellStyle name="Calculation 2 2 5 3 2 3" xfId="3314"/>
    <cellStyle name="Calculation 2 2 5 3 2 3 2" xfId="3315"/>
    <cellStyle name="Calculation 2 2 5 3 2 4" xfId="3316"/>
    <cellStyle name="Calculation 2 2 5 3 2 4 2" xfId="3317"/>
    <cellStyle name="Calculation 2 2 5 3 2 5" xfId="3318"/>
    <cellStyle name="Calculation 2 2 5 3 2 6" xfId="3319"/>
    <cellStyle name="Calculation 2 2 5 3 3" xfId="3320"/>
    <cellStyle name="Calculation 2 2 5 3 3 2" xfId="3321"/>
    <cellStyle name="Calculation 2 2 5 3 3 2 2" xfId="3322"/>
    <cellStyle name="Calculation 2 2 5 3 3 2 2 2" xfId="3323"/>
    <cellStyle name="Calculation 2 2 5 3 3 2 3" xfId="3324"/>
    <cellStyle name="Calculation 2 2 5 3 3 2 3 2" xfId="3325"/>
    <cellStyle name="Calculation 2 2 5 3 3 2 4" xfId="3326"/>
    <cellStyle name="Calculation 2 2 5 3 3 2 5" xfId="3327"/>
    <cellStyle name="Calculation 2 2 5 3 3 3" xfId="3328"/>
    <cellStyle name="Calculation 2 2 5 3 3 3 2" xfId="3329"/>
    <cellStyle name="Calculation 2 2 5 3 3 4" xfId="3330"/>
    <cellStyle name="Calculation 2 2 5 3 3 4 2" xfId="3331"/>
    <cellStyle name="Calculation 2 2 5 3 3 5" xfId="3332"/>
    <cellStyle name="Calculation 2 2 5 3 3 6" xfId="3333"/>
    <cellStyle name="Calculation 2 2 5 3 4" xfId="3334"/>
    <cellStyle name="Calculation 2 2 5 3 4 2" xfId="3335"/>
    <cellStyle name="Calculation 2 2 5 3 4 2 2" xfId="3336"/>
    <cellStyle name="Calculation 2 2 5 3 4 3" xfId="3337"/>
    <cellStyle name="Calculation 2 2 5 3 4 3 2" xfId="3338"/>
    <cellStyle name="Calculation 2 2 5 3 4 4" xfId="3339"/>
    <cellStyle name="Calculation 2 2 5 3 4 5" xfId="3340"/>
    <cellStyle name="Calculation 2 2 5 3 5" xfId="3341"/>
    <cellStyle name="Calculation 2 2 5 3 5 2" xfId="3342"/>
    <cellStyle name="Calculation 2 2 5 3 6" xfId="3343"/>
    <cellStyle name="Calculation 2 2 5 3 6 2" xfId="3344"/>
    <cellStyle name="Calculation 2 2 5 3 7" xfId="3345"/>
    <cellStyle name="Calculation 2 2 5 3 8" xfId="3346"/>
    <cellStyle name="Calculation 2 2 5 4" xfId="3347"/>
    <cellStyle name="Calculation 2 2 5 4 2" xfId="3348"/>
    <cellStyle name="Calculation 2 2 5 4 2 2" xfId="3349"/>
    <cellStyle name="Calculation 2 2 5 4 2 2 2" xfId="3350"/>
    <cellStyle name="Calculation 2 2 5 4 2 3" xfId="3351"/>
    <cellStyle name="Calculation 2 2 5 4 2 3 2" xfId="3352"/>
    <cellStyle name="Calculation 2 2 5 4 2 4" xfId="3353"/>
    <cellStyle name="Calculation 2 2 5 4 2 5" xfId="3354"/>
    <cellStyle name="Calculation 2 2 5 4 3" xfId="3355"/>
    <cellStyle name="Calculation 2 2 5 4 3 2" xfId="3356"/>
    <cellStyle name="Calculation 2 2 5 4 4" xfId="3357"/>
    <cellStyle name="Calculation 2 2 5 4 4 2" xfId="3358"/>
    <cellStyle name="Calculation 2 2 5 4 5" xfId="3359"/>
    <cellStyle name="Calculation 2 2 5 4 6" xfId="3360"/>
    <cellStyle name="Calculation 2 2 5 5" xfId="3361"/>
    <cellStyle name="Calculation 2 2 5 5 2" xfId="3362"/>
    <cellStyle name="Calculation 2 2 5 5 2 2" xfId="3363"/>
    <cellStyle name="Calculation 2 2 5 5 2 2 2" xfId="3364"/>
    <cellStyle name="Calculation 2 2 5 5 2 3" xfId="3365"/>
    <cellStyle name="Calculation 2 2 5 5 2 3 2" xfId="3366"/>
    <cellStyle name="Calculation 2 2 5 5 2 4" xfId="3367"/>
    <cellStyle name="Calculation 2 2 5 5 2 5" xfId="3368"/>
    <cellStyle name="Calculation 2 2 5 5 3" xfId="3369"/>
    <cellStyle name="Calculation 2 2 5 5 3 2" xfId="3370"/>
    <cellStyle name="Calculation 2 2 5 5 4" xfId="3371"/>
    <cellStyle name="Calculation 2 2 5 5 4 2" xfId="3372"/>
    <cellStyle name="Calculation 2 2 5 5 5" xfId="3373"/>
    <cellStyle name="Calculation 2 2 5 5 6" xfId="3374"/>
    <cellStyle name="Calculation 2 2 5 6" xfId="3375"/>
    <cellStyle name="Calculation 2 2 5 6 2" xfId="3376"/>
    <cellStyle name="Calculation 2 2 5 6 2 2" xfId="3377"/>
    <cellStyle name="Calculation 2 2 5 6 2 2 2" xfId="3378"/>
    <cellStyle name="Calculation 2 2 5 6 2 3" xfId="3379"/>
    <cellStyle name="Calculation 2 2 5 6 2 3 2" xfId="3380"/>
    <cellStyle name="Calculation 2 2 5 6 2 4" xfId="3381"/>
    <cellStyle name="Calculation 2 2 5 6 2 5" xfId="3382"/>
    <cellStyle name="Calculation 2 2 5 6 3" xfId="3383"/>
    <cellStyle name="Calculation 2 2 5 6 3 2" xfId="3384"/>
    <cellStyle name="Calculation 2 2 5 6 4" xfId="3385"/>
    <cellStyle name="Calculation 2 2 5 6 4 2" xfId="3386"/>
    <cellStyle name="Calculation 2 2 5 6 5" xfId="3387"/>
    <cellStyle name="Calculation 2 2 5 6 6" xfId="3388"/>
    <cellStyle name="Calculation 2 2 5 7" xfId="3389"/>
    <cellStyle name="Calculation 2 2 5 7 2" xfId="3390"/>
    <cellStyle name="Calculation 2 2 5 7 2 2" xfId="3391"/>
    <cellStyle name="Calculation 2 2 5 7 3" xfId="3392"/>
    <cellStyle name="Calculation 2 2 5 7 3 2" xfId="3393"/>
    <cellStyle name="Calculation 2 2 5 7 4" xfId="3394"/>
    <cellStyle name="Calculation 2 2 5 7 5" xfId="3395"/>
    <cellStyle name="Calculation 2 2 5 8" xfId="3396"/>
    <cellStyle name="Calculation 2 2 5 8 2" xfId="3397"/>
    <cellStyle name="Calculation 2 2 5 9" xfId="3398"/>
    <cellStyle name="Calculation 2 2 5 9 2" xfId="3399"/>
    <cellStyle name="Calculation 2 2 6" xfId="3400"/>
    <cellStyle name="Calculation 2 2 6 10" xfId="3401"/>
    <cellStyle name="Calculation 2 2 6 11" xfId="3402"/>
    <cellStyle name="Calculation 2 2 6 2" xfId="3403"/>
    <cellStyle name="Calculation 2 2 6 2 2" xfId="3404"/>
    <cellStyle name="Calculation 2 2 6 2 2 2" xfId="3405"/>
    <cellStyle name="Calculation 2 2 6 2 2 2 2" xfId="3406"/>
    <cellStyle name="Calculation 2 2 6 2 2 2 2 2" xfId="3407"/>
    <cellStyle name="Calculation 2 2 6 2 2 2 3" xfId="3408"/>
    <cellStyle name="Calculation 2 2 6 2 2 2 3 2" xfId="3409"/>
    <cellStyle name="Calculation 2 2 6 2 2 2 4" xfId="3410"/>
    <cellStyle name="Calculation 2 2 6 2 2 2 5" xfId="3411"/>
    <cellStyle name="Calculation 2 2 6 2 2 3" xfId="3412"/>
    <cellStyle name="Calculation 2 2 6 2 2 3 2" xfId="3413"/>
    <cellStyle name="Calculation 2 2 6 2 2 4" xfId="3414"/>
    <cellStyle name="Calculation 2 2 6 2 2 4 2" xfId="3415"/>
    <cellStyle name="Calculation 2 2 6 2 2 5" xfId="3416"/>
    <cellStyle name="Calculation 2 2 6 2 2 6" xfId="3417"/>
    <cellStyle name="Calculation 2 2 6 2 3" xfId="3418"/>
    <cellStyle name="Calculation 2 2 6 2 3 2" xfId="3419"/>
    <cellStyle name="Calculation 2 2 6 2 3 2 2" xfId="3420"/>
    <cellStyle name="Calculation 2 2 6 2 3 2 2 2" xfId="3421"/>
    <cellStyle name="Calculation 2 2 6 2 3 2 3" xfId="3422"/>
    <cellStyle name="Calculation 2 2 6 2 3 2 3 2" xfId="3423"/>
    <cellStyle name="Calculation 2 2 6 2 3 2 4" xfId="3424"/>
    <cellStyle name="Calculation 2 2 6 2 3 2 5" xfId="3425"/>
    <cellStyle name="Calculation 2 2 6 2 3 3" xfId="3426"/>
    <cellStyle name="Calculation 2 2 6 2 3 3 2" xfId="3427"/>
    <cellStyle name="Calculation 2 2 6 2 3 4" xfId="3428"/>
    <cellStyle name="Calculation 2 2 6 2 3 4 2" xfId="3429"/>
    <cellStyle name="Calculation 2 2 6 2 3 5" xfId="3430"/>
    <cellStyle name="Calculation 2 2 6 2 3 6" xfId="3431"/>
    <cellStyle name="Calculation 2 2 6 2 4" xfId="3432"/>
    <cellStyle name="Calculation 2 2 6 2 4 2" xfId="3433"/>
    <cellStyle name="Calculation 2 2 6 2 4 2 2" xfId="3434"/>
    <cellStyle name="Calculation 2 2 6 2 4 2 2 2" xfId="3435"/>
    <cellStyle name="Calculation 2 2 6 2 4 2 3" xfId="3436"/>
    <cellStyle name="Calculation 2 2 6 2 4 2 3 2" xfId="3437"/>
    <cellStyle name="Calculation 2 2 6 2 4 2 4" xfId="3438"/>
    <cellStyle name="Calculation 2 2 6 2 4 2 5" xfId="3439"/>
    <cellStyle name="Calculation 2 2 6 2 4 3" xfId="3440"/>
    <cellStyle name="Calculation 2 2 6 2 4 3 2" xfId="3441"/>
    <cellStyle name="Calculation 2 2 6 2 4 4" xfId="3442"/>
    <cellStyle name="Calculation 2 2 6 2 4 4 2" xfId="3443"/>
    <cellStyle name="Calculation 2 2 6 2 4 5" xfId="3444"/>
    <cellStyle name="Calculation 2 2 6 2 4 6" xfId="3445"/>
    <cellStyle name="Calculation 2 2 6 2 5" xfId="3446"/>
    <cellStyle name="Calculation 2 2 6 2 5 2" xfId="3447"/>
    <cellStyle name="Calculation 2 2 6 2 5 2 2" xfId="3448"/>
    <cellStyle name="Calculation 2 2 6 2 5 3" xfId="3449"/>
    <cellStyle name="Calculation 2 2 6 2 5 3 2" xfId="3450"/>
    <cellStyle name="Calculation 2 2 6 2 5 4" xfId="3451"/>
    <cellStyle name="Calculation 2 2 6 2 5 5" xfId="3452"/>
    <cellStyle name="Calculation 2 2 6 2 6" xfId="3453"/>
    <cellStyle name="Calculation 2 2 6 2 6 2" xfId="3454"/>
    <cellStyle name="Calculation 2 2 6 2 7" xfId="3455"/>
    <cellStyle name="Calculation 2 2 6 2 7 2" xfId="3456"/>
    <cellStyle name="Calculation 2 2 6 2 8" xfId="3457"/>
    <cellStyle name="Calculation 2 2 6 2 9" xfId="3458"/>
    <cellStyle name="Calculation 2 2 6 3" xfId="3459"/>
    <cellStyle name="Calculation 2 2 6 3 2" xfId="3460"/>
    <cellStyle name="Calculation 2 2 6 3 2 2" xfId="3461"/>
    <cellStyle name="Calculation 2 2 6 3 2 2 2" xfId="3462"/>
    <cellStyle name="Calculation 2 2 6 3 2 3" xfId="3463"/>
    <cellStyle name="Calculation 2 2 6 3 2 3 2" xfId="3464"/>
    <cellStyle name="Calculation 2 2 6 3 2 4" xfId="3465"/>
    <cellStyle name="Calculation 2 2 6 3 2 5" xfId="3466"/>
    <cellStyle name="Calculation 2 2 6 3 3" xfId="3467"/>
    <cellStyle name="Calculation 2 2 6 3 3 2" xfId="3468"/>
    <cellStyle name="Calculation 2 2 6 3 4" xfId="3469"/>
    <cellStyle name="Calculation 2 2 6 3 4 2" xfId="3470"/>
    <cellStyle name="Calculation 2 2 6 3 5" xfId="3471"/>
    <cellStyle name="Calculation 2 2 6 3 6" xfId="3472"/>
    <cellStyle name="Calculation 2 2 6 4" xfId="3473"/>
    <cellStyle name="Calculation 2 2 6 4 2" xfId="3474"/>
    <cellStyle name="Calculation 2 2 6 4 2 2" xfId="3475"/>
    <cellStyle name="Calculation 2 2 6 4 2 2 2" xfId="3476"/>
    <cellStyle name="Calculation 2 2 6 4 2 3" xfId="3477"/>
    <cellStyle name="Calculation 2 2 6 4 2 3 2" xfId="3478"/>
    <cellStyle name="Calculation 2 2 6 4 2 4" xfId="3479"/>
    <cellStyle name="Calculation 2 2 6 4 2 5" xfId="3480"/>
    <cellStyle name="Calculation 2 2 6 4 3" xfId="3481"/>
    <cellStyle name="Calculation 2 2 6 4 3 2" xfId="3482"/>
    <cellStyle name="Calculation 2 2 6 4 4" xfId="3483"/>
    <cellStyle name="Calculation 2 2 6 4 4 2" xfId="3484"/>
    <cellStyle name="Calculation 2 2 6 4 5" xfId="3485"/>
    <cellStyle name="Calculation 2 2 6 4 6" xfId="3486"/>
    <cellStyle name="Calculation 2 2 6 5" xfId="3487"/>
    <cellStyle name="Calculation 2 2 6 5 2" xfId="3488"/>
    <cellStyle name="Calculation 2 2 6 5 2 2" xfId="3489"/>
    <cellStyle name="Calculation 2 2 6 5 2 2 2" xfId="3490"/>
    <cellStyle name="Calculation 2 2 6 5 2 3" xfId="3491"/>
    <cellStyle name="Calculation 2 2 6 5 2 3 2" xfId="3492"/>
    <cellStyle name="Calculation 2 2 6 5 2 4" xfId="3493"/>
    <cellStyle name="Calculation 2 2 6 5 2 5" xfId="3494"/>
    <cellStyle name="Calculation 2 2 6 5 3" xfId="3495"/>
    <cellStyle name="Calculation 2 2 6 5 3 2" xfId="3496"/>
    <cellStyle name="Calculation 2 2 6 5 4" xfId="3497"/>
    <cellStyle name="Calculation 2 2 6 5 4 2" xfId="3498"/>
    <cellStyle name="Calculation 2 2 6 5 5" xfId="3499"/>
    <cellStyle name="Calculation 2 2 6 5 6" xfId="3500"/>
    <cellStyle name="Calculation 2 2 6 6" xfId="3501"/>
    <cellStyle name="Calculation 2 2 6 6 2" xfId="3502"/>
    <cellStyle name="Calculation 2 2 6 6 2 2" xfId="3503"/>
    <cellStyle name="Calculation 2 2 6 6 2 2 2" xfId="3504"/>
    <cellStyle name="Calculation 2 2 6 6 2 3" xfId="3505"/>
    <cellStyle name="Calculation 2 2 6 6 2 3 2" xfId="3506"/>
    <cellStyle name="Calculation 2 2 6 6 2 4" xfId="3507"/>
    <cellStyle name="Calculation 2 2 6 6 2 5" xfId="3508"/>
    <cellStyle name="Calculation 2 2 6 6 3" xfId="3509"/>
    <cellStyle name="Calculation 2 2 6 6 3 2" xfId="3510"/>
    <cellStyle name="Calculation 2 2 6 6 4" xfId="3511"/>
    <cellStyle name="Calculation 2 2 6 6 4 2" xfId="3512"/>
    <cellStyle name="Calculation 2 2 6 6 5" xfId="3513"/>
    <cellStyle name="Calculation 2 2 6 6 6" xfId="3514"/>
    <cellStyle name="Calculation 2 2 6 7" xfId="3515"/>
    <cellStyle name="Calculation 2 2 6 7 2" xfId="3516"/>
    <cellStyle name="Calculation 2 2 6 7 2 2" xfId="3517"/>
    <cellStyle name="Calculation 2 2 6 7 3" xfId="3518"/>
    <cellStyle name="Calculation 2 2 6 7 3 2" xfId="3519"/>
    <cellStyle name="Calculation 2 2 6 7 4" xfId="3520"/>
    <cellStyle name="Calculation 2 2 6 7 5" xfId="3521"/>
    <cellStyle name="Calculation 2 2 6 8" xfId="3522"/>
    <cellStyle name="Calculation 2 2 6 8 2" xfId="3523"/>
    <cellStyle name="Calculation 2 2 6 9" xfId="3524"/>
    <cellStyle name="Calculation 2 2 6 9 2" xfId="3525"/>
    <cellStyle name="Calculation 2 2 7" xfId="3526"/>
    <cellStyle name="Calculation 2 2 7 2" xfId="3527"/>
    <cellStyle name="Calculation 2 2 7 2 2" xfId="3528"/>
    <cellStyle name="Calculation 2 2 7 2 2 2" xfId="3529"/>
    <cellStyle name="Calculation 2 2 7 2 3" xfId="3530"/>
    <cellStyle name="Calculation 2 2 7 2 3 2" xfId="3531"/>
    <cellStyle name="Calculation 2 2 7 2 4" xfId="3532"/>
    <cellStyle name="Calculation 2 2 7 2 5" xfId="3533"/>
    <cellStyle name="Calculation 2 2 7 3" xfId="3534"/>
    <cellStyle name="Calculation 2 2 7 3 2" xfId="3535"/>
    <cellStyle name="Calculation 2 2 7 4" xfId="3536"/>
    <cellStyle name="Calculation 2 2 7 4 2" xfId="3537"/>
    <cellStyle name="Calculation 2 2 7 5" xfId="3538"/>
    <cellStyle name="Calculation 2 2 7 6" xfId="3539"/>
    <cellStyle name="Calculation 2 2 8" xfId="3540"/>
    <cellStyle name="Calculation 2 2 8 2" xfId="3541"/>
    <cellStyle name="Calculation 2 2 8 2 2" xfId="3542"/>
    <cellStyle name="Calculation 2 2 8 2 2 2" xfId="3543"/>
    <cellStyle name="Calculation 2 2 8 2 3" xfId="3544"/>
    <cellStyle name="Calculation 2 2 8 2 3 2" xfId="3545"/>
    <cellStyle name="Calculation 2 2 8 2 4" xfId="3546"/>
    <cellStyle name="Calculation 2 2 8 2 5" xfId="3547"/>
    <cellStyle name="Calculation 2 2 8 3" xfId="3548"/>
    <cellStyle name="Calculation 2 2 8 3 2" xfId="3549"/>
    <cellStyle name="Calculation 2 2 8 4" xfId="3550"/>
    <cellStyle name="Calculation 2 2 8 4 2" xfId="3551"/>
    <cellStyle name="Calculation 2 2 8 5" xfId="3552"/>
    <cellStyle name="Calculation 2 2 8 6" xfId="3553"/>
    <cellStyle name="Calculation 2 2 9" xfId="3554"/>
    <cellStyle name="Calculation 2 2 9 2" xfId="3555"/>
    <cellStyle name="Calculation 2 2 9 2 2" xfId="3556"/>
    <cellStyle name="Calculation 2 2 9 2 2 2" xfId="3557"/>
    <cellStyle name="Calculation 2 2 9 2 3" xfId="3558"/>
    <cellStyle name="Calculation 2 2 9 2 3 2" xfId="3559"/>
    <cellStyle name="Calculation 2 2 9 2 4" xfId="3560"/>
    <cellStyle name="Calculation 2 2 9 2 5" xfId="3561"/>
    <cellStyle name="Calculation 2 2 9 3" xfId="3562"/>
    <cellStyle name="Calculation 2 2 9 3 2" xfId="3563"/>
    <cellStyle name="Calculation 2 2 9 4" xfId="3564"/>
    <cellStyle name="Calculation 2 2 9 4 2" xfId="3565"/>
    <cellStyle name="Calculation 2 2 9 5" xfId="3566"/>
    <cellStyle name="Calculation 2 2 9 6" xfId="3567"/>
    <cellStyle name="Calculation 2 3" xfId="3568"/>
    <cellStyle name="Calculation 2 3 10" xfId="3569"/>
    <cellStyle name="Calculation 2 3 10 2" xfId="3570"/>
    <cellStyle name="Calculation 2 3 10 2 2" xfId="3571"/>
    <cellStyle name="Calculation 2 3 10 3" xfId="3572"/>
    <cellStyle name="Calculation 2 3 10 3 2" xfId="3573"/>
    <cellStyle name="Calculation 2 3 10 4" xfId="3574"/>
    <cellStyle name="Calculation 2 3 10 5" xfId="3575"/>
    <cellStyle name="Calculation 2 3 11" xfId="3576"/>
    <cellStyle name="Calculation 2 3 11 2" xfId="3577"/>
    <cellStyle name="Calculation 2 3 11 2 2" xfId="3578"/>
    <cellStyle name="Calculation 2 3 11 3" xfId="3579"/>
    <cellStyle name="Calculation 2 3 11 3 2" xfId="3580"/>
    <cellStyle name="Calculation 2 3 11 4" xfId="3581"/>
    <cellStyle name="Calculation 2 3 11 5" xfId="3582"/>
    <cellStyle name="Calculation 2 3 12" xfId="3583"/>
    <cellStyle name="Calculation 2 3 12 2" xfId="3584"/>
    <cellStyle name="Calculation 2 3 12 2 2" xfId="3585"/>
    <cellStyle name="Calculation 2 3 12 3" xfId="3586"/>
    <cellStyle name="Calculation 2 3 12 3 2" xfId="3587"/>
    <cellStyle name="Calculation 2 3 12 4" xfId="3588"/>
    <cellStyle name="Calculation 2 3 12 5" xfId="3589"/>
    <cellStyle name="Calculation 2 3 13" xfId="3590"/>
    <cellStyle name="Calculation 2 3 13 2" xfId="3591"/>
    <cellStyle name="Calculation 2 3 13 2 2" xfId="3592"/>
    <cellStyle name="Calculation 2 3 13 3" xfId="3593"/>
    <cellStyle name="Calculation 2 3 13 3 2" xfId="3594"/>
    <cellStyle name="Calculation 2 3 13 4" xfId="3595"/>
    <cellStyle name="Calculation 2 3 13 5" xfId="3596"/>
    <cellStyle name="Calculation 2 3 14" xfId="3597"/>
    <cellStyle name="Calculation 2 3 14 2" xfId="3598"/>
    <cellStyle name="Calculation 2 3 14 2 2" xfId="3599"/>
    <cellStyle name="Calculation 2 3 14 3" xfId="3600"/>
    <cellStyle name="Calculation 2 3 14 3 2" xfId="3601"/>
    <cellStyle name="Calculation 2 3 14 4" xfId="3602"/>
    <cellStyle name="Calculation 2 3 14 5" xfId="3603"/>
    <cellStyle name="Calculation 2 3 15" xfId="3604"/>
    <cellStyle name="Calculation 2 3 15 2" xfId="3605"/>
    <cellStyle name="Calculation 2 3 15 2 2" xfId="3606"/>
    <cellStyle name="Calculation 2 3 15 3" xfId="3607"/>
    <cellStyle name="Calculation 2 3 15 3 2" xfId="3608"/>
    <cellStyle name="Calculation 2 3 15 4" xfId="3609"/>
    <cellStyle name="Calculation 2 3 15 5" xfId="3610"/>
    <cellStyle name="Calculation 2 3 16" xfId="3611"/>
    <cellStyle name="Calculation 2 3 16 2" xfId="3612"/>
    <cellStyle name="Calculation 2 3 16 2 2" xfId="3613"/>
    <cellStyle name="Calculation 2 3 16 3" xfId="3614"/>
    <cellStyle name="Calculation 2 3 16 3 2" xfId="3615"/>
    <cellStyle name="Calculation 2 3 16 4" xfId="3616"/>
    <cellStyle name="Calculation 2 3 16 5" xfId="3617"/>
    <cellStyle name="Calculation 2 3 17" xfId="3618"/>
    <cellStyle name="Calculation 2 3 17 2" xfId="3619"/>
    <cellStyle name="Calculation 2 3 17 2 2" xfId="3620"/>
    <cellStyle name="Calculation 2 3 17 3" xfId="3621"/>
    <cellStyle name="Calculation 2 3 17 3 2" xfId="3622"/>
    <cellStyle name="Calculation 2 3 17 4" xfId="3623"/>
    <cellStyle name="Calculation 2 3 17 5" xfId="3624"/>
    <cellStyle name="Calculation 2 3 18" xfId="3625"/>
    <cellStyle name="Calculation 2 3 18 2" xfId="3626"/>
    <cellStyle name="Calculation 2 3 18 2 2" xfId="3627"/>
    <cellStyle name="Calculation 2 3 18 3" xfId="3628"/>
    <cellStyle name="Calculation 2 3 18 3 2" xfId="3629"/>
    <cellStyle name="Calculation 2 3 18 4" xfId="3630"/>
    <cellStyle name="Calculation 2 3 18 5" xfId="3631"/>
    <cellStyle name="Calculation 2 3 19" xfId="3632"/>
    <cellStyle name="Calculation 2 3 19 2" xfId="3633"/>
    <cellStyle name="Calculation 2 3 19 2 2" xfId="3634"/>
    <cellStyle name="Calculation 2 3 19 3" xfId="3635"/>
    <cellStyle name="Calculation 2 3 19 3 2" xfId="3636"/>
    <cellStyle name="Calculation 2 3 19 4" xfId="3637"/>
    <cellStyle name="Calculation 2 3 19 5" xfId="3638"/>
    <cellStyle name="Calculation 2 3 2" xfId="3639"/>
    <cellStyle name="Calculation 2 3 2 10" xfId="3640"/>
    <cellStyle name="Calculation 2 3 2 2" xfId="3641"/>
    <cellStyle name="Calculation 2 3 2 2 2" xfId="3642"/>
    <cellStyle name="Calculation 2 3 2 2 2 2" xfId="3643"/>
    <cellStyle name="Calculation 2 3 2 2 2 2 2" xfId="3644"/>
    <cellStyle name="Calculation 2 3 2 2 2 2 2 2" xfId="3645"/>
    <cellStyle name="Calculation 2 3 2 2 2 2 3" xfId="3646"/>
    <cellStyle name="Calculation 2 3 2 2 2 2 3 2" xfId="3647"/>
    <cellStyle name="Calculation 2 3 2 2 2 2 4" xfId="3648"/>
    <cellStyle name="Calculation 2 3 2 2 2 2 5" xfId="3649"/>
    <cellStyle name="Calculation 2 3 2 2 2 3" xfId="3650"/>
    <cellStyle name="Calculation 2 3 2 2 2 3 2" xfId="3651"/>
    <cellStyle name="Calculation 2 3 2 2 2 4" xfId="3652"/>
    <cellStyle name="Calculation 2 3 2 2 2 4 2" xfId="3653"/>
    <cellStyle name="Calculation 2 3 2 2 2 5" xfId="3654"/>
    <cellStyle name="Calculation 2 3 2 2 2 6" xfId="3655"/>
    <cellStyle name="Calculation 2 3 2 2 3" xfId="3656"/>
    <cellStyle name="Calculation 2 3 2 2 3 2" xfId="3657"/>
    <cellStyle name="Calculation 2 3 2 2 3 2 2" xfId="3658"/>
    <cellStyle name="Calculation 2 3 2 2 3 2 2 2" xfId="3659"/>
    <cellStyle name="Calculation 2 3 2 2 3 2 3" xfId="3660"/>
    <cellStyle name="Calculation 2 3 2 2 3 2 3 2" xfId="3661"/>
    <cellStyle name="Calculation 2 3 2 2 3 2 4" xfId="3662"/>
    <cellStyle name="Calculation 2 3 2 2 3 2 5" xfId="3663"/>
    <cellStyle name="Calculation 2 3 2 2 3 3" xfId="3664"/>
    <cellStyle name="Calculation 2 3 2 2 3 3 2" xfId="3665"/>
    <cellStyle name="Calculation 2 3 2 2 3 4" xfId="3666"/>
    <cellStyle name="Calculation 2 3 2 2 3 4 2" xfId="3667"/>
    <cellStyle name="Calculation 2 3 2 2 3 5" xfId="3668"/>
    <cellStyle name="Calculation 2 3 2 2 3 6" xfId="3669"/>
    <cellStyle name="Calculation 2 3 2 2 4" xfId="3670"/>
    <cellStyle name="Calculation 2 3 2 2 4 2" xfId="3671"/>
    <cellStyle name="Calculation 2 3 2 2 4 2 2" xfId="3672"/>
    <cellStyle name="Calculation 2 3 2 2 4 2 2 2" xfId="3673"/>
    <cellStyle name="Calculation 2 3 2 2 4 2 3" xfId="3674"/>
    <cellStyle name="Calculation 2 3 2 2 4 2 3 2" xfId="3675"/>
    <cellStyle name="Calculation 2 3 2 2 4 2 4" xfId="3676"/>
    <cellStyle name="Calculation 2 3 2 2 4 2 5" xfId="3677"/>
    <cellStyle name="Calculation 2 3 2 2 4 3" xfId="3678"/>
    <cellStyle name="Calculation 2 3 2 2 4 3 2" xfId="3679"/>
    <cellStyle name="Calculation 2 3 2 2 4 4" xfId="3680"/>
    <cellStyle name="Calculation 2 3 2 2 4 4 2" xfId="3681"/>
    <cellStyle name="Calculation 2 3 2 2 4 5" xfId="3682"/>
    <cellStyle name="Calculation 2 3 2 2 4 6" xfId="3683"/>
    <cellStyle name="Calculation 2 3 2 2 5" xfId="3684"/>
    <cellStyle name="Calculation 2 3 2 2 5 2" xfId="3685"/>
    <cellStyle name="Calculation 2 3 2 2 5 2 2" xfId="3686"/>
    <cellStyle name="Calculation 2 3 2 2 5 3" xfId="3687"/>
    <cellStyle name="Calculation 2 3 2 2 5 3 2" xfId="3688"/>
    <cellStyle name="Calculation 2 3 2 2 5 4" xfId="3689"/>
    <cellStyle name="Calculation 2 3 2 2 5 5" xfId="3690"/>
    <cellStyle name="Calculation 2 3 2 2 6" xfId="3691"/>
    <cellStyle name="Calculation 2 3 2 2 6 2" xfId="3692"/>
    <cellStyle name="Calculation 2 3 2 2 7" xfId="3693"/>
    <cellStyle name="Calculation 2 3 2 2 7 2" xfId="3694"/>
    <cellStyle name="Calculation 2 3 2 2 8" xfId="3695"/>
    <cellStyle name="Calculation 2 3 2 2 9" xfId="3696"/>
    <cellStyle name="Calculation 2 3 2 3" xfId="3697"/>
    <cellStyle name="Calculation 2 3 2 3 2" xfId="3698"/>
    <cellStyle name="Calculation 2 3 2 3 2 2" xfId="3699"/>
    <cellStyle name="Calculation 2 3 2 3 2 2 2" xfId="3700"/>
    <cellStyle name="Calculation 2 3 2 3 2 2 2 2" xfId="3701"/>
    <cellStyle name="Calculation 2 3 2 3 2 2 3" xfId="3702"/>
    <cellStyle name="Calculation 2 3 2 3 2 2 3 2" xfId="3703"/>
    <cellStyle name="Calculation 2 3 2 3 2 2 4" xfId="3704"/>
    <cellStyle name="Calculation 2 3 2 3 2 2 5" xfId="3705"/>
    <cellStyle name="Calculation 2 3 2 3 2 3" xfId="3706"/>
    <cellStyle name="Calculation 2 3 2 3 2 3 2" xfId="3707"/>
    <cellStyle name="Calculation 2 3 2 3 2 4" xfId="3708"/>
    <cellStyle name="Calculation 2 3 2 3 2 4 2" xfId="3709"/>
    <cellStyle name="Calculation 2 3 2 3 2 5" xfId="3710"/>
    <cellStyle name="Calculation 2 3 2 3 2 6" xfId="3711"/>
    <cellStyle name="Calculation 2 3 2 3 3" xfId="3712"/>
    <cellStyle name="Calculation 2 3 2 3 3 2" xfId="3713"/>
    <cellStyle name="Calculation 2 3 2 3 3 2 2" xfId="3714"/>
    <cellStyle name="Calculation 2 3 2 3 3 2 2 2" xfId="3715"/>
    <cellStyle name="Calculation 2 3 2 3 3 2 3" xfId="3716"/>
    <cellStyle name="Calculation 2 3 2 3 3 2 3 2" xfId="3717"/>
    <cellStyle name="Calculation 2 3 2 3 3 2 4" xfId="3718"/>
    <cellStyle name="Calculation 2 3 2 3 3 2 5" xfId="3719"/>
    <cellStyle name="Calculation 2 3 2 3 3 3" xfId="3720"/>
    <cellStyle name="Calculation 2 3 2 3 3 3 2" xfId="3721"/>
    <cellStyle name="Calculation 2 3 2 3 3 4" xfId="3722"/>
    <cellStyle name="Calculation 2 3 2 3 3 4 2" xfId="3723"/>
    <cellStyle name="Calculation 2 3 2 3 3 5" xfId="3724"/>
    <cellStyle name="Calculation 2 3 2 3 3 6" xfId="3725"/>
    <cellStyle name="Calculation 2 3 2 3 4" xfId="3726"/>
    <cellStyle name="Calculation 2 3 2 3 4 2" xfId="3727"/>
    <cellStyle name="Calculation 2 3 2 3 4 2 2" xfId="3728"/>
    <cellStyle name="Calculation 2 3 2 3 4 3" xfId="3729"/>
    <cellStyle name="Calculation 2 3 2 3 4 3 2" xfId="3730"/>
    <cellStyle name="Calculation 2 3 2 3 4 4" xfId="3731"/>
    <cellStyle name="Calculation 2 3 2 3 4 5" xfId="3732"/>
    <cellStyle name="Calculation 2 3 2 3 5" xfId="3733"/>
    <cellStyle name="Calculation 2 3 2 3 5 2" xfId="3734"/>
    <cellStyle name="Calculation 2 3 2 3 6" xfId="3735"/>
    <cellStyle name="Calculation 2 3 2 3 6 2" xfId="3736"/>
    <cellStyle name="Calculation 2 3 2 3 7" xfId="3737"/>
    <cellStyle name="Calculation 2 3 2 3 8" xfId="3738"/>
    <cellStyle name="Calculation 2 3 2 4" xfId="3739"/>
    <cellStyle name="Calculation 2 3 2 4 2" xfId="3740"/>
    <cellStyle name="Calculation 2 3 2 4 2 2" xfId="3741"/>
    <cellStyle name="Calculation 2 3 2 4 2 2 2" xfId="3742"/>
    <cellStyle name="Calculation 2 3 2 4 2 3" xfId="3743"/>
    <cellStyle name="Calculation 2 3 2 4 2 3 2" xfId="3744"/>
    <cellStyle name="Calculation 2 3 2 4 2 4" xfId="3745"/>
    <cellStyle name="Calculation 2 3 2 4 2 5" xfId="3746"/>
    <cellStyle name="Calculation 2 3 2 4 3" xfId="3747"/>
    <cellStyle name="Calculation 2 3 2 4 3 2" xfId="3748"/>
    <cellStyle name="Calculation 2 3 2 4 4" xfId="3749"/>
    <cellStyle name="Calculation 2 3 2 4 4 2" xfId="3750"/>
    <cellStyle name="Calculation 2 3 2 4 5" xfId="3751"/>
    <cellStyle name="Calculation 2 3 2 4 6" xfId="3752"/>
    <cellStyle name="Calculation 2 3 2 5" xfId="3753"/>
    <cellStyle name="Calculation 2 3 2 5 2" xfId="3754"/>
    <cellStyle name="Calculation 2 3 2 5 2 2" xfId="3755"/>
    <cellStyle name="Calculation 2 3 2 5 2 2 2" xfId="3756"/>
    <cellStyle name="Calculation 2 3 2 5 2 3" xfId="3757"/>
    <cellStyle name="Calculation 2 3 2 5 2 3 2" xfId="3758"/>
    <cellStyle name="Calculation 2 3 2 5 2 4" xfId="3759"/>
    <cellStyle name="Calculation 2 3 2 5 2 5" xfId="3760"/>
    <cellStyle name="Calculation 2 3 2 5 3" xfId="3761"/>
    <cellStyle name="Calculation 2 3 2 5 3 2" xfId="3762"/>
    <cellStyle name="Calculation 2 3 2 5 4" xfId="3763"/>
    <cellStyle name="Calculation 2 3 2 5 4 2" xfId="3764"/>
    <cellStyle name="Calculation 2 3 2 5 5" xfId="3765"/>
    <cellStyle name="Calculation 2 3 2 5 6" xfId="3766"/>
    <cellStyle name="Calculation 2 3 2 6" xfId="3767"/>
    <cellStyle name="Calculation 2 3 2 6 2" xfId="3768"/>
    <cellStyle name="Calculation 2 3 2 6 2 2" xfId="3769"/>
    <cellStyle name="Calculation 2 3 2 6 2 2 2" xfId="3770"/>
    <cellStyle name="Calculation 2 3 2 6 2 3" xfId="3771"/>
    <cellStyle name="Calculation 2 3 2 6 2 3 2" xfId="3772"/>
    <cellStyle name="Calculation 2 3 2 6 2 4" xfId="3773"/>
    <cellStyle name="Calculation 2 3 2 6 2 5" xfId="3774"/>
    <cellStyle name="Calculation 2 3 2 6 3" xfId="3775"/>
    <cellStyle name="Calculation 2 3 2 6 3 2" xfId="3776"/>
    <cellStyle name="Calculation 2 3 2 6 4" xfId="3777"/>
    <cellStyle name="Calculation 2 3 2 6 4 2" xfId="3778"/>
    <cellStyle name="Calculation 2 3 2 6 5" xfId="3779"/>
    <cellStyle name="Calculation 2 3 2 6 6" xfId="3780"/>
    <cellStyle name="Calculation 2 3 2 7" xfId="3781"/>
    <cellStyle name="Calculation 2 3 2 7 2" xfId="3782"/>
    <cellStyle name="Calculation 2 3 2 7 2 2" xfId="3783"/>
    <cellStyle name="Calculation 2 3 2 7 3" xfId="3784"/>
    <cellStyle name="Calculation 2 3 2 7 3 2" xfId="3785"/>
    <cellStyle name="Calculation 2 3 2 7 4" xfId="3786"/>
    <cellStyle name="Calculation 2 3 2 7 5" xfId="3787"/>
    <cellStyle name="Calculation 2 3 2 8" xfId="3788"/>
    <cellStyle name="Calculation 2 3 2 8 2" xfId="3789"/>
    <cellStyle name="Calculation 2 3 2 9" xfId="3790"/>
    <cellStyle name="Calculation 2 3 2 9 2" xfId="3791"/>
    <cellStyle name="Calculation 2 3 20" xfId="3792"/>
    <cellStyle name="Calculation 2 3 20 2" xfId="3793"/>
    <cellStyle name="Calculation 2 3 20 2 2" xfId="3794"/>
    <cellStyle name="Calculation 2 3 20 3" xfId="3795"/>
    <cellStyle name="Calculation 2 3 20 3 2" xfId="3796"/>
    <cellStyle name="Calculation 2 3 20 4" xfId="3797"/>
    <cellStyle name="Calculation 2 3 20 5" xfId="3798"/>
    <cellStyle name="Calculation 2 3 21" xfId="3799"/>
    <cellStyle name="Calculation 2 3 21 2" xfId="3800"/>
    <cellStyle name="Calculation 2 3 22" xfId="3801"/>
    <cellStyle name="Calculation 2 3 22 2" xfId="3802"/>
    <cellStyle name="Calculation 2 3 23" xfId="3803"/>
    <cellStyle name="Calculation 2 3 23 2" xfId="3804"/>
    <cellStyle name="Calculation 2 3 24" xfId="3805"/>
    <cellStyle name="Calculation 2 3 25" xfId="3806"/>
    <cellStyle name="Calculation 2 3 3" xfId="3807"/>
    <cellStyle name="Calculation 2 3 3 10" xfId="3808"/>
    <cellStyle name="Calculation 2 3 3 2" xfId="3809"/>
    <cellStyle name="Calculation 2 3 3 2 2" xfId="3810"/>
    <cellStyle name="Calculation 2 3 3 2 2 2" xfId="3811"/>
    <cellStyle name="Calculation 2 3 3 2 2 2 2" xfId="3812"/>
    <cellStyle name="Calculation 2 3 3 2 2 2 2 2" xfId="3813"/>
    <cellStyle name="Calculation 2 3 3 2 2 2 3" xfId="3814"/>
    <cellStyle name="Calculation 2 3 3 2 2 2 3 2" xfId="3815"/>
    <cellStyle name="Calculation 2 3 3 2 2 2 4" xfId="3816"/>
    <cellStyle name="Calculation 2 3 3 2 2 2 5" xfId="3817"/>
    <cellStyle name="Calculation 2 3 3 2 2 3" xfId="3818"/>
    <cellStyle name="Calculation 2 3 3 2 2 3 2" xfId="3819"/>
    <cellStyle name="Calculation 2 3 3 2 2 4" xfId="3820"/>
    <cellStyle name="Calculation 2 3 3 2 2 4 2" xfId="3821"/>
    <cellStyle name="Calculation 2 3 3 2 2 5" xfId="3822"/>
    <cellStyle name="Calculation 2 3 3 2 2 6" xfId="3823"/>
    <cellStyle name="Calculation 2 3 3 2 3" xfId="3824"/>
    <cellStyle name="Calculation 2 3 3 2 3 2" xfId="3825"/>
    <cellStyle name="Calculation 2 3 3 2 3 2 2" xfId="3826"/>
    <cellStyle name="Calculation 2 3 3 2 3 2 2 2" xfId="3827"/>
    <cellStyle name="Calculation 2 3 3 2 3 2 3" xfId="3828"/>
    <cellStyle name="Calculation 2 3 3 2 3 2 3 2" xfId="3829"/>
    <cellStyle name="Calculation 2 3 3 2 3 2 4" xfId="3830"/>
    <cellStyle name="Calculation 2 3 3 2 3 2 5" xfId="3831"/>
    <cellStyle name="Calculation 2 3 3 2 3 3" xfId="3832"/>
    <cellStyle name="Calculation 2 3 3 2 3 3 2" xfId="3833"/>
    <cellStyle name="Calculation 2 3 3 2 3 4" xfId="3834"/>
    <cellStyle name="Calculation 2 3 3 2 3 4 2" xfId="3835"/>
    <cellStyle name="Calculation 2 3 3 2 3 5" xfId="3836"/>
    <cellStyle name="Calculation 2 3 3 2 3 6" xfId="3837"/>
    <cellStyle name="Calculation 2 3 3 2 4" xfId="3838"/>
    <cellStyle name="Calculation 2 3 3 2 4 2" xfId="3839"/>
    <cellStyle name="Calculation 2 3 3 2 4 2 2" xfId="3840"/>
    <cellStyle name="Calculation 2 3 3 2 4 2 2 2" xfId="3841"/>
    <cellStyle name="Calculation 2 3 3 2 4 2 3" xfId="3842"/>
    <cellStyle name="Calculation 2 3 3 2 4 2 3 2" xfId="3843"/>
    <cellStyle name="Calculation 2 3 3 2 4 2 4" xfId="3844"/>
    <cellStyle name="Calculation 2 3 3 2 4 2 5" xfId="3845"/>
    <cellStyle name="Calculation 2 3 3 2 4 3" xfId="3846"/>
    <cellStyle name="Calculation 2 3 3 2 4 3 2" xfId="3847"/>
    <cellStyle name="Calculation 2 3 3 2 4 4" xfId="3848"/>
    <cellStyle name="Calculation 2 3 3 2 4 4 2" xfId="3849"/>
    <cellStyle name="Calculation 2 3 3 2 4 5" xfId="3850"/>
    <cellStyle name="Calculation 2 3 3 2 4 6" xfId="3851"/>
    <cellStyle name="Calculation 2 3 3 2 5" xfId="3852"/>
    <cellStyle name="Calculation 2 3 3 2 5 2" xfId="3853"/>
    <cellStyle name="Calculation 2 3 3 2 5 2 2" xfId="3854"/>
    <cellStyle name="Calculation 2 3 3 2 5 3" xfId="3855"/>
    <cellStyle name="Calculation 2 3 3 2 5 3 2" xfId="3856"/>
    <cellStyle name="Calculation 2 3 3 2 5 4" xfId="3857"/>
    <cellStyle name="Calculation 2 3 3 2 5 5" xfId="3858"/>
    <cellStyle name="Calculation 2 3 3 2 6" xfId="3859"/>
    <cellStyle name="Calculation 2 3 3 2 6 2" xfId="3860"/>
    <cellStyle name="Calculation 2 3 3 2 7" xfId="3861"/>
    <cellStyle name="Calculation 2 3 3 2 7 2" xfId="3862"/>
    <cellStyle name="Calculation 2 3 3 2 8" xfId="3863"/>
    <cellStyle name="Calculation 2 3 3 2 9" xfId="3864"/>
    <cellStyle name="Calculation 2 3 3 3" xfId="3865"/>
    <cellStyle name="Calculation 2 3 3 3 2" xfId="3866"/>
    <cellStyle name="Calculation 2 3 3 3 2 2" xfId="3867"/>
    <cellStyle name="Calculation 2 3 3 3 2 2 2" xfId="3868"/>
    <cellStyle name="Calculation 2 3 3 3 2 2 2 2" xfId="3869"/>
    <cellStyle name="Calculation 2 3 3 3 2 2 3" xfId="3870"/>
    <cellStyle name="Calculation 2 3 3 3 2 2 3 2" xfId="3871"/>
    <cellStyle name="Calculation 2 3 3 3 2 2 4" xfId="3872"/>
    <cellStyle name="Calculation 2 3 3 3 2 2 5" xfId="3873"/>
    <cellStyle name="Calculation 2 3 3 3 2 3" xfId="3874"/>
    <cellStyle name="Calculation 2 3 3 3 2 3 2" xfId="3875"/>
    <cellStyle name="Calculation 2 3 3 3 2 4" xfId="3876"/>
    <cellStyle name="Calculation 2 3 3 3 2 4 2" xfId="3877"/>
    <cellStyle name="Calculation 2 3 3 3 2 5" xfId="3878"/>
    <cellStyle name="Calculation 2 3 3 3 2 6" xfId="3879"/>
    <cellStyle name="Calculation 2 3 3 3 3" xfId="3880"/>
    <cellStyle name="Calculation 2 3 3 3 3 2" xfId="3881"/>
    <cellStyle name="Calculation 2 3 3 3 3 2 2" xfId="3882"/>
    <cellStyle name="Calculation 2 3 3 3 3 2 2 2" xfId="3883"/>
    <cellStyle name="Calculation 2 3 3 3 3 2 3" xfId="3884"/>
    <cellStyle name="Calculation 2 3 3 3 3 2 3 2" xfId="3885"/>
    <cellStyle name="Calculation 2 3 3 3 3 2 4" xfId="3886"/>
    <cellStyle name="Calculation 2 3 3 3 3 2 5" xfId="3887"/>
    <cellStyle name="Calculation 2 3 3 3 3 3" xfId="3888"/>
    <cellStyle name="Calculation 2 3 3 3 3 3 2" xfId="3889"/>
    <cellStyle name="Calculation 2 3 3 3 3 4" xfId="3890"/>
    <cellStyle name="Calculation 2 3 3 3 3 4 2" xfId="3891"/>
    <cellStyle name="Calculation 2 3 3 3 3 5" xfId="3892"/>
    <cellStyle name="Calculation 2 3 3 3 3 6" xfId="3893"/>
    <cellStyle name="Calculation 2 3 3 3 4" xfId="3894"/>
    <cellStyle name="Calculation 2 3 3 3 4 2" xfId="3895"/>
    <cellStyle name="Calculation 2 3 3 3 4 2 2" xfId="3896"/>
    <cellStyle name="Calculation 2 3 3 3 4 3" xfId="3897"/>
    <cellStyle name="Calculation 2 3 3 3 4 3 2" xfId="3898"/>
    <cellStyle name="Calculation 2 3 3 3 4 4" xfId="3899"/>
    <cellStyle name="Calculation 2 3 3 3 4 5" xfId="3900"/>
    <cellStyle name="Calculation 2 3 3 3 5" xfId="3901"/>
    <cellStyle name="Calculation 2 3 3 3 5 2" xfId="3902"/>
    <cellStyle name="Calculation 2 3 3 3 6" xfId="3903"/>
    <cellStyle name="Calculation 2 3 3 3 6 2" xfId="3904"/>
    <cellStyle name="Calculation 2 3 3 3 7" xfId="3905"/>
    <cellStyle name="Calculation 2 3 3 3 8" xfId="3906"/>
    <cellStyle name="Calculation 2 3 3 4" xfId="3907"/>
    <cellStyle name="Calculation 2 3 3 4 2" xfId="3908"/>
    <cellStyle name="Calculation 2 3 3 4 2 2" xfId="3909"/>
    <cellStyle name="Calculation 2 3 3 4 2 2 2" xfId="3910"/>
    <cellStyle name="Calculation 2 3 3 4 2 3" xfId="3911"/>
    <cellStyle name="Calculation 2 3 3 4 2 3 2" xfId="3912"/>
    <cellStyle name="Calculation 2 3 3 4 2 4" xfId="3913"/>
    <cellStyle name="Calculation 2 3 3 4 2 5" xfId="3914"/>
    <cellStyle name="Calculation 2 3 3 4 3" xfId="3915"/>
    <cellStyle name="Calculation 2 3 3 4 3 2" xfId="3916"/>
    <cellStyle name="Calculation 2 3 3 4 4" xfId="3917"/>
    <cellStyle name="Calculation 2 3 3 4 4 2" xfId="3918"/>
    <cellStyle name="Calculation 2 3 3 4 5" xfId="3919"/>
    <cellStyle name="Calculation 2 3 3 4 6" xfId="3920"/>
    <cellStyle name="Calculation 2 3 3 5" xfId="3921"/>
    <cellStyle name="Calculation 2 3 3 5 2" xfId="3922"/>
    <cellStyle name="Calculation 2 3 3 5 2 2" xfId="3923"/>
    <cellStyle name="Calculation 2 3 3 5 2 2 2" xfId="3924"/>
    <cellStyle name="Calculation 2 3 3 5 2 3" xfId="3925"/>
    <cellStyle name="Calculation 2 3 3 5 2 3 2" xfId="3926"/>
    <cellStyle name="Calculation 2 3 3 5 2 4" xfId="3927"/>
    <cellStyle name="Calculation 2 3 3 5 2 5" xfId="3928"/>
    <cellStyle name="Calculation 2 3 3 5 3" xfId="3929"/>
    <cellStyle name="Calculation 2 3 3 5 3 2" xfId="3930"/>
    <cellStyle name="Calculation 2 3 3 5 4" xfId="3931"/>
    <cellStyle name="Calculation 2 3 3 5 4 2" xfId="3932"/>
    <cellStyle name="Calculation 2 3 3 5 5" xfId="3933"/>
    <cellStyle name="Calculation 2 3 3 5 6" xfId="3934"/>
    <cellStyle name="Calculation 2 3 3 6" xfId="3935"/>
    <cellStyle name="Calculation 2 3 3 6 2" xfId="3936"/>
    <cellStyle name="Calculation 2 3 3 6 2 2" xfId="3937"/>
    <cellStyle name="Calculation 2 3 3 6 2 2 2" xfId="3938"/>
    <cellStyle name="Calculation 2 3 3 6 2 3" xfId="3939"/>
    <cellStyle name="Calculation 2 3 3 6 2 3 2" xfId="3940"/>
    <cellStyle name="Calculation 2 3 3 6 2 4" xfId="3941"/>
    <cellStyle name="Calculation 2 3 3 6 2 5" xfId="3942"/>
    <cellStyle name="Calculation 2 3 3 6 3" xfId="3943"/>
    <cellStyle name="Calculation 2 3 3 6 3 2" xfId="3944"/>
    <cellStyle name="Calculation 2 3 3 6 4" xfId="3945"/>
    <cellStyle name="Calculation 2 3 3 6 4 2" xfId="3946"/>
    <cellStyle name="Calculation 2 3 3 6 5" xfId="3947"/>
    <cellStyle name="Calculation 2 3 3 6 6" xfId="3948"/>
    <cellStyle name="Calculation 2 3 3 7" xfId="3949"/>
    <cellStyle name="Calculation 2 3 3 7 2" xfId="3950"/>
    <cellStyle name="Calculation 2 3 3 7 2 2" xfId="3951"/>
    <cellStyle name="Calculation 2 3 3 7 3" xfId="3952"/>
    <cellStyle name="Calculation 2 3 3 7 3 2" xfId="3953"/>
    <cellStyle name="Calculation 2 3 3 7 4" xfId="3954"/>
    <cellStyle name="Calculation 2 3 3 7 5" xfId="3955"/>
    <cellStyle name="Calculation 2 3 3 8" xfId="3956"/>
    <cellStyle name="Calculation 2 3 3 8 2" xfId="3957"/>
    <cellStyle name="Calculation 2 3 3 9" xfId="3958"/>
    <cellStyle name="Calculation 2 3 3 9 2" xfId="3959"/>
    <cellStyle name="Calculation 2 3 4" xfId="3960"/>
    <cellStyle name="Calculation 2 3 4 10" xfId="3961"/>
    <cellStyle name="Calculation 2 3 4 11" xfId="3962"/>
    <cellStyle name="Calculation 2 3 4 2" xfId="3963"/>
    <cellStyle name="Calculation 2 3 4 2 2" xfId="3964"/>
    <cellStyle name="Calculation 2 3 4 2 2 2" xfId="3965"/>
    <cellStyle name="Calculation 2 3 4 2 2 2 2" xfId="3966"/>
    <cellStyle name="Calculation 2 3 4 2 2 2 2 2" xfId="3967"/>
    <cellStyle name="Calculation 2 3 4 2 2 2 3" xfId="3968"/>
    <cellStyle name="Calculation 2 3 4 2 2 2 3 2" xfId="3969"/>
    <cellStyle name="Calculation 2 3 4 2 2 2 4" xfId="3970"/>
    <cellStyle name="Calculation 2 3 4 2 2 2 5" xfId="3971"/>
    <cellStyle name="Calculation 2 3 4 2 2 3" xfId="3972"/>
    <cellStyle name="Calculation 2 3 4 2 2 3 2" xfId="3973"/>
    <cellStyle name="Calculation 2 3 4 2 2 4" xfId="3974"/>
    <cellStyle name="Calculation 2 3 4 2 2 4 2" xfId="3975"/>
    <cellStyle name="Calculation 2 3 4 2 2 5" xfId="3976"/>
    <cellStyle name="Calculation 2 3 4 2 2 6" xfId="3977"/>
    <cellStyle name="Calculation 2 3 4 2 3" xfId="3978"/>
    <cellStyle name="Calculation 2 3 4 2 3 2" xfId="3979"/>
    <cellStyle name="Calculation 2 3 4 2 3 2 2" xfId="3980"/>
    <cellStyle name="Calculation 2 3 4 2 3 2 2 2" xfId="3981"/>
    <cellStyle name="Calculation 2 3 4 2 3 2 3" xfId="3982"/>
    <cellStyle name="Calculation 2 3 4 2 3 2 3 2" xfId="3983"/>
    <cellStyle name="Calculation 2 3 4 2 3 2 4" xfId="3984"/>
    <cellStyle name="Calculation 2 3 4 2 3 2 5" xfId="3985"/>
    <cellStyle name="Calculation 2 3 4 2 3 3" xfId="3986"/>
    <cellStyle name="Calculation 2 3 4 2 3 3 2" xfId="3987"/>
    <cellStyle name="Calculation 2 3 4 2 3 4" xfId="3988"/>
    <cellStyle name="Calculation 2 3 4 2 3 4 2" xfId="3989"/>
    <cellStyle name="Calculation 2 3 4 2 3 5" xfId="3990"/>
    <cellStyle name="Calculation 2 3 4 2 3 6" xfId="3991"/>
    <cellStyle name="Calculation 2 3 4 2 4" xfId="3992"/>
    <cellStyle name="Calculation 2 3 4 2 4 2" xfId="3993"/>
    <cellStyle name="Calculation 2 3 4 2 4 2 2" xfId="3994"/>
    <cellStyle name="Calculation 2 3 4 2 4 2 2 2" xfId="3995"/>
    <cellStyle name="Calculation 2 3 4 2 4 2 3" xfId="3996"/>
    <cellStyle name="Calculation 2 3 4 2 4 2 3 2" xfId="3997"/>
    <cellStyle name="Calculation 2 3 4 2 4 2 4" xfId="3998"/>
    <cellStyle name="Calculation 2 3 4 2 4 2 5" xfId="3999"/>
    <cellStyle name="Calculation 2 3 4 2 4 3" xfId="4000"/>
    <cellStyle name="Calculation 2 3 4 2 4 3 2" xfId="4001"/>
    <cellStyle name="Calculation 2 3 4 2 4 4" xfId="4002"/>
    <cellStyle name="Calculation 2 3 4 2 4 4 2" xfId="4003"/>
    <cellStyle name="Calculation 2 3 4 2 4 5" xfId="4004"/>
    <cellStyle name="Calculation 2 3 4 2 4 6" xfId="4005"/>
    <cellStyle name="Calculation 2 3 4 2 5" xfId="4006"/>
    <cellStyle name="Calculation 2 3 4 2 5 2" xfId="4007"/>
    <cellStyle name="Calculation 2 3 4 2 5 2 2" xfId="4008"/>
    <cellStyle name="Calculation 2 3 4 2 5 3" xfId="4009"/>
    <cellStyle name="Calculation 2 3 4 2 5 3 2" xfId="4010"/>
    <cellStyle name="Calculation 2 3 4 2 5 4" xfId="4011"/>
    <cellStyle name="Calculation 2 3 4 2 5 5" xfId="4012"/>
    <cellStyle name="Calculation 2 3 4 2 6" xfId="4013"/>
    <cellStyle name="Calculation 2 3 4 2 6 2" xfId="4014"/>
    <cellStyle name="Calculation 2 3 4 2 7" xfId="4015"/>
    <cellStyle name="Calculation 2 3 4 2 7 2" xfId="4016"/>
    <cellStyle name="Calculation 2 3 4 2 8" xfId="4017"/>
    <cellStyle name="Calculation 2 3 4 2 9" xfId="4018"/>
    <cellStyle name="Calculation 2 3 4 3" xfId="4019"/>
    <cellStyle name="Calculation 2 3 4 3 2" xfId="4020"/>
    <cellStyle name="Calculation 2 3 4 3 2 2" xfId="4021"/>
    <cellStyle name="Calculation 2 3 4 3 2 2 2" xfId="4022"/>
    <cellStyle name="Calculation 2 3 4 3 2 3" xfId="4023"/>
    <cellStyle name="Calculation 2 3 4 3 2 3 2" xfId="4024"/>
    <cellStyle name="Calculation 2 3 4 3 2 4" xfId="4025"/>
    <cellStyle name="Calculation 2 3 4 3 2 5" xfId="4026"/>
    <cellStyle name="Calculation 2 3 4 3 3" xfId="4027"/>
    <cellStyle name="Calculation 2 3 4 3 3 2" xfId="4028"/>
    <cellStyle name="Calculation 2 3 4 3 4" xfId="4029"/>
    <cellStyle name="Calculation 2 3 4 3 4 2" xfId="4030"/>
    <cellStyle name="Calculation 2 3 4 3 5" xfId="4031"/>
    <cellStyle name="Calculation 2 3 4 3 6" xfId="4032"/>
    <cellStyle name="Calculation 2 3 4 4" xfId="4033"/>
    <cellStyle name="Calculation 2 3 4 4 2" xfId="4034"/>
    <cellStyle name="Calculation 2 3 4 4 2 2" xfId="4035"/>
    <cellStyle name="Calculation 2 3 4 4 2 2 2" xfId="4036"/>
    <cellStyle name="Calculation 2 3 4 4 2 3" xfId="4037"/>
    <cellStyle name="Calculation 2 3 4 4 2 3 2" xfId="4038"/>
    <cellStyle name="Calculation 2 3 4 4 2 4" xfId="4039"/>
    <cellStyle name="Calculation 2 3 4 4 2 5" xfId="4040"/>
    <cellStyle name="Calculation 2 3 4 4 3" xfId="4041"/>
    <cellStyle name="Calculation 2 3 4 4 3 2" xfId="4042"/>
    <cellStyle name="Calculation 2 3 4 4 4" xfId="4043"/>
    <cellStyle name="Calculation 2 3 4 4 4 2" xfId="4044"/>
    <cellStyle name="Calculation 2 3 4 4 5" xfId="4045"/>
    <cellStyle name="Calculation 2 3 4 4 6" xfId="4046"/>
    <cellStyle name="Calculation 2 3 4 5" xfId="4047"/>
    <cellStyle name="Calculation 2 3 4 5 2" xfId="4048"/>
    <cellStyle name="Calculation 2 3 4 5 2 2" xfId="4049"/>
    <cellStyle name="Calculation 2 3 4 5 2 2 2" xfId="4050"/>
    <cellStyle name="Calculation 2 3 4 5 2 3" xfId="4051"/>
    <cellStyle name="Calculation 2 3 4 5 2 3 2" xfId="4052"/>
    <cellStyle name="Calculation 2 3 4 5 2 4" xfId="4053"/>
    <cellStyle name="Calculation 2 3 4 5 2 5" xfId="4054"/>
    <cellStyle name="Calculation 2 3 4 5 3" xfId="4055"/>
    <cellStyle name="Calculation 2 3 4 5 3 2" xfId="4056"/>
    <cellStyle name="Calculation 2 3 4 5 4" xfId="4057"/>
    <cellStyle name="Calculation 2 3 4 5 4 2" xfId="4058"/>
    <cellStyle name="Calculation 2 3 4 5 5" xfId="4059"/>
    <cellStyle name="Calculation 2 3 4 5 6" xfId="4060"/>
    <cellStyle name="Calculation 2 3 4 6" xfId="4061"/>
    <cellStyle name="Calculation 2 3 4 6 2" xfId="4062"/>
    <cellStyle name="Calculation 2 3 4 6 2 2" xfId="4063"/>
    <cellStyle name="Calculation 2 3 4 6 2 2 2" xfId="4064"/>
    <cellStyle name="Calculation 2 3 4 6 2 3" xfId="4065"/>
    <cellStyle name="Calculation 2 3 4 6 2 3 2" xfId="4066"/>
    <cellStyle name="Calculation 2 3 4 6 2 4" xfId="4067"/>
    <cellStyle name="Calculation 2 3 4 6 2 5" xfId="4068"/>
    <cellStyle name="Calculation 2 3 4 6 3" xfId="4069"/>
    <cellStyle name="Calculation 2 3 4 6 3 2" xfId="4070"/>
    <cellStyle name="Calculation 2 3 4 6 4" xfId="4071"/>
    <cellStyle name="Calculation 2 3 4 6 4 2" xfId="4072"/>
    <cellStyle name="Calculation 2 3 4 6 5" xfId="4073"/>
    <cellStyle name="Calculation 2 3 4 6 6" xfId="4074"/>
    <cellStyle name="Calculation 2 3 4 7" xfId="4075"/>
    <cellStyle name="Calculation 2 3 4 7 2" xfId="4076"/>
    <cellStyle name="Calculation 2 3 4 7 2 2" xfId="4077"/>
    <cellStyle name="Calculation 2 3 4 7 3" xfId="4078"/>
    <cellStyle name="Calculation 2 3 4 7 3 2" xfId="4079"/>
    <cellStyle name="Calculation 2 3 4 7 4" xfId="4080"/>
    <cellStyle name="Calculation 2 3 4 7 5" xfId="4081"/>
    <cellStyle name="Calculation 2 3 4 8" xfId="4082"/>
    <cellStyle name="Calculation 2 3 4 8 2" xfId="4083"/>
    <cellStyle name="Calculation 2 3 4 9" xfId="4084"/>
    <cellStyle name="Calculation 2 3 4 9 2" xfId="4085"/>
    <cellStyle name="Calculation 2 3 5" xfId="4086"/>
    <cellStyle name="Calculation 2 3 5 2" xfId="4087"/>
    <cellStyle name="Calculation 2 3 5 2 2" xfId="4088"/>
    <cellStyle name="Calculation 2 3 5 2 2 2" xfId="4089"/>
    <cellStyle name="Calculation 2 3 5 2 3" xfId="4090"/>
    <cellStyle name="Calculation 2 3 5 2 3 2" xfId="4091"/>
    <cellStyle name="Calculation 2 3 5 2 4" xfId="4092"/>
    <cellStyle name="Calculation 2 3 5 2 5" xfId="4093"/>
    <cellStyle name="Calculation 2 3 5 3" xfId="4094"/>
    <cellStyle name="Calculation 2 3 5 3 2" xfId="4095"/>
    <cellStyle name="Calculation 2 3 5 4" xfId="4096"/>
    <cellStyle name="Calculation 2 3 5 4 2" xfId="4097"/>
    <cellStyle name="Calculation 2 3 5 5" xfId="4098"/>
    <cellStyle name="Calculation 2 3 5 6" xfId="4099"/>
    <cellStyle name="Calculation 2 3 6" xfId="4100"/>
    <cellStyle name="Calculation 2 3 6 2" xfId="4101"/>
    <cellStyle name="Calculation 2 3 6 2 2" xfId="4102"/>
    <cellStyle name="Calculation 2 3 6 2 2 2" xfId="4103"/>
    <cellStyle name="Calculation 2 3 6 2 3" xfId="4104"/>
    <cellStyle name="Calculation 2 3 6 2 3 2" xfId="4105"/>
    <cellStyle name="Calculation 2 3 6 2 4" xfId="4106"/>
    <cellStyle name="Calculation 2 3 6 2 5" xfId="4107"/>
    <cellStyle name="Calculation 2 3 6 3" xfId="4108"/>
    <cellStyle name="Calculation 2 3 6 3 2" xfId="4109"/>
    <cellStyle name="Calculation 2 3 6 4" xfId="4110"/>
    <cellStyle name="Calculation 2 3 6 4 2" xfId="4111"/>
    <cellStyle name="Calculation 2 3 6 5" xfId="4112"/>
    <cellStyle name="Calculation 2 3 6 6" xfId="4113"/>
    <cellStyle name="Calculation 2 3 7" xfId="4114"/>
    <cellStyle name="Calculation 2 3 7 2" xfId="4115"/>
    <cellStyle name="Calculation 2 3 7 2 2" xfId="4116"/>
    <cellStyle name="Calculation 2 3 7 2 2 2" xfId="4117"/>
    <cellStyle name="Calculation 2 3 7 2 3" xfId="4118"/>
    <cellStyle name="Calculation 2 3 7 2 3 2" xfId="4119"/>
    <cellStyle name="Calculation 2 3 7 2 4" xfId="4120"/>
    <cellStyle name="Calculation 2 3 7 2 5" xfId="4121"/>
    <cellStyle name="Calculation 2 3 7 3" xfId="4122"/>
    <cellStyle name="Calculation 2 3 7 3 2" xfId="4123"/>
    <cellStyle name="Calculation 2 3 7 4" xfId="4124"/>
    <cellStyle name="Calculation 2 3 7 4 2" xfId="4125"/>
    <cellStyle name="Calculation 2 3 7 5" xfId="4126"/>
    <cellStyle name="Calculation 2 3 7 6" xfId="4127"/>
    <cellStyle name="Calculation 2 3 8" xfId="4128"/>
    <cellStyle name="Calculation 2 3 8 2" xfId="4129"/>
    <cellStyle name="Calculation 2 3 8 2 2" xfId="4130"/>
    <cellStyle name="Calculation 2 3 8 3" xfId="4131"/>
    <cellStyle name="Calculation 2 3 8 3 2" xfId="4132"/>
    <cellStyle name="Calculation 2 3 8 4" xfId="4133"/>
    <cellStyle name="Calculation 2 3 8 5" xfId="4134"/>
    <cellStyle name="Calculation 2 3 9" xfId="4135"/>
    <cellStyle name="Calculation 2 3 9 2" xfId="4136"/>
    <cellStyle name="Calculation 2 3 9 2 2" xfId="4137"/>
    <cellStyle name="Calculation 2 3 9 3" xfId="4138"/>
    <cellStyle name="Calculation 2 3 9 3 2" xfId="4139"/>
    <cellStyle name="Calculation 2 3 9 4" xfId="4140"/>
    <cellStyle name="Calculation 2 3 9 5" xfId="4141"/>
    <cellStyle name="Calculation 2 4" xfId="4142"/>
    <cellStyle name="Calculation 2 4 10" xfId="4143"/>
    <cellStyle name="Calculation 2 4 10 2" xfId="4144"/>
    <cellStyle name="Calculation 2 4 11" xfId="4145"/>
    <cellStyle name="Calculation 2 4 2" xfId="4146"/>
    <cellStyle name="Calculation 2 4 2 10" xfId="4147"/>
    <cellStyle name="Calculation 2 4 2 2" xfId="4148"/>
    <cellStyle name="Calculation 2 4 2 2 2" xfId="4149"/>
    <cellStyle name="Calculation 2 4 2 2 2 2" xfId="4150"/>
    <cellStyle name="Calculation 2 4 2 2 2 2 2" xfId="4151"/>
    <cellStyle name="Calculation 2 4 2 2 2 2 2 2" xfId="4152"/>
    <cellStyle name="Calculation 2 4 2 2 2 2 3" xfId="4153"/>
    <cellStyle name="Calculation 2 4 2 2 2 2 3 2" xfId="4154"/>
    <cellStyle name="Calculation 2 4 2 2 2 2 4" xfId="4155"/>
    <cellStyle name="Calculation 2 4 2 2 2 2 5" xfId="4156"/>
    <cellStyle name="Calculation 2 4 2 2 2 3" xfId="4157"/>
    <cellStyle name="Calculation 2 4 2 2 2 3 2" xfId="4158"/>
    <cellStyle name="Calculation 2 4 2 2 2 4" xfId="4159"/>
    <cellStyle name="Calculation 2 4 2 2 2 4 2" xfId="4160"/>
    <cellStyle name="Calculation 2 4 2 2 2 5" xfId="4161"/>
    <cellStyle name="Calculation 2 4 2 2 2 6" xfId="4162"/>
    <cellStyle name="Calculation 2 4 2 2 3" xfId="4163"/>
    <cellStyle name="Calculation 2 4 2 2 3 2" xfId="4164"/>
    <cellStyle name="Calculation 2 4 2 2 3 2 2" xfId="4165"/>
    <cellStyle name="Calculation 2 4 2 2 3 2 2 2" xfId="4166"/>
    <cellStyle name="Calculation 2 4 2 2 3 2 3" xfId="4167"/>
    <cellStyle name="Calculation 2 4 2 2 3 2 3 2" xfId="4168"/>
    <cellStyle name="Calculation 2 4 2 2 3 2 4" xfId="4169"/>
    <cellStyle name="Calculation 2 4 2 2 3 2 5" xfId="4170"/>
    <cellStyle name="Calculation 2 4 2 2 3 3" xfId="4171"/>
    <cellStyle name="Calculation 2 4 2 2 3 3 2" xfId="4172"/>
    <cellStyle name="Calculation 2 4 2 2 3 4" xfId="4173"/>
    <cellStyle name="Calculation 2 4 2 2 3 4 2" xfId="4174"/>
    <cellStyle name="Calculation 2 4 2 2 3 5" xfId="4175"/>
    <cellStyle name="Calculation 2 4 2 2 3 6" xfId="4176"/>
    <cellStyle name="Calculation 2 4 2 2 4" xfId="4177"/>
    <cellStyle name="Calculation 2 4 2 2 4 2" xfId="4178"/>
    <cellStyle name="Calculation 2 4 2 2 4 2 2" xfId="4179"/>
    <cellStyle name="Calculation 2 4 2 2 4 2 2 2" xfId="4180"/>
    <cellStyle name="Calculation 2 4 2 2 4 2 3" xfId="4181"/>
    <cellStyle name="Calculation 2 4 2 2 4 2 3 2" xfId="4182"/>
    <cellStyle name="Calculation 2 4 2 2 4 2 4" xfId="4183"/>
    <cellStyle name="Calculation 2 4 2 2 4 2 5" xfId="4184"/>
    <cellStyle name="Calculation 2 4 2 2 4 3" xfId="4185"/>
    <cellStyle name="Calculation 2 4 2 2 4 3 2" xfId="4186"/>
    <cellStyle name="Calculation 2 4 2 2 4 4" xfId="4187"/>
    <cellStyle name="Calculation 2 4 2 2 4 4 2" xfId="4188"/>
    <cellStyle name="Calculation 2 4 2 2 4 5" xfId="4189"/>
    <cellStyle name="Calculation 2 4 2 2 4 6" xfId="4190"/>
    <cellStyle name="Calculation 2 4 2 2 5" xfId="4191"/>
    <cellStyle name="Calculation 2 4 2 2 5 2" xfId="4192"/>
    <cellStyle name="Calculation 2 4 2 2 5 2 2" xfId="4193"/>
    <cellStyle name="Calculation 2 4 2 2 5 3" xfId="4194"/>
    <cellStyle name="Calculation 2 4 2 2 5 3 2" xfId="4195"/>
    <cellStyle name="Calculation 2 4 2 2 5 4" xfId="4196"/>
    <cellStyle name="Calculation 2 4 2 2 5 5" xfId="4197"/>
    <cellStyle name="Calculation 2 4 2 2 6" xfId="4198"/>
    <cellStyle name="Calculation 2 4 2 2 6 2" xfId="4199"/>
    <cellStyle name="Calculation 2 4 2 2 7" xfId="4200"/>
    <cellStyle name="Calculation 2 4 2 2 7 2" xfId="4201"/>
    <cellStyle name="Calculation 2 4 2 2 8" xfId="4202"/>
    <cellStyle name="Calculation 2 4 2 2 9" xfId="4203"/>
    <cellStyle name="Calculation 2 4 2 3" xfId="4204"/>
    <cellStyle name="Calculation 2 4 2 3 2" xfId="4205"/>
    <cellStyle name="Calculation 2 4 2 3 2 2" xfId="4206"/>
    <cellStyle name="Calculation 2 4 2 3 2 2 2" xfId="4207"/>
    <cellStyle name="Calculation 2 4 2 3 2 2 2 2" xfId="4208"/>
    <cellStyle name="Calculation 2 4 2 3 2 2 3" xfId="4209"/>
    <cellStyle name="Calculation 2 4 2 3 2 2 3 2" xfId="4210"/>
    <cellStyle name="Calculation 2 4 2 3 2 2 4" xfId="4211"/>
    <cellStyle name="Calculation 2 4 2 3 2 2 5" xfId="4212"/>
    <cellStyle name="Calculation 2 4 2 3 2 3" xfId="4213"/>
    <cellStyle name="Calculation 2 4 2 3 2 3 2" xfId="4214"/>
    <cellStyle name="Calculation 2 4 2 3 2 4" xfId="4215"/>
    <cellStyle name="Calculation 2 4 2 3 2 4 2" xfId="4216"/>
    <cellStyle name="Calculation 2 4 2 3 2 5" xfId="4217"/>
    <cellStyle name="Calculation 2 4 2 3 2 6" xfId="4218"/>
    <cellStyle name="Calculation 2 4 2 3 3" xfId="4219"/>
    <cellStyle name="Calculation 2 4 2 3 3 2" xfId="4220"/>
    <cellStyle name="Calculation 2 4 2 3 3 2 2" xfId="4221"/>
    <cellStyle name="Calculation 2 4 2 3 3 2 2 2" xfId="4222"/>
    <cellStyle name="Calculation 2 4 2 3 3 2 3" xfId="4223"/>
    <cellStyle name="Calculation 2 4 2 3 3 2 3 2" xfId="4224"/>
    <cellStyle name="Calculation 2 4 2 3 3 2 4" xfId="4225"/>
    <cellStyle name="Calculation 2 4 2 3 3 2 5" xfId="4226"/>
    <cellStyle name="Calculation 2 4 2 3 3 3" xfId="4227"/>
    <cellStyle name="Calculation 2 4 2 3 3 3 2" xfId="4228"/>
    <cellStyle name="Calculation 2 4 2 3 3 4" xfId="4229"/>
    <cellStyle name="Calculation 2 4 2 3 3 4 2" xfId="4230"/>
    <cellStyle name="Calculation 2 4 2 3 3 5" xfId="4231"/>
    <cellStyle name="Calculation 2 4 2 3 3 6" xfId="4232"/>
    <cellStyle name="Calculation 2 4 2 3 4" xfId="4233"/>
    <cellStyle name="Calculation 2 4 2 3 4 2" xfId="4234"/>
    <cellStyle name="Calculation 2 4 2 3 4 2 2" xfId="4235"/>
    <cellStyle name="Calculation 2 4 2 3 4 3" xfId="4236"/>
    <cellStyle name="Calculation 2 4 2 3 4 3 2" xfId="4237"/>
    <cellStyle name="Calculation 2 4 2 3 4 4" xfId="4238"/>
    <cellStyle name="Calculation 2 4 2 3 4 5" xfId="4239"/>
    <cellStyle name="Calculation 2 4 2 3 5" xfId="4240"/>
    <cellStyle name="Calculation 2 4 2 3 5 2" xfId="4241"/>
    <cellStyle name="Calculation 2 4 2 3 6" xfId="4242"/>
    <cellStyle name="Calculation 2 4 2 3 6 2" xfId="4243"/>
    <cellStyle name="Calculation 2 4 2 3 7" xfId="4244"/>
    <cellStyle name="Calculation 2 4 2 3 8" xfId="4245"/>
    <cellStyle name="Calculation 2 4 2 4" xfId="4246"/>
    <cellStyle name="Calculation 2 4 2 4 2" xfId="4247"/>
    <cellStyle name="Calculation 2 4 2 4 2 2" xfId="4248"/>
    <cellStyle name="Calculation 2 4 2 4 2 2 2" xfId="4249"/>
    <cellStyle name="Calculation 2 4 2 4 2 3" xfId="4250"/>
    <cellStyle name="Calculation 2 4 2 4 2 3 2" xfId="4251"/>
    <cellStyle name="Calculation 2 4 2 4 2 4" xfId="4252"/>
    <cellStyle name="Calculation 2 4 2 4 2 5" xfId="4253"/>
    <cellStyle name="Calculation 2 4 2 4 3" xfId="4254"/>
    <cellStyle name="Calculation 2 4 2 4 3 2" xfId="4255"/>
    <cellStyle name="Calculation 2 4 2 4 4" xfId="4256"/>
    <cellStyle name="Calculation 2 4 2 4 4 2" xfId="4257"/>
    <cellStyle name="Calculation 2 4 2 4 5" xfId="4258"/>
    <cellStyle name="Calculation 2 4 2 4 6" xfId="4259"/>
    <cellStyle name="Calculation 2 4 2 5" xfId="4260"/>
    <cellStyle name="Calculation 2 4 2 5 2" xfId="4261"/>
    <cellStyle name="Calculation 2 4 2 5 2 2" xfId="4262"/>
    <cellStyle name="Calculation 2 4 2 5 2 2 2" xfId="4263"/>
    <cellStyle name="Calculation 2 4 2 5 2 3" xfId="4264"/>
    <cellStyle name="Calculation 2 4 2 5 2 3 2" xfId="4265"/>
    <cellStyle name="Calculation 2 4 2 5 2 4" xfId="4266"/>
    <cellStyle name="Calculation 2 4 2 5 2 5" xfId="4267"/>
    <cellStyle name="Calculation 2 4 2 5 3" xfId="4268"/>
    <cellStyle name="Calculation 2 4 2 5 3 2" xfId="4269"/>
    <cellStyle name="Calculation 2 4 2 5 4" xfId="4270"/>
    <cellStyle name="Calculation 2 4 2 5 4 2" xfId="4271"/>
    <cellStyle name="Calculation 2 4 2 5 5" xfId="4272"/>
    <cellStyle name="Calculation 2 4 2 5 6" xfId="4273"/>
    <cellStyle name="Calculation 2 4 2 6" xfId="4274"/>
    <cellStyle name="Calculation 2 4 2 6 2" xfId="4275"/>
    <cellStyle name="Calculation 2 4 2 6 2 2" xfId="4276"/>
    <cellStyle name="Calculation 2 4 2 6 2 2 2" xfId="4277"/>
    <cellStyle name="Calculation 2 4 2 6 2 3" xfId="4278"/>
    <cellStyle name="Calculation 2 4 2 6 2 3 2" xfId="4279"/>
    <cellStyle name="Calculation 2 4 2 6 2 4" xfId="4280"/>
    <cellStyle name="Calculation 2 4 2 6 2 5" xfId="4281"/>
    <cellStyle name="Calculation 2 4 2 6 3" xfId="4282"/>
    <cellStyle name="Calculation 2 4 2 6 3 2" xfId="4283"/>
    <cellStyle name="Calculation 2 4 2 6 4" xfId="4284"/>
    <cellStyle name="Calculation 2 4 2 6 4 2" xfId="4285"/>
    <cellStyle name="Calculation 2 4 2 6 5" xfId="4286"/>
    <cellStyle name="Calculation 2 4 2 6 6" xfId="4287"/>
    <cellStyle name="Calculation 2 4 2 7" xfId="4288"/>
    <cellStyle name="Calculation 2 4 2 7 2" xfId="4289"/>
    <cellStyle name="Calculation 2 4 2 7 2 2" xfId="4290"/>
    <cellStyle name="Calculation 2 4 2 7 3" xfId="4291"/>
    <cellStyle name="Calculation 2 4 2 7 3 2" xfId="4292"/>
    <cellStyle name="Calculation 2 4 2 7 4" xfId="4293"/>
    <cellStyle name="Calculation 2 4 2 7 5" xfId="4294"/>
    <cellStyle name="Calculation 2 4 2 8" xfId="4295"/>
    <cellStyle name="Calculation 2 4 2 8 2" xfId="4296"/>
    <cellStyle name="Calculation 2 4 2 9" xfId="4297"/>
    <cellStyle name="Calculation 2 4 2 9 2" xfId="4298"/>
    <cellStyle name="Calculation 2 4 3" xfId="4299"/>
    <cellStyle name="Calculation 2 4 3 2" xfId="4300"/>
    <cellStyle name="Calculation 2 4 3 2 2" xfId="4301"/>
    <cellStyle name="Calculation 2 4 3 2 2 2" xfId="4302"/>
    <cellStyle name="Calculation 2 4 3 2 2 2 2" xfId="4303"/>
    <cellStyle name="Calculation 2 4 3 2 2 3" xfId="4304"/>
    <cellStyle name="Calculation 2 4 3 2 2 3 2" xfId="4305"/>
    <cellStyle name="Calculation 2 4 3 2 2 4" xfId="4306"/>
    <cellStyle name="Calculation 2 4 3 2 2 5" xfId="4307"/>
    <cellStyle name="Calculation 2 4 3 2 3" xfId="4308"/>
    <cellStyle name="Calculation 2 4 3 2 3 2" xfId="4309"/>
    <cellStyle name="Calculation 2 4 3 2 4" xfId="4310"/>
    <cellStyle name="Calculation 2 4 3 2 4 2" xfId="4311"/>
    <cellStyle name="Calculation 2 4 3 2 5" xfId="4312"/>
    <cellStyle name="Calculation 2 4 3 2 6" xfId="4313"/>
    <cellStyle name="Calculation 2 4 3 3" xfId="4314"/>
    <cellStyle name="Calculation 2 4 3 3 2" xfId="4315"/>
    <cellStyle name="Calculation 2 4 3 3 2 2" xfId="4316"/>
    <cellStyle name="Calculation 2 4 3 3 2 2 2" xfId="4317"/>
    <cellStyle name="Calculation 2 4 3 3 2 3" xfId="4318"/>
    <cellStyle name="Calculation 2 4 3 3 2 3 2" xfId="4319"/>
    <cellStyle name="Calculation 2 4 3 3 2 4" xfId="4320"/>
    <cellStyle name="Calculation 2 4 3 3 2 5" xfId="4321"/>
    <cellStyle name="Calculation 2 4 3 3 3" xfId="4322"/>
    <cellStyle name="Calculation 2 4 3 3 3 2" xfId="4323"/>
    <cellStyle name="Calculation 2 4 3 3 4" xfId="4324"/>
    <cellStyle name="Calculation 2 4 3 3 4 2" xfId="4325"/>
    <cellStyle name="Calculation 2 4 3 3 5" xfId="4326"/>
    <cellStyle name="Calculation 2 4 3 3 6" xfId="4327"/>
    <cellStyle name="Calculation 2 4 3 4" xfId="4328"/>
    <cellStyle name="Calculation 2 4 3 4 2" xfId="4329"/>
    <cellStyle name="Calculation 2 4 3 4 2 2" xfId="4330"/>
    <cellStyle name="Calculation 2 4 3 4 2 2 2" xfId="4331"/>
    <cellStyle name="Calculation 2 4 3 4 2 3" xfId="4332"/>
    <cellStyle name="Calculation 2 4 3 4 2 3 2" xfId="4333"/>
    <cellStyle name="Calculation 2 4 3 4 2 4" xfId="4334"/>
    <cellStyle name="Calculation 2 4 3 4 2 5" xfId="4335"/>
    <cellStyle name="Calculation 2 4 3 4 3" xfId="4336"/>
    <cellStyle name="Calculation 2 4 3 4 3 2" xfId="4337"/>
    <cellStyle name="Calculation 2 4 3 4 4" xfId="4338"/>
    <cellStyle name="Calculation 2 4 3 4 4 2" xfId="4339"/>
    <cellStyle name="Calculation 2 4 3 4 5" xfId="4340"/>
    <cellStyle name="Calculation 2 4 3 4 6" xfId="4341"/>
    <cellStyle name="Calculation 2 4 3 5" xfId="4342"/>
    <cellStyle name="Calculation 2 4 3 5 2" xfId="4343"/>
    <cellStyle name="Calculation 2 4 3 5 2 2" xfId="4344"/>
    <cellStyle name="Calculation 2 4 3 5 3" xfId="4345"/>
    <cellStyle name="Calculation 2 4 3 5 3 2" xfId="4346"/>
    <cellStyle name="Calculation 2 4 3 5 4" xfId="4347"/>
    <cellStyle name="Calculation 2 4 3 5 5" xfId="4348"/>
    <cellStyle name="Calculation 2 4 3 6" xfId="4349"/>
    <cellStyle name="Calculation 2 4 3 6 2" xfId="4350"/>
    <cellStyle name="Calculation 2 4 3 7" xfId="4351"/>
    <cellStyle name="Calculation 2 4 3 7 2" xfId="4352"/>
    <cellStyle name="Calculation 2 4 3 8" xfId="4353"/>
    <cellStyle name="Calculation 2 4 3 9" xfId="4354"/>
    <cellStyle name="Calculation 2 4 4" xfId="4355"/>
    <cellStyle name="Calculation 2 4 4 2" xfId="4356"/>
    <cellStyle name="Calculation 2 4 4 2 2" xfId="4357"/>
    <cellStyle name="Calculation 2 4 4 2 2 2" xfId="4358"/>
    <cellStyle name="Calculation 2 4 4 2 2 2 2" xfId="4359"/>
    <cellStyle name="Calculation 2 4 4 2 2 3" xfId="4360"/>
    <cellStyle name="Calculation 2 4 4 2 2 3 2" xfId="4361"/>
    <cellStyle name="Calculation 2 4 4 2 2 4" xfId="4362"/>
    <cellStyle name="Calculation 2 4 4 2 2 5" xfId="4363"/>
    <cellStyle name="Calculation 2 4 4 2 3" xfId="4364"/>
    <cellStyle name="Calculation 2 4 4 2 3 2" xfId="4365"/>
    <cellStyle name="Calculation 2 4 4 2 4" xfId="4366"/>
    <cellStyle name="Calculation 2 4 4 2 4 2" xfId="4367"/>
    <cellStyle name="Calculation 2 4 4 2 5" xfId="4368"/>
    <cellStyle name="Calculation 2 4 4 2 6" xfId="4369"/>
    <cellStyle name="Calculation 2 4 4 3" xfId="4370"/>
    <cellStyle name="Calculation 2 4 4 3 2" xfId="4371"/>
    <cellStyle name="Calculation 2 4 4 3 2 2" xfId="4372"/>
    <cellStyle name="Calculation 2 4 4 3 2 2 2" xfId="4373"/>
    <cellStyle name="Calculation 2 4 4 3 2 3" xfId="4374"/>
    <cellStyle name="Calculation 2 4 4 3 2 3 2" xfId="4375"/>
    <cellStyle name="Calculation 2 4 4 3 2 4" xfId="4376"/>
    <cellStyle name="Calculation 2 4 4 3 2 5" xfId="4377"/>
    <cellStyle name="Calculation 2 4 4 3 3" xfId="4378"/>
    <cellStyle name="Calculation 2 4 4 3 3 2" xfId="4379"/>
    <cellStyle name="Calculation 2 4 4 3 4" xfId="4380"/>
    <cellStyle name="Calculation 2 4 4 3 4 2" xfId="4381"/>
    <cellStyle name="Calculation 2 4 4 3 5" xfId="4382"/>
    <cellStyle name="Calculation 2 4 4 3 6" xfId="4383"/>
    <cellStyle name="Calculation 2 4 4 4" xfId="4384"/>
    <cellStyle name="Calculation 2 4 4 4 2" xfId="4385"/>
    <cellStyle name="Calculation 2 4 4 4 2 2" xfId="4386"/>
    <cellStyle name="Calculation 2 4 4 4 3" xfId="4387"/>
    <cellStyle name="Calculation 2 4 4 4 3 2" xfId="4388"/>
    <cellStyle name="Calculation 2 4 4 4 4" xfId="4389"/>
    <cellStyle name="Calculation 2 4 4 4 5" xfId="4390"/>
    <cellStyle name="Calculation 2 4 4 5" xfId="4391"/>
    <cellStyle name="Calculation 2 4 4 5 2" xfId="4392"/>
    <cellStyle name="Calculation 2 4 4 6" xfId="4393"/>
    <cellStyle name="Calculation 2 4 4 6 2" xfId="4394"/>
    <cellStyle name="Calculation 2 4 4 7" xfId="4395"/>
    <cellStyle name="Calculation 2 4 4 8" xfId="4396"/>
    <cellStyle name="Calculation 2 4 5" xfId="4397"/>
    <cellStyle name="Calculation 2 4 5 2" xfId="4398"/>
    <cellStyle name="Calculation 2 4 5 2 2" xfId="4399"/>
    <cellStyle name="Calculation 2 4 5 2 2 2" xfId="4400"/>
    <cellStyle name="Calculation 2 4 5 2 3" xfId="4401"/>
    <cellStyle name="Calculation 2 4 5 2 3 2" xfId="4402"/>
    <cellStyle name="Calculation 2 4 5 2 4" xfId="4403"/>
    <cellStyle name="Calculation 2 4 5 2 5" xfId="4404"/>
    <cellStyle name="Calculation 2 4 5 3" xfId="4405"/>
    <cellStyle name="Calculation 2 4 5 3 2" xfId="4406"/>
    <cellStyle name="Calculation 2 4 5 4" xfId="4407"/>
    <cellStyle name="Calculation 2 4 5 4 2" xfId="4408"/>
    <cellStyle name="Calculation 2 4 5 5" xfId="4409"/>
    <cellStyle name="Calculation 2 4 5 6" xfId="4410"/>
    <cellStyle name="Calculation 2 4 6" xfId="4411"/>
    <cellStyle name="Calculation 2 4 6 2" xfId="4412"/>
    <cellStyle name="Calculation 2 4 6 2 2" xfId="4413"/>
    <cellStyle name="Calculation 2 4 6 2 2 2" xfId="4414"/>
    <cellStyle name="Calculation 2 4 6 2 3" xfId="4415"/>
    <cellStyle name="Calculation 2 4 6 2 3 2" xfId="4416"/>
    <cellStyle name="Calculation 2 4 6 2 4" xfId="4417"/>
    <cellStyle name="Calculation 2 4 6 2 5" xfId="4418"/>
    <cellStyle name="Calculation 2 4 6 3" xfId="4419"/>
    <cellStyle name="Calculation 2 4 6 3 2" xfId="4420"/>
    <cellStyle name="Calculation 2 4 6 4" xfId="4421"/>
    <cellStyle name="Calculation 2 4 6 4 2" xfId="4422"/>
    <cellStyle name="Calculation 2 4 6 5" xfId="4423"/>
    <cellStyle name="Calculation 2 4 6 6" xfId="4424"/>
    <cellStyle name="Calculation 2 4 7" xfId="4425"/>
    <cellStyle name="Calculation 2 4 7 2" xfId="4426"/>
    <cellStyle name="Calculation 2 4 7 2 2" xfId="4427"/>
    <cellStyle name="Calculation 2 4 7 2 2 2" xfId="4428"/>
    <cellStyle name="Calculation 2 4 7 2 3" xfId="4429"/>
    <cellStyle name="Calculation 2 4 7 2 3 2" xfId="4430"/>
    <cellStyle name="Calculation 2 4 7 2 4" xfId="4431"/>
    <cellStyle name="Calculation 2 4 7 2 5" xfId="4432"/>
    <cellStyle name="Calculation 2 4 7 3" xfId="4433"/>
    <cellStyle name="Calculation 2 4 7 3 2" xfId="4434"/>
    <cellStyle name="Calculation 2 4 7 4" xfId="4435"/>
    <cellStyle name="Calculation 2 4 7 4 2" xfId="4436"/>
    <cellStyle name="Calculation 2 4 7 5" xfId="4437"/>
    <cellStyle name="Calculation 2 4 7 6" xfId="4438"/>
    <cellStyle name="Calculation 2 4 8" xfId="4439"/>
    <cellStyle name="Calculation 2 4 8 2" xfId="4440"/>
    <cellStyle name="Calculation 2 4 8 2 2" xfId="4441"/>
    <cellStyle name="Calculation 2 4 8 3" xfId="4442"/>
    <cellStyle name="Calculation 2 4 8 3 2" xfId="4443"/>
    <cellStyle name="Calculation 2 4 8 4" xfId="4444"/>
    <cellStyle name="Calculation 2 4 8 5" xfId="4445"/>
    <cellStyle name="Calculation 2 4 9" xfId="4446"/>
    <cellStyle name="Calculation 2 4 9 2" xfId="4447"/>
    <cellStyle name="Calculation 2 5" xfId="4448"/>
    <cellStyle name="Calculation 2 5 10" xfId="4449"/>
    <cellStyle name="Calculation 2 5 10 2" xfId="4450"/>
    <cellStyle name="Calculation 2 5 11" xfId="4451"/>
    <cellStyle name="Calculation 2 5 2" xfId="4452"/>
    <cellStyle name="Calculation 2 5 2 10" xfId="4453"/>
    <cellStyle name="Calculation 2 5 2 2" xfId="4454"/>
    <cellStyle name="Calculation 2 5 2 2 2" xfId="4455"/>
    <cellStyle name="Calculation 2 5 2 2 2 2" xfId="4456"/>
    <cellStyle name="Calculation 2 5 2 2 2 2 2" xfId="4457"/>
    <cellStyle name="Calculation 2 5 2 2 2 2 2 2" xfId="4458"/>
    <cellStyle name="Calculation 2 5 2 2 2 2 3" xfId="4459"/>
    <cellStyle name="Calculation 2 5 2 2 2 2 3 2" xfId="4460"/>
    <cellStyle name="Calculation 2 5 2 2 2 2 4" xfId="4461"/>
    <cellStyle name="Calculation 2 5 2 2 2 2 5" xfId="4462"/>
    <cellStyle name="Calculation 2 5 2 2 2 3" xfId="4463"/>
    <cellStyle name="Calculation 2 5 2 2 2 3 2" xfId="4464"/>
    <cellStyle name="Calculation 2 5 2 2 2 4" xfId="4465"/>
    <cellStyle name="Calculation 2 5 2 2 2 4 2" xfId="4466"/>
    <cellStyle name="Calculation 2 5 2 2 2 5" xfId="4467"/>
    <cellStyle name="Calculation 2 5 2 2 2 6" xfId="4468"/>
    <cellStyle name="Calculation 2 5 2 2 3" xfId="4469"/>
    <cellStyle name="Calculation 2 5 2 2 3 2" xfId="4470"/>
    <cellStyle name="Calculation 2 5 2 2 3 2 2" xfId="4471"/>
    <cellStyle name="Calculation 2 5 2 2 3 2 2 2" xfId="4472"/>
    <cellStyle name="Calculation 2 5 2 2 3 2 3" xfId="4473"/>
    <cellStyle name="Calculation 2 5 2 2 3 2 3 2" xfId="4474"/>
    <cellStyle name="Calculation 2 5 2 2 3 2 4" xfId="4475"/>
    <cellStyle name="Calculation 2 5 2 2 3 2 5" xfId="4476"/>
    <cellStyle name="Calculation 2 5 2 2 3 3" xfId="4477"/>
    <cellStyle name="Calculation 2 5 2 2 3 3 2" xfId="4478"/>
    <cellStyle name="Calculation 2 5 2 2 3 4" xfId="4479"/>
    <cellStyle name="Calculation 2 5 2 2 3 4 2" xfId="4480"/>
    <cellStyle name="Calculation 2 5 2 2 3 5" xfId="4481"/>
    <cellStyle name="Calculation 2 5 2 2 3 6" xfId="4482"/>
    <cellStyle name="Calculation 2 5 2 2 4" xfId="4483"/>
    <cellStyle name="Calculation 2 5 2 2 4 2" xfId="4484"/>
    <cellStyle name="Calculation 2 5 2 2 4 2 2" xfId="4485"/>
    <cellStyle name="Calculation 2 5 2 2 4 2 2 2" xfId="4486"/>
    <cellStyle name="Calculation 2 5 2 2 4 2 3" xfId="4487"/>
    <cellStyle name="Calculation 2 5 2 2 4 2 3 2" xfId="4488"/>
    <cellStyle name="Calculation 2 5 2 2 4 2 4" xfId="4489"/>
    <cellStyle name="Calculation 2 5 2 2 4 2 5" xfId="4490"/>
    <cellStyle name="Calculation 2 5 2 2 4 3" xfId="4491"/>
    <cellStyle name="Calculation 2 5 2 2 4 3 2" xfId="4492"/>
    <cellStyle name="Calculation 2 5 2 2 4 4" xfId="4493"/>
    <cellStyle name="Calculation 2 5 2 2 4 4 2" xfId="4494"/>
    <cellStyle name="Calculation 2 5 2 2 4 5" xfId="4495"/>
    <cellStyle name="Calculation 2 5 2 2 4 6" xfId="4496"/>
    <cellStyle name="Calculation 2 5 2 2 5" xfId="4497"/>
    <cellStyle name="Calculation 2 5 2 2 5 2" xfId="4498"/>
    <cellStyle name="Calculation 2 5 2 2 5 2 2" xfId="4499"/>
    <cellStyle name="Calculation 2 5 2 2 5 3" xfId="4500"/>
    <cellStyle name="Calculation 2 5 2 2 5 3 2" xfId="4501"/>
    <cellStyle name="Calculation 2 5 2 2 5 4" xfId="4502"/>
    <cellStyle name="Calculation 2 5 2 2 5 5" xfId="4503"/>
    <cellStyle name="Calculation 2 5 2 2 6" xfId="4504"/>
    <cellStyle name="Calculation 2 5 2 2 6 2" xfId="4505"/>
    <cellStyle name="Calculation 2 5 2 2 7" xfId="4506"/>
    <cellStyle name="Calculation 2 5 2 2 7 2" xfId="4507"/>
    <cellStyle name="Calculation 2 5 2 2 8" xfId="4508"/>
    <cellStyle name="Calculation 2 5 2 2 9" xfId="4509"/>
    <cellStyle name="Calculation 2 5 2 3" xfId="4510"/>
    <cellStyle name="Calculation 2 5 2 3 2" xfId="4511"/>
    <cellStyle name="Calculation 2 5 2 3 2 2" xfId="4512"/>
    <cellStyle name="Calculation 2 5 2 3 2 2 2" xfId="4513"/>
    <cellStyle name="Calculation 2 5 2 3 2 2 2 2" xfId="4514"/>
    <cellStyle name="Calculation 2 5 2 3 2 2 3" xfId="4515"/>
    <cellStyle name="Calculation 2 5 2 3 2 2 3 2" xfId="4516"/>
    <cellStyle name="Calculation 2 5 2 3 2 2 4" xfId="4517"/>
    <cellStyle name="Calculation 2 5 2 3 2 2 5" xfId="4518"/>
    <cellStyle name="Calculation 2 5 2 3 2 3" xfId="4519"/>
    <cellStyle name="Calculation 2 5 2 3 2 3 2" xfId="4520"/>
    <cellStyle name="Calculation 2 5 2 3 2 4" xfId="4521"/>
    <cellStyle name="Calculation 2 5 2 3 2 4 2" xfId="4522"/>
    <cellStyle name="Calculation 2 5 2 3 2 5" xfId="4523"/>
    <cellStyle name="Calculation 2 5 2 3 2 6" xfId="4524"/>
    <cellStyle name="Calculation 2 5 2 3 3" xfId="4525"/>
    <cellStyle name="Calculation 2 5 2 3 3 2" xfId="4526"/>
    <cellStyle name="Calculation 2 5 2 3 3 2 2" xfId="4527"/>
    <cellStyle name="Calculation 2 5 2 3 3 2 2 2" xfId="4528"/>
    <cellStyle name="Calculation 2 5 2 3 3 2 3" xfId="4529"/>
    <cellStyle name="Calculation 2 5 2 3 3 2 3 2" xfId="4530"/>
    <cellStyle name="Calculation 2 5 2 3 3 2 4" xfId="4531"/>
    <cellStyle name="Calculation 2 5 2 3 3 2 5" xfId="4532"/>
    <cellStyle name="Calculation 2 5 2 3 3 3" xfId="4533"/>
    <cellStyle name="Calculation 2 5 2 3 3 3 2" xfId="4534"/>
    <cellStyle name="Calculation 2 5 2 3 3 4" xfId="4535"/>
    <cellStyle name="Calculation 2 5 2 3 3 4 2" xfId="4536"/>
    <cellStyle name="Calculation 2 5 2 3 3 5" xfId="4537"/>
    <cellStyle name="Calculation 2 5 2 3 3 6" xfId="4538"/>
    <cellStyle name="Calculation 2 5 2 3 4" xfId="4539"/>
    <cellStyle name="Calculation 2 5 2 3 4 2" xfId="4540"/>
    <cellStyle name="Calculation 2 5 2 3 4 2 2" xfId="4541"/>
    <cellStyle name="Calculation 2 5 2 3 4 3" xfId="4542"/>
    <cellStyle name="Calculation 2 5 2 3 4 3 2" xfId="4543"/>
    <cellStyle name="Calculation 2 5 2 3 4 4" xfId="4544"/>
    <cellStyle name="Calculation 2 5 2 3 4 5" xfId="4545"/>
    <cellStyle name="Calculation 2 5 2 3 5" xfId="4546"/>
    <cellStyle name="Calculation 2 5 2 3 5 2" xfId="4547"/>
    <cellStyle name="Calculation 2 5 2 3 6" xfId="4548"/>
    <cellStyle name="Calculation 2 5 2 3 6 2" xfId="4549"/>
    <cellStyle name="Calculation 2 5 2 3 7" xfId="4550"/>
    <cellStyle name="Calculation 2 5 2 3 8" xfId="4551"/>
    <cellStyle name="Calculation 2 5 2 4" xfId="4552"/>
    <cellStyle name="Calculation 2 5 2 4 2" xfId="4553"/>
    <cellStyle name="Calculation 2 5 2 4 2 2" xfId="4554"/>
    <cellStyle name="Calculation 2 5 2 4 2 2 2" xfId="4555"/>
    <cellStyle name="Calculation 2 5 2 4 2 3" xfId="4556"/>
    <cellStyle name="Calculation 2 5 2 4 2 3 2" xfId="4557"/>
    <cellStyle name="Calculation 2 5 2 4 2 4" xfId="4558"/>
    <cellStyle name="Calculation 2 5 2 4 2 5" xfId="4559"/>
    <cellStyle name="Calculation 2 5 2 4 3" xfId="4560"/>
    <cellStyle name="Calculation 2 5 2 4 3 2" xfId="4561"/>
    <cellStyle name="Calculation 2 5 2 4 4" xfId="4562"/>
    <cellStyle name="Calculation 2 5 2 4 4 2" xfId="4563"/>
    <cellStyle name="Calculation 2 5 2 4 5" xfId="4564"/>
    <cellStyle name="Calculation 2 5 2 4 6" xfId="4565"/>
    <cellStyle name="Calculation 2 5 2 5" xfId="4566"/>
    <cellStyle name="Calculation 2 5 2 5 2" xfId="4567"/>
    <cellStyle name="Calculation 2 5 2 5 2 2" xfId="4568"/>
    <cellStyle name="Calculation 2 5 2 5 2 2 2" xfId="4569"/>
    <cellStyle name="Calculation 2 5 2 5 2 3" xfId="4570"/>
    <cellStyle name="Calculation 2 5 2 5 2 3 2" xfId="4571"/>
    <cellStyle name="Calculation 2 5 2 5 2 4" xfId="4572"/>
    <cellStyle name="Calculation 2 5 2 5 2 5" xfId="4573"/>
    <cellStyle name="Calculation 2 5 2 5 3" xfId="4574"/>
    <cellStyle name="Calculation 2 5 2 5 3 2" xfId="4575"/>
    <cellStyle name="Calculation 2 5 2 5 4" xfId="4576"/>
    <cellStyle name="Calculation 2 5 2 5 4 2" xfId="4577"/>
    <cellStyle name="Calculation 2 5 2 5 5" xfId="4578"/>
    <cellStyle name="Calculation 2 5 2 5 6" xfId="4579"/>
    <cellStyle name="Calculation 2 5 2 6" xfId="4580"/>
    <cellStyle name="Calculation 2 5 2 6 2" xfId="4581"/>
    <cellStyle name="Calculation 2 5 2 6 2 2" xfId="4582"/>
    <cellStyle name="Calculation 2 5 2 6 2 2 2" xfId="4583"/>
    <cellStyle name="Calculation 2 5 2 6 2 3" xfId="4584"/>
    <cellStyle name="Calculation 2 5 2 6 2 3 2" xfId="4585"/>
    <cellStyle name="Calculation 2 5 2 6 2 4" xfId="4586"/>
    <cellStyle name="Calculation 2 5 2 6 2 5" xfId="4587"/>
    <cellStyle name="Calculation 2 5 2 6 3" xfId="4588"/>
    <cellStyle name="Calculation 2 5 2 6 3 2" xfId="4589"/>
    <cellStyle name="Calculation 2 5 2 6 4" xfId="4590"/>
    <cellStyle name="Calculation 2 5 2 6 4 2" xfId="4591"/>
    <cellStyle name="Calculation 2 5 2 6 5" xfId="4592"/>
    <cellStyle name="Calculation 2 5 2 6 6" xfId="4593"/>
    <cellStyle name="Calculation 2 5 2 7" xfId="4594"/>
    <cellStyle name="Calculation 2 5 2 7 2" xfId="4595"/>
    <cellStyle name="Calculation 2 5 2 7 2 2" xfId="4596"/>
    <cellStyle name="Calculation 2 5 2 7 3" xfId="4597"/>
    <cellStyle name="Calculation 2 5 2 7 3 2" xfId="4598"/>
    <cellStyle name="Calculation 2 5 2 7 4" xfId="4599"/>
    <cellStyle name="Calculation 2 5 2 7 5" xfId="4600"/>
    <cellStyle name="Calculation 2 5 2 8" xfId="4601"/>
    <cellStyle name="Calculation 2 5 2 8 2" xfId="4602"/>
    <cellStyle name="Calculation 2 5 2 9" xfId="4603"/>
    <cellStyle name="Calculation 2 5 2 9 2" xfId="4604"/>
    <cellStyle name="Calculation 2 5 3" xfId="4605"/>
    <cellStyle name="Calculation 2 5 3 2" xfId="4606"/>
    <cellStyle name="Calculation 2 5 3 2 2" xfId="4607"/>
    <cellStyle name="Calculation 2 5 3 2 2 2" xfId="4608"/>
    <cellStyle name="Calculation 2 5 3 2 2 2 2" xfId="4609"/>
    <cellStyle name="Calculation 2 5 3 2 2 3" xfId="4610"/>
    <cellStyle name="Calculation 2 5 3 2 2 3 2" xfId="4611"/>
    <cellStyle name="Calculation 2 5 3 2 2 4" xfId="4612"/>
    <cellStyle name="Calculation 2 5 3 2 2 5" xfId="4613"/>
    <cellStyle name="Calculation 2 5 3 2 3" xfId="4614"/>
    <cellStyle name="Calculation 2 5 3 2 3 2" xfId="4615"/>
    <cellStyle name="Calculation 2 5 3 2 4" xfId="4616"/>
    <cellStyle name="Calculation 2 5 3 2 4 2" xfId="4617"/>
    <cellStyle name="Calculation 2 5 3 2 5" xfId="4618"/>
    <cellStyle name="Calculation 2 5 3 2 6" xfId="4619"/>
    <cellStyle name="Calculation 2 5 3 3" xfId="4620"/>
    <cellStyle name="Calculation 2 5 3 3 2" xfId="4621"/>
    <cellStyle name="Calculation 2 5 3 3 2 2" xfId="4622"/>
    <cellStyle name="Calculation 2 5 3 3 2 2 2" xfId="4623"/>
    <cellStyle name="Calculation 2 5 3 3 2 3" xfId="4624"/>
    <cellStyle name="Calculation 2 5 3 3 2 3 2" xfId="4625"/>
    <cellStyle name="Calculation 2 5 3 3 2 4" xfId="4626"/>
    <cellStyle name="Calculation 2 5 3 3 2 5" xfId="4627"/>
    <cellStyle name="Calculation 2 5 3 3 3" xfId="4628"/>
    <cellStyle name="Calculation 2 5 3 3 3 2" xfId="4629"/>
    <cellStyle name="Calculation 2 5 3 3 4" xfId="4630"/>
    <cellStyle name="Calculation 2 5 3 3 4 2" xfId="4631"/>
    <cellStyle name="Calculation 2 5 3 3 5" xfId="4632"/>
    <cellStyle name="Calculation 2 5 3 3 6" xfId="4633"/>
    <cellStyle name="Calculation 2 5 3 4" xfId="4634"/>
    <cellStyle name="Calculation 2 5 3 4 2" xfId="4635"/>
    <cellStyle name="Calculation 2 5 3 4 2 2" xfId="4636"/>
    <cellStyle name="Calculation 2 5 3 4 2 2 2" xfId="4637"/>
    <cellStyle name="Calculation 2 5 3 4 2 3" xfId="4638"/>
    <cellStyle name="Calculation 2 5 3 4 2 3 2" xfId="4639"/>
    <cellStyle name="Calculation 2 5 3 4 2 4" xfId="4640"/>
    <cellStyle name="Calculation 2 5 3 4 2 5" xfId="4641"/>
    <cellStyle name="Calculation 2 5 3 4 3" xfId="4642"/>
    <cellStyle name="Calculation 2 5 3 4 3 2" xfId="4643"/>
    <cellStyle name="Calculation 2 5 3 4 4" xfId="4644"/>
    <cellStyle name="Calculation 2 5 3 4 4 2" xfId="4645"/>
    <cellStyle name="Calculation 2 5 3 4 5" xfId="4646"/>
    <cellStyle name="Calculation 2 5 3 4 6" xfId="4647"/>
    <cellStyle name="Calculation 2 5 3 5" xfId="4648"/>
    <cellStyle name="Calculation 2 5 3 5 2" xfId="4649"/>
    <cellStyle name="Calculation 2 5 3 5 2 2" xfId="4650"/>
    <cellStyle name="Calculation 2 5 3 5 3" xfId="4651"/>
    <cellStyle name="Calculation 2 5 3 5 3 2" xfId="4652"/>
    <cellStyle name="Calculation 2 5 3 5 4" xfId="4653"/>
    <cellStyle name="Calculation 2 5 3 5 5" xfId="4654"/>
    <cellStyle name="Calculation 2 5 3 6" xfId="4655"/>
    <cellStyle name="Calculation 2 5 3 6 2" xfId="4656"/>
    <cellStyle name="Calculation 2 5 3 7" xfId="4657"/>
    <cellStyle name="Calculation 2 5 3 7 2" xfId="4658"/>
    <cellStyle name="Calculation 2 5 3 8" xfId="4659"/>
    <cellStyle name="Calculation 2 5 3 9" xfId="4660"/>
    <cellStyle name="Calculation 2 5 4" xfId="4661"/>
    <cellStyle name="Calculation 2 5 4 2" xfId="4662"/>
    <cellStyle name="Calculation 2 5 4 2 2" xfId="4663"/>
    <cellStyle name="Calculation 2 5 4 2 2 2" xfId="4664"/>
    <cellStyle name="Calculation 2 5 4 2 2 2 2" xfId="4665"/>
    <cellStyle name="Calculation 2 5 4 2 2 3" xfId="4666"/>
    <cellStyle name="Calculation 2 5 4 2 2 3 2" xfId="4667"/>
    <cellStyle name="Calculation 2 5 4 2 2 4" xfId="4668"/>
    <cellStyle name="Calculation 2 5 4 2 2 5" xfId="4669"/>
    <cellStyle name="Calculation 2 5 4 2 3" xfId="4670"/>
    <cellStyle name="Calculation 2 5 4 2 3 2" xfId="4671"/>
    <cellStyle name="Calculation 2 5 4 2 4" xfId="4672"/>
    <cellStyle name="Calculation 2 5 4 2 4 2" xfId="4673"/>
    <cellStyle name="Calculation 2 5 4 2 5" xfId="4674"/>
    <cellStyle name="Calculation 2 5 4 2 6" xfId="4675"/>
    <cellStyle name="Calculation 2 5 4 3" xfId="4676"/>
    <cellStyle name="Calculation 2 5 4 3 2" xfId="4677"/>
    <cellStyle name="Calculation 2 5 4 3 2 2" xfId="4678"/>
    <cellStyle name="Calculation 2 5 4 3 2 2 2" xfId="4679"/>
    <cellStyle name="Calculation 2 5 4 3 2 3" xfId="4680"/>
    <cellStyle name="Calculation 2 5 4 3 2 3 2" xfId="4681"/>
    <cellStyle name="Calculation 2 5 4 3 2 4" xfId="4682"/>
    <cellStyle name="Calculation 2 5 4 3 2 5" xfId="4683"/>
    <cellStyle name="Calculation 2 5 4 3 3" xfId="4684"/>
    <cellStyle name="Calculation 2 5 4 3 3 2" xfId="4685"/>
    <cellStyle name="Calculation 2 5 4 3 4" xfId="4686"/>
    <cellStyle name="Calculation 2 5 4 3 4 2" xfId="4687"/>
    <cellStyle name="Calculation 2 5 4 3 5" xfId="4688"/>
    <cellStyle name="Calculation 2 5 4 3 6" xfId="4689"/>
    <cellStyle name="Calculation 2 5 4 4" xfId="4690"/>
    <cellStyle name="Calculation 2 5 4 4 2" xfId="4691"/>
    <cellStyle name="Calculation 2 5 4 4 2 2" xfId="4692"/>
    <cellStyle name="Calculation 2 5 4 4 3" xfId="4693"/>
    <cellStyle name="Calculation 2 5 4 4 3 2" xfId="4694"/>
    <cellStyle name="Calculation 2 5 4 4 4" xfId="4695"/>
    <cellStyle name="Calculation 2 5 4 4 5" xfId="4696"/>
    <cellStyle name="Calculation 2 5 4 5" xfId="4697"/>
    <cellStyle name="Calculation 2 5 4 5 2" xfId="4698"/>
    <cellStyle name="Calculation 2 5 4 6" xfId="4699"/>
    <cellStyle name="Calculation 2 5 4 6 2" xfId="4700"/>
    <cellStyle name="Calculation 2 5 4 7" xfId="4701"/>
    <cellStyle name="Calculation 2 5 4 8" xfId="4702"/>
    <cellStyle name="Calculation 2 5 5" xfId="4703"/>
    <cellStyle name="Calculation 2 5 5 2" xfId="4704"/>
    <cellStyle name="Calculation 2 5 5 2 2" xfId="4705"/>
    <cellStyle name="Calculation 2 5 5 2 2 2" xfId="4706"/>
    <cellStyle name="Calculation 2 5 5 2 3" xfId="4707"/>
    <cellStyle name="Calculation 2 5 5 2 3 2" xfId="4708"/>
    <cellStyle name="Calculation 2 5 5 2 4" xfId="4709"/>
    <cellStyle name="Calculation 2 5 5 2 5" xfId="4710"/>
    <cellStyle name="Calculation 2 5 5 3" xfId="4711"/>
    <cellStyle name="Calculation 2 5 5 3 2" xfId="4712"/>
    <cellStyle name="Calculation 2 5 5 4" xfId="4713"/>
    <cellStyle name="Calculation 2 5 5 4 2" xfId="4714"/>
    <cellStyle name="Calculation 2 5 5 5" xfId="4715"/>
    <cellStyle name="Calculation 2 5 5 6" xfId="4716"/>
    <cellStyle name="Calculation 2 5 6" xfId="4717"/>
    <cellStyle name="Calculation 2 5 6 2" xfId="4718"/>
    <cellStyle name="Calculation 2 5 6 2 2" xfId="4719"/>
    <cellStyle name="Calculation 2 5 6 2 2 2" xfId="4720"/>
    <cellStyle name="Calculation 2 5 6 2 3" xfId="4721"/>
    <cellStyle name="Calculation 2 5 6 2 3 2" xfId="4722"/>
    <cellStyle name="Calculation 2 5 6 2 4" xfId="4723"/>
    <cellStyle name="Calculation 2 5 6 2 5" xfId="4724"/>
    <cellStyle name="Calculation 2 5 6 3" xfId="4725"/>
    <cellStyle name="Calculation 2 5 6 3 2" xfId="4726"/>
    <cellStyle name="Calculation 2 5 6 4" xfId="4727"/>
    <cellStyle name="Calculation 2 5 6 4 2" xfId="4728"/>
    <cellStyle name="Calculation 2 5 6 5" xfId="4729"/>
    <cellStyle name="Calculation 2 5 6 6" xfId="4730"/>
    <cellStyle name="Calculation 2 5 7" xfId="4731"/>
    <cellStyle name="Calculation 2 5 7 2" xfId="4732"/>
    <cellStyle name="Calculation 2 5 7 2 2" xfId="4733"/>
    <cellStyle name="Calculation 2 5 7 2 2 2" xfId="4734"/>
    <cellStyle name="Calculation 2 5 7 2 3" xfId="4735"/>
    <cellStyle name="Calculation 2 5 7 2 3 2" xfId="4736"/>
    <cellStyle name="Calculation 2 5 7 2 4" xfId="4737"/>
    <cellStyle name="Calculation 2 5 7 2 5" xfId="4738"/>
    <cellStyle name="Calculation 2 5 7 3" xfId="4739"/>
    <cellStyle name="Calculation 2 5 7 3 2" xfId="4740"/>
    <cellStyle name="Calculation 2 5 7 4" xfId="4741"/>
    <cellStyle name="Calculation 2 5 7 4 2" xfId="4742"/>
    <cellStyle name="Calculation 2 5 7 5" xfId="4743"/>
    <cellStyle name="Calculation 2 5 7 6" xfId="4744"/>
    <cellStyle name="Calculation 2 5 8" xfId="4745"/>
    <cellStyle name="Calculation 2 5 8 2" xfId="4746"/>
    <cellStyle name="Calculation 2 5 8 2 2" xfId="4747"/>
    <cellStyle name="Calculation 2 5 8 3" xfId="4748"/>
    <cellStyle name="Calculation 2 5 8 3 2" xfId="4749"/>
    <cellStyle name="Calculation 2 5 8 4" xfId="4750"/>
    <cellStyle name="Calculation 2 5 8 5" xfId="4751"/>
    <cellStyle name="Calculation 2 5 9" xfId="4752"/>
    <cellStyle name="Calculation 2 5 9 2" xfId="4753"/>
    <cellStyle name="Calculation 2 6" xfId="4754"/>
    <cellStyle name="Calculation 2 6 2" xfId="4755"/>
    <cellStyle name="Calculation 2 6 2 2" xfId="4756"/>
    <cellStyle name="Calculation 2 6 2 2 2" xfId="4757"/>
    <cellStyle name="Calculation 2 6 2 2 2 2" xfId="4758"/>
    <cellStyle name="Calculation 2 6 2 2 3" xfId="4759"/>
    <cellStyle name="Calculation 2 6 2 2 3 2" xfId="4760"/>
    <cellStyle name="Calculation 2 6 2 2 4" xfId="4761"/>
    <cellStyle name="Calculation 2 6 2 2 5" xfId="4762"/>
    <cellStyle name="Calculation 2 6 2 3" xfId="4763"/>
    <cellStyle name="Calculation 2 6 2 3 2" xfId="4764"/>
    <cellStyle name="Calculation 2 6 2 4" xfId="4765"/>
    <cellStyle name="Calculation 2 6 2 4 2" xfId="4766"/>
    <cellStyle name="Calculation 2 6 2 5" xfId="4767"/>
    <cellStyle name="Calculation 2 6 2 6" xfId="4768"/>
    <cellStyle name="Calculation 2 6 3" xfId="4769"/>
    <cellStyle name="Calculation 2 6 3 2" xfId="4770"/>
    <cellStyle name="Calculation 2 6 3 2 2" xfId="4771"/>
    <cellStyle name="Calculation 2 6 3 2 2 2" xfId="4772"/>
    <cellStyle name="Calculation 2 6 3 2 3" xfId="4773"/>
    <cellStyle name="Calculation 2 6 3 2 3 2" xfId="4774"/>
    <cellStyle name="Calculation 2 6 3 2 4" xfId="4775"/>
    <cellStyle name="Calculation 2 6 3 2 5" xfId="4776"/>
    <cellStyle name="Calculation 2 6 3 3" xfId="4777"/>
    <cellStyle name="Calculation 2 6 3 3 2" xfId="4778"/>
    <cellStyle name="Calculation 2 6 3 4" xfId="4779"/>
    <cellStyle name="Calculation 2 6 3 4 2" xfId="4780"/>
    <cellStyle name="Calculation 2 6 3 5" xfId="4781"/>
    <cellStyle name="Calculation 2 6 3 6" xfId="4782"/>
    <cellStyle name="Calculation 2 6 4" xfId="4783"/>
    <cellStyle name="Calculation 2 6 4 2" xfId="4784"/>
    <cellStyle name="Calculation 2 6 4 2 2" xfId="4785"/>
    <cellStyle name="Calculation 2 6 4 2 2 2" xfId="4786"/>
    <cellStyle name="Calculation 2 6 4 2 3" xfId="4787"/>
    <cellStyle name="Calculation 2 6 4 2 3 2" xfId="4788"/>
    <cellStyle name="Calculation 2 6 4 2 4" xfId="4789"/>
    <cellStyle name="Calculation 2 6 4 2 5" xfId="4790"/>
    <cellStyle name="Calculation 2 6 4 3" xfId="4791"/>
    <cellStyle name="Calculation 2 6 4 3 2" xfId="4792"/>
    <cellStyle name="Calculation 2 6 4 4" xfId="4793"/>
    <cellStyle name="Calculation 2 6 4 4 2" xfId="4794"/>
    <cellStyle name="Calculation 2 6 4 5" xfId="4795"/>
    <cellStyle name="Calculation 2 6 4 6" xfId="4796"/>
    <cellStyle name="Calculation 2 6 5" xfId="4797"/>
    <cellStyle name="Calculation 2 6 5 2" xfId="4798"/>
    <cellStyle name="Calculation 2 6 5 2 2" xfId="4799"/>
    <cellStyle name="Calculation 2 6 5 3" xfId="4800"/>
    <cellStyle name="Calculation 2 6 5 3 2" xfId="4801"/>
    <cellStyle name="Calculation 2 6 5 4" xfId="4802"/>
    <cellStyle name="Calculation 2 6 5 5" xfId="4803"/>
    <cellStyle name="Calculation 2 6 6" xfId="4804"/>
    <cellStyle name="Calculation 2 6 6 2" xfId="4805"/>
    <cellStyle name="Calculation 2 6 7" xfId="4806"/>
    <cellStyle name="Calculation 2 6 7 2" xfId="4807"/>
    <cellStyle name="Calculation 2 6 8" xfId="4808"/>
    <cellStyle name="Calculation 2 6 9" xfId="4809"/>
    <cellStyle name="Calculation 2 7" xfId="4810"/>
    <cellStyle name="Calculation 2 7 2" xfId="4811"/>
    <cellStyle name="Calculation 2 7 2 2" xfId="4812"/>
    <cellStyle name="Calculation 2 7 2 2 2" xfId="4813"/>
    <cellStyle name="Calculation 2 7 2 3" xfId="4814"/>
    <cellStyle name="Calculation 2 7 2 3 2" xfId="4815"/>
    <cellStyle name="Calculation 2 7 2 4" xfId="4816"/>
    <cellStyle name="Calculation 2 7 2 5" xfId="4817"/>
    <cellStyle name="Calculation 2 7 3" xfId="4818"/>
    <cellStyle name="Calculation 2 7 3 2" xfId="4819"/>
    <cellStyle name="Calculation 2 7 4" xfId="4820"/>
    <cellStyle name="Calculation 2 7 4 2" xfId="4821"/>
    <cellStyle name="Calculation 2 7 5" xfId="4822"/>
    <cellStyle name="Calculation 2 7 6" xfId="4823"/>
    <cellStyle name="Calculation 2 8" xfId="4824"/>
    <cellStyle name="Calculation 2 8 2" xfId="4825"/>
    <cellStyle name="Calculation 2 8 2 2" xfId="4826"/>
    <cellStyle name="Calculation 2 8 2 2 2" xfId="4827"/>
    <cellStyle name="Calculation 2 8 2 3" xfId="4828"/>
    <cellStyle name="Calculation 2 8 2 3 2" xfId="4829"/>
    <cellStyle name="Calculation 2 8 2 4" xfId="4830"/>
    <cellStyle name="Calculation 2 8 2 5" xfId="4831"/>
    <cellStyle name="Calculation 2 8 3" xfId="4832"/>
    <cellStyle name="Calculation 2 8 3 2" xfId="4833"/>
    <cellStyle name="Calculation 2 8 4" xfId="4834"/>
    <cellStyle name="Calculation 2 8 4 2" xfId="4835"/>
    <cellStyle name="Calculation 2 8 5" xfId="4836"/>
    <cellStyle name="Calculation 2 8 6" xfId="4837"/>
    <cellStyle name="Calculation 2 9" xfId="4838"/>
    <cellStyle name="Calculation 2 9 2" xfId="4839"/>
    <cellStyle name="Calculation 2 9 2 2" xfId="4840"/>
    <cellStyle name="Calculation 2 9 2 2 2" xfId="4841"/>
    <cellStyle name="Calculation 2 9 2 3" xfId="4842"/>
    <cellStyle name="Calculation 2 9 2 3 2" xfId="4843"/>
    <cellStyle name="Calculation 2 9 2 4" xfId="4844"/>
    <cellStyle name="Calculation 2 9 2 5" xfId="4845"/>
    <cellStyle name="Calculation 2 9 3" xfId="4846"/>
    <cellStyle name="Calculation 2 9 3 2" xfId="4847"/>
    <cellStyle name="Calculation 2 9 4" xfId="4848"/>
    <cellStyle name="Calculation 2 9 4 2" xfId="4849"/>
    <cellStyle name="Calculation 2 9 5" xfId="4850"/>
    <cellStyle name="Calculation 2 9 6" xfId="4851"/>
    <cellStyle name="Cálculo" xfId="4852"/>
    <cellStyle name="Cálculo 10" xfId="4853"/>
    <cellStyle name="Cálculo 10 2" xfId="4854"/>
    <cellStyle name="Cálculo 10 2 2" xfId="4855"/>
    <cellStyle name="Cálculo 10 3" xfId="4856"/>
    <cellStyle name="Cálculo 10 3 2" xfId="4857"/>
    <cellStyle name="Cálculo 10 4" xfId="4858"/>
    <cellStyle name="Cálculo 10 5" xfId="4859"/>
    <cellStyle name="Cálculo 11" xfId="4860"/>
    <cellStyle name="Cálculo 11 2" xfId="4861"/>
    <cellStyle name="Cálculo 11 2 2" xfId="4862"/>
    <cellStyle name="Cálculo 11 3" xfId="4863"/>
    <cellStyle name="Cálculo 11 3 2" xfId="4864"/>
    <cellStyle name="Cálculo 11 4" xfId="4865"/>
    <cellStyle name="Cálculo 11 5" xfId="4866"/>
    <cellStyle name="Cálculo 12" xfId="4867"/>
    <cellStyle name="Cálculo 12 2" xfId="4868"/>
    <cellStyle name="Cálculo 12 2 2" xfId="4869"/>
    <cellStyle name="Cálculo 12 3" xfId="4870"/>
    <cellStyle name="Cálculo 12 3 2" xfId="4871"/>
    <cellStyle name="Cálculo 12 4" xfId="4872"/>
    <cellStyle name="Cálculo 12 5" xfId="4873"/>
    <cellStyle name="Cálculo 13" xfId="4874"/>
    <cellStyle name="Cálculo 13 2" xfId="4875"/>
    <cellStyle name="Cálculo 13 2 2" xfId="4876"/>
    <cellStyle name="Cálculo 13 3" xfId="4877"/>
    <cellStyle name="Cálculo 13 3 2" xfId="4878"/>
    <cellStyle name="Cálculo 13 4" xfId="4879"/>
    <cellStyle name="Cálculo 13 5" xfId="4880"/>
    <cellStyle name="Cálculo 14" xfId="4881"/>
    <cellStyle name="Cálculo 14 2" xfId="4882"/>
    <cellStyle name="Cálculo 14 2 2" xfId="4883"/>
    <cellStyle name="Cálculo 14 3" xfId="4884"/>
    <cellStyle name="Cálculo 14 3 2" xfId="4885"/>
    <cellStyle name="Cálculo 14 4" xfId="4886"/>
    <cellStyle name="Cálculo 14 5" xfId="4887"/>
    <cellStyle name="Cálculo 15" xfId="4888"/>
    <cellStyle name="Cálculo 15 2" xfId="4889"/>
    <cellStyle name="Cálculo 15 2 2" xfId="4890"/>
    <cellStyle name="Cálculo 15 3" xfId="4891"/>
    <cellStyle name="Cálculo 15 3 2" xfId="4892"/>
    <cellStyle name="Cálculo 15 4" xfId="4893"/>
    <cellStyle name="Cálculo 15 5" xfId="4894"/>
    <cellStyle name="Cálculo 16" xfId="4895"/>
    <cellStyle name="Cálculo 16 2" xfId="4896"/>
    <cellStyle name="Cálculo 16 2 2" xfId="4897"/>
    <cellStyle name="Cálculo 16 3" xfId="4898"/>
    <cellStyle name="Cálculo 16 3 2" xfId="4899"/>
    <cellStyle name="Cálculo 16 4" xfId="4900"/>
    <cellStyle name="Cálculo 16 5" xfId="4901"/>
    <cellStyle name="Cálculo 17" xfId="4902"/>
    <cellStyle name="Cálculo 17 2" xfId="4903"/>
    <cellStyle name="Cálculo 17 2 2" xfId="4904"/>
    <cellStyle name="Cálculo 17 3" xfId="4905"/>
    <cellStyle name="Cálculo 17 3 2" xfId="4906"/>
    <cellStyle name="Cálculo 17 4" xfId="4907"/>
    <cellStyle name="Cálculo 17 5" xfId="4908"/>
    <cellStyle name="Cálculo 18" xfId="4909"/>
    <cellStyle name="Cálculo 18 2" xfId="4910"/>
    <cellStyle name="Cálculo 18 2 2" xfId="4911"/>
    <cellStyle name="Cálculo 18 3" xfId="4912"/>
    <cellStyle name="Cálculo 18 3 2" xfId="4913"/>
    <cellStyle name="Cálculo 18 4" xfId="4914"/>
    <cellStyle name="Cálculo 18 5" xfId="4915"/>
    <cellStyle name="Cálculo 19" xfId="4916"/>
    <cellStyle name="Cálculo 19 2" xfId="4917"/>
    <cellStyle name="Cálculo 19 2 2" xfId="4918"/>
    <cellStyle name="Cálculo 19 3" xfId="4919"/>
    <cellStyle name="Cálculo 19 3 2" xfId="4920"/>
    <cellStyle name="Cálculo 19 4" xfId="4921"/>
    <cellStyle name="Cálculo 19 5" xfId="4922"/>
    <cellStyle name="Cálculo 2" xfId="4923"/>
    <cellStyle name="Cálculo 2 10" xfId="4924"/>
    <cellStyle name="Cálculo 2 10 2" xfId="4925"/>
    <cellStyle name="Cálculo 2 10 2 2" xfId="4926"/>
    <cellStyle name="Cálculo 2 10 3" xfId="4927"/>
    <cellStyle name="Cálculo 2 10 3 2" xfId="4928"/>
    <cellStyle name="Cálculo 2 10 4" xfId="4929"/>
    <cellStyle name="Cálculo 2 10 5" xfId="4930"/>
    <cellStyle name="Cálculo 2 11" xfId="4931"/>
    <cellStyle name="Cálculo 2 11 2" xfId="4932"/>
    <cellStyle name="Cálculo 2 11 2 2" xfId="4933"/>
    <cellStyle name="Cálculo 2 11 3" xfId="4934"/>
    <cellStyle name="Cálculo 2 11 3 2" xfId="4935"/>
    <cellStyle name="Cálculo 2 11 4" xfId="4936"/>
    <cellStyle name="Cálculo 2 11 5" xfId="4937"/>
    <cellStyle name="Cálculo 2 12" xfId="4938"/>
    <cellStyle name="Cálculo 2 12 2" xfId="4939"/>
    <cellStyle name="Cálculo 2 12 2 2" xfId="4940"/>
    <cellStyle name="Cálculo 2 12 3" xfId="4941"/>
    <cellStyle name="Cálculo 2 12 3 2" xfId="4942"/>
    <cellStyle name="Cálculo 2 12 4" xfId="4943"/>
    <cellStyle name="Cálculo 2 12 5" xfId="4944"/>
    <cellStyle name="Cálculo 2 13" xfId="4945"/>
    <cellStyle name="Cálculo 2 13 2" xfId="4946"/>
    <cellStyle name="Cálculo 2 13 2 2" xfId="4947"/>
    <cellStyle name="Cálculo 2 13 3" xfId="4948"/>
    <cellStyle name="Cálculo 2 13 3 2" xfId="4949"/>
    <cellStyle name="Cálculo 2 13 4" xfId="4950"/>
    <cellStyle name="Cálculo 2 13 5" xfId="4951"/>
    <cellStyle name="Cálculo 2 14" xfId="4952"/>
    <cellStyle name="Cálculo 2 14 2" xfId="4953"/>
    <cellStyle name="Cálculo 2 14 2 2" xfId="4954"/>
    <cellStyle name="Cálculo 2 14 3" xfId="4955"/>
    <cellStyle name="Cálculo 2 14 3 2" xfId="4956"/>
    <cellStyle name="Cálculo 2 14 4" xfId="4957"/>
    <cellStyle name="Cálculo 2 14 5" xfId="4958"/>
    <cellStyle name="Cálculo 2 15" xfId="4959"/>
    <cellStyle name="Cálculo 2 15 2" xfId="4960"/>
    <cellStyle name="Cálculo 2 15 2 2" xfId="4961"/>
    <cellStyle name="Cálculo 2 15 3" xfId="4962"/>
    <cellStyle name="Cálculo 2 15 3 2" xfId="4963"/>
    <cellStyle name="Cálculo 2 15 4" xfId="4964"/>
    <cellStyle name="Cálculo 2 15 5" xfId="4965"/>
    <cellStyle name="Cálculo 2 16" xfId="4966"/>
    <cellStyle name="Cálculo 2 16 2" xfId="4967"/>
    <cellStyle name="Cálculo 2 16 2 2" xfId="4968"/>
    <cellStyle name="Cálculo 2 16 3" xfId="4969"/>
    <cellStyle name="Cálculo 2 16 3 2" xfId="4970"/>
    <cellStyle name="Cálculo 2 16 4" xfId="4971"/>
    <cellStyle name="Cálculo 2 16 5" xfId="4972"/>
    <cellStyle name="Cálculo 2 17" xfId="4973"/>
    <cellStyle name="Cálculo 2 17 2" xfId="4974"/>
    <cellStyle name="Cálculo 2 17 2 2" xfId="4975"/>
    <cellStyle name="Cálculo 2 17 3" xfId="4976"/>
    <cellStyle name="Cálculo 2 17 3 2" xfId="4977"/>
    <cellStyle name="Cálculo 2 17 4" xfId="4978"/>
    <cellStyle name="Cálculo 2 17 5" xfId="4979"/>
    <cellStyle name="Cálculo 2 18" xfId="4980"/>
    <cellStyle name="Cálculo 2 18 2" xfId="4981"/>
    <cellStyle name="Cálculo 2 18 2 2" xfId="4982"/>
    <cellStyle name="Cálculo 2 18 3" xfId="4983"/>
    <cellStyle name="Cálculo 2 18 3 2" xfId="4984"/>
    <cellStyle name="Cálculo 2 18 4" xfId="4985"/>
    <cellStyle name="Cálculo 2 18 5" xfId="4986"/>
    <cellStyle name="Cálculo 2 19" xfId="4987"/>
    <cellStyle name="Cálculo 2 19 2" xfId="4988"/>
    <cellStyle name="Cálculo 2 19 2 2" xfId="4989"/>
    <cellStyle name="Cálculo 2 19 3" xfId="4990"/>
    <cellStyle name="Cálculo 2 19 3 2" xfId="4991"/>
    <cellStyle name="Cálculo 2 19 4" xfId="4992"/>
    <cellStyle name="Cálculo 2 19 5" xfId="4993"/>
    <cellStyle name="Cálculo 2 2" xfId="4994"/>
    <cellStyle name="Cálculo 2 2 10" xfId="4995"/>
    <cellStyle name="Cálculo 2 2 10 2" xfId="4996"/>
    <cellStyle name="Cálculo 2 2 11" xfId="4997"/>
    <cellStyle name="Cálculo 2 2 2" xfId="4998"/>
    <cellStyle name="Cálculo 2 2 2 10" xfId="4999"/>
    <cellStyle name="Cálculo 2 2 2 2" xfId="5000"/>
    <cellStyle name="Cálculo 2 2 2 2 2" xfId="5001"/>
    <cellStyle name="Cálculo 2 2 2 2 2 2" xfId="5002"/>
    <cellStyle name="Cálculo 2 2 2 2 2 2 2" xfId="5003"/>
    <cellStyle name="Cálculo 2 2 2 2 2 2 2 2" xfId="5004"/>
    <cellStyle name="Cálculo 2 2 2 2 2 2 3" xfId="5005"/>
    <cellStyle name="Cálculo 2 2 2 2 2 2 3 2" xfId="5006"/>
    <cellStyle name="Cálculo 2 2 2 2 2 2 4" xfId="5007"/>
    <cellStyle name="Cálculo 2 2 2 2 2 2 5" xfId="5008"/>
    <cellStyle name="Cálculo 2 2 2 2 2 3" xfId="5009"/>
    <cellStyle name="Cálculo 2 2 2 2 2 3 2" xfId="5010"/>
    <cellStyle name="Cálculo 2 2 2 2 2 4" xfId="5011"/>
    <cellStyle name="Cálculo 2 2 2 2 2 4 2" xfId="5012"/>
    <cellStyle name="Cálculo 2 2 2 2 2 5" xfId="5013"/>
    <cellStyle name="Cálculo 2 2 2 2 2 6" xfId="5014"/>
    <cellStyle name="Cálculo 2 2 2 2 3" xfId="5015"/>
    <cellStyle name="Cálculo 2 2 2 2 3 2" xfId="5016"/>
    <cellStyle name="Cálculo 2 2 2 2 3 2 2" xfId="5017"/>
    <cellStyle name="Cálculo 2 2 2 2 3 2 2 2" xfId="5018"/>
    <cellStyle name="Cálculo 2 2 2 2 3 2 3" xfId="5019"/>
    <cellStyle name="Cálculo 2 2 2 2 3 2 3 2" xfId="5020"/>
    <cellStyle name="Cálculo 2 2 2 2 3 2 4" xfId="5021"/>
    <cellStyle name="Cálculo 2 2 2 2 3 2 5" xfId="5022"/>
    <cellStyle name="Cálculo 2 2 2 2 3 3" xfId="5023"/>
    <cellStyle name="Cálculo 2 2 2 2 3 3 2" xfId="5024"/>
    <cellStyle name="Cálculo 2 2 2 2 3 4" xfId="5025"/>
    <cellStyle name="Cálculo 2 2 2 2 3 4 2" xfId="5026"/>
    <cellStyle name="Cálculo 2 2 2 2 3 5" xfId="5027"/>
    <cellStyle name="Cálculo 2 2 2 2 3 6" xfId="5028"/>
    <cellStyle name="Cálculo 2 2 2 2 4" xfId="5029"/>
    <cellStyle name="Cálculo 2 2 2 2 4 2" xfId="5030"/>
    <cellStyle name="Cálculo 2 2 2 2 4 2 2" xfId="5031"/>
    <cellStyle name="Cálculo 2 2 2 2 4 2 2 2" xfId="5032"/>
    <cellStyle name="Cálculo 2 2 2 2 4 2 3" xfId="5033"/>
    <cellStyle name="Cálculo 2 2 2 2 4 2 3 2" xfId="5034"/>
    <cellStyle name="Cálculo 2 2 2 2 4 2 4" xfId="5035"/>
    <cellStyle name="Cálculo 2 2 2 2 4 2 5" xfId="5036"/>
    <cellStyle name="Cálculo 2 2 2 2 4 3" xfId="5037"/>
    <cellStyle name="Cálculo 2 2 2 2 4 3 2" xfId="5038"/>
    <cellStyle name="Cálculo 2 2 2 2 4 4" xfId="5039"/>
    <cellStyle name="Cálculo 2 2 2 2 4 4 2" xfId="5040"/>
    <cellStyle name="Cálculo 2 2 2 2 4 5" xfId="5041"/>
    <cellStyle name="Cálculo 2 2 2 2 4 6" xfId="5042"/>
    <cellStyle name="Cálculo 2 2 2 2 5" xfId="5043"/>
    <cellStyle name="Cálculo 2 2 2 2 5 2" xfId="5044"/>
    <cellStyle name="Cálculo 2 2 2 2 5 2 2" xfId="5045"/>
    <cellStyle name="Cálculo 2 2 2 2 5 3" xfId="5046"/>
    <cellStyle name="Cálculo 2 2 2 2 5 3 2" xfId="5047"/>
    <cellStyle name="Cálculo 2 2 2 2 5 4" xfId="5048"/>
    <cellStyle name="Cálculo 2 2 2 2 5 5" xfId="5049"/>
    <cellStyle name="Cálculo 2 2 2 2 6" xfId="5050"/>
    <cellStyle name="Cálculo 2 2 2 2 6 2" xfId="5051"/>
    <cellStyle name="Cálculo 2 2 2 2 7" xfId="5052"/>
    <cellStyle name="Cálculo 2 2 2 2 7 2" xfId="5053"/>
    <cellStyle name="Cálculo 2 2 2 2 8" xfId="5054"/>
    <cellStyle name="Cálculo 2 2 2 2 9" xfId="5055"/>
    <cellStyle name="Cálculo 2 2 2 3" xfId="5056"/>
    <cellStyle name="Cálculo 2 2 2 3 2" xfId="5057"/>
    <cellStyle name="Cálculo 2 2 2 3 2 2" xfId="5058"/>
    <cellStyle name="Cálculo 2 2 2 3 2 2 2" xfId="5059"/>
    <cellStyle name="Cálculo 2 2 2 3 2 2 2 2" xfId="5060"/>
    <cellStyle name="Cálculo 2 2 2 3 2 2 3" xfId="5061"/>
    <cellStyle name="Cálculo 2 2 2 3 2 2 3 2" xfId="5062"/>
    <cellStyle name="Cálculo 2 2 2 3 2 2 4" xfId="5063"/>
    <cellStyle name="Cálculo 2 2 2 3 2 2 5" xfId="5064"/>
    <cellStyle name="Cálculo 2 2 2 3 2 3" xfId="5065"/>
    <cellStyle name="Cálculo 2 2 2 3 2 3 2" xfId="5066"/>
    <cellStyle name="Cálculo 2 2 2 3 2 4" xfId="5067"/>
    <cellStyle name="Cálculo 2 2 2 3 2 4 2" xfId="5068"/>
    <cellStyle name="Cálculo 2 2 2 3 2 5" xfId="5069"/>
    <cellStyle name="Cálculo 2 2 2 3 2 6" xfId="5070"/>
    <cellStyle name="Cálculo 2 2 2 3 3" xfId="5071"/>
    <cellStyle name="Cálculo 2 2 2 3 3 2" xfId="5072"/>
    <cellStyle name="Cálculo 2 2 2 3 3 2 2" xfId="5073"/>
    <cellStyle name="Cálculo 2 2 2 3 3 2 2 2" xfId="5074"/>
    <cellStyle name="Cálculo 2 2 2 3 3 2 3" xfId="5075"/>
    <cellStyle name="Cálculo 2 2 2 3 3 2 3 2" xfId="5076"/>
    <cellStyle name="Cálculo 2 2 2 3 3 2 4" xfId="5077"/>
    <cellStyle name="Cálculo 2 2 2 3 3 2 5" xfId="5078"/>
    <cellStyle name="Cálculo 2 2 2 3 3 3" xfId="5079"/>
    <cellStyle name="Cálculo 2 2 2 3 3 3 2" xfId="5080"/>
    <cellStyle name="Cálculo 2 2 2 3 3 4" xfId="5081"/>
    <cellStyle name="Cálculo 2 2 2 3 3 4 2" xfId="5082"/>
    <cellStyle name="Cálculo 2 2 2 3 3 5" xfId="5083"/>
    <cellStyle name="Cálculo 2 2 2 3 3 6" xfId="5084"/>
    <cellStyle name="Cálculo 2 2 2 3 4" xfId="5085"/>
    <cellStyle name="Cálculo 2 2 2 3 4 2" xfId="5086"/>
    <cellStyle name="Cálculo 2 2 2 3 4 2 2" xfId="5087"/>
    <cellStyle name="Cálculo 2 2 2 3 4 3" xfId="5088"/>
    <cellStyle name="Cálculo 2 2 2 3 4 3 2" xfId="5089"/>
    <cellStyle name="Cálculo 2 2 2 3 4 4" xfId="5090"/>
    <cellStyle name="Cálculo 2 2 2 3 4 5" xfId="5091"/>
    <cellStyle name="Cálculo 2 2 2 3 5" xfId="5092"/>
    <cellStyle name="Cálculo 2 2 2 3 5 2" xfId="5093"/>
    <cellStyle name="Cálculo 2 2 2 3 6" xfId="5094"/>
    <cellStyle name="Cálculo 2 2 2 3 6 2" xfId="5095"/>
    <cellStyle name="Cálculo 2 2 2 3 7" xfId="5096"/>
    <cellStyle name="Cálculo 2 2 2 3 8" xfId="5097"/>
    <cellStyle name="Cálculo 2 2 2 4" xfId="5098"/>
    <cellStyle name="Cálculo 2 2 2 4 2" xfId="5099"/>
    <cellStyle name="Cálculo 2 2 2 4 2 2" xfId="5100"/>
    <cellStyle name="Cálculo 2 2 2 4 2 2 2" xfId="5101"/>
    <cellStyle name="Cálculo 2 2 2 4 2 3" xfId="5102"/>
    <cellStyle name="Cálculo 2 2 2 4 2 3 2" xfId="5103"/>
    <cellStyle name="Cálculo 2 2 2 4 2 4" xfId="5104"/>
    <cellStyle name="Cálculo 2 2 2 4 2 5" xfId="5105"/>
    <cellStyle name="Cálculo 2 2 2 4 3" xfId="5106"/>
    <cellStyle name="Cálculo 2 2 2 4 3 2" xfId="5107"/>
    <cellStyle name="Cálculo 2 2 2 4 4" xfId="5108"/>
    <cellStyle name="Cálculo 2 2 2 4 4 2" xfId="5109"/>
    <cellStyle name="Cálculo 2 2 2 4 5" xfId="5110"/>
    <cellStyle name="Cálculo 2 2 2 4 6" xfId="5111"/>
    <cellStyle name="Cálculo 2 2 2 5" xfId="5112"/>
    <cellStyle name="Cálculo 2 2 2 5 2" xfId="5113"/>
    <cellStyle name="Cálculo 2 2 2 5 2 2" xfId="5114"/>
    <cellStyle name="Cálculo 2 2 2 5 2 2 2" xfId="5115"/>
    <cellStyle name="Cálculo 2 2 2 5 2 3" xfId="5116"/>
    <cellStyle name="Cálculo 2 2 2 5 2 3 2" xfId="5117"/>
    <cellStyle name="Cálculo 2 2 2 5 2 4" xfId="5118"/>
    <cellStyle name="Cálculo 2 2 2 5 2 5" xfId="5119"/>
    <cellStyle name="Cálculo 2 2 2 5 3" xfId="5120"/>
    <cellStyle name="Cálculo 2 2 2 5 3 2" xfId="5121"/>
    <cellStyle name="Cálculo 2 2 2 5 4" xfId="5122"/>
    <cellStyle name="Cálculo 2 2 2 5 4 2" xfId="5123"/>
    <cellStyle name="Cálculo 2 2 2 5 5" xfId="5124"/>
    <cellStyle name="Cálculo 2 2 2 5 6" xfId="5125"/>
    <cellStyle name="Cálculo 2 2 2 6" xfId="5126"/>
    <cellStyle name="Cálculo 2 2 2 6 2" xfId="5127"/>
    <cellStyle name="Cálculo 2 2 2 6 2 2" xfId="5128"/>
    <cellStyle name="Cálculo 2 2 2 6 2 2 2" xfId="5129"/>
    <cellStyle name="Cálculo 2 2 2 6 2 3" xfId="5130"/>
    <cellStyle name="Cálculo 2 2 2 6 2 3 2" xfId="5131"/>
    <cellStyle name="Cálculo 2 2 2 6 2 4" xfId="5132"/>
    <cellStyle name="Cálculo 2 2 2 6 2 5" xfId="5133"/>
    <cellStyle name="Cálculo 2 2 2 6 3" xfId="5134"/>
    <cellStyle name="Cálculo 2 2 2 6 3 2" xfId="5135"/>
    <cellStyle name="Cálculo 2 2 2 6 4" xfId="5136"/>
    <cellStyle name="Cálculo 2 2 2 6 4 2" xfId="5137"/>
    <cellStyle name="Cálculo 2 2 2 6 5" xfId="5138"/>
    <cellStyle name="Cálculo 2 2 2 6 6" xfId="5139"/>
    <cellStyle name="Cálculo 2 2 2 7" xfId="5140"/>
    <cellStyle name="Cálculo 2 2 2 7 2" xfId="5141"/>
    <cellStyle name="Cálculo 2 2 2 7 2 2" xfId="5142"/>
    <cellStyle name="Cálculo 2 2 2 7 3" xfId="5143"/>
    <cellStyle name="Cálculo 2 2 2 7 3 2" xfId="5144"/>
    <cellStyle name="Cálculo 2 2 2 7 4" xfId="5145"/>
    <cellStyle name="Cálculo 2 2 2 7 5" xfId="5146"/>
    <cellStyle name="Cálculo 2 2 2 8" xfId="5147"/>
    <cellStyle name="Cálculo 2 2 2 8 2" xfId="5148"/>
    <cellStyle name="Cálculo 2 2 2 9" xfId="5149"/>
    <cellStyle name="Cálculo 2 2 2 9 2" xfId="5150"/>
    <cellStyle name="Cálculo 2 2 3" xfId="5151"/>
    <cellStyle name="Cálculo 2 2 3 2" xfId="5152"/>
    <cellStyle name="Cálculo 2 2 3 2 2" xfId="5153"/>
    <cellStyle name="Cálculo 2 2 3 2 2 2" xfId="5154"/>
    <cellStyle name="Cálculo 2 2 3 2 2 2 2" xfId="5155"/>
    <cellStyle name="Cálculo 2 2 3 2 2 3" xfId="5156"/>
    <cellStyle name="Cálculo 2 2 3 2 2 3 2" xfId="5157"/>
    <cellStyle name="Cálculo 2 2 3 2 2 4" xfId="5158"/>
    <cellStyle name="Cálculo 2 2 3 2 2 5" xfId="5159"/>
    <cellStyle name="Cálculo 2 2 3 2 3" xfId="5160"/>
    <cellStyle name="Cálculo 2 2 3 2 3 2" xfId="5161"/>
    <cellStyle name="Cálculo 2 2 3 2 4" xfId="5162"/>
    <cellStyle name="Cálculo 2 2 3 2 4 2" xfId="5163"/>
    <cellStyle name="Cálculo 2 2 3 2 5" xfId="5164"/>
    <cellStyle name="Cálculo 2 2 3 2 6" xfId="5165"/>
    <cellStyle name="Cálculo 2 2 3 3" xfId="5166"/>
    <cellStyle name="Cálculo 2 2 3 3 2" xfId="5167"/>
    <cellStyle name="Cálculo 2 2 3 3 2 2" xfId="5168"/>
    <cellStyle name="Cálculo 2 2 3 3 2 2 2" xfId="5169"/>
    <cellStyle name="Cálculo 2 2 3 3 2 3" xfId="5170"/>
    <cellStyle name="Cálculo 2 2 3 3 2 3 2" xfId="5171"/>
    <cellStyle name="Cálculo 2 2 3 3 2 4" xfId="5172"/>
    <cellStyle name="Cálculo 2 2 3 3 2 5" xfId="5173"/>
    <cellStyle name="Cálculo 2 2 3 3 3" xfId="5174"/>
    <cellStyle name="Cálculo 2 2 3 3 3 2" xfId="5175"/>
    <cellStyle name="Cálculo 2 2 3 3 4" xfId="5176"/>
    <cellStyle name="Cálculo 2 2 3 3 4 2" xfId="5177"/>
    <cellStyle name="Cálculo 2 2 3 3 5" xfId="5178"/>
    <cellStyle name="Cálculo 2 2 3 3 6" xfId="5179"/>
    <cellStyle name="Cálculo 2 2 3 4" xfId="5180"/>
    <cellStyle name="Cálculo 2 2 3 4 2" xfId="5181"/>
    <cellStyle name="Cálculo 2 2 3 4 2 2" xfId="5182"/>
    <cellStyle name="Cálculo 2 2 3 4 2 2 2" xfId="5183"/>
    <cellStyle name="Cálculo 2 2 3 4 2 3" xfId="5184"/>
    <cellStyle name="Cálculo 2 2 3 4 2 3 2" xfId="5185"/>
    <cellStyle name="Cálculo 2 2 3 4 2 4" xfId="5186"/>
    <cellStyle name="Cálculo 2 2 3 4 2 5" xfId="5187"/>
    <cellStyle name="Cálculo 2 2 3 4 3" xfId="5188"/>
    <cellStyle name="Cálculo 2 2 3 4 3 2" xfId="5189"/>
    <cellStyle name="Cálculo 2 2 3 4 4" xfId="5190"/>
    <cellStyle name="Cálculo 2 2 3 4 4 2" xfId="5191"/>
    <cellStyle name="Cálculo 2 2 3 4 5" xfId="5192"/>
    <cellStyle name="Cálculo 2 2 3 4 6" xfId="5193"/>
    <cellStyle name="Cálculo 2 2 3 5" xfId="5194"/>
    <cellStyle name="Cálculo 2 2 3 5 2" xfId="5195"/>
    <cellStyle name="Cálculo 2 2 3 5 2 2" xfId="5196"/>
    <cellStyle name="Cálculo 2 2 3 5 3" xfId="5197"/>
    <cellStyle name="Cálculo 2 2 3 5 3 2" xfId="5198"/>
    <cellStyle name="Cálculo 2 2 3 5 4" xfId="5199"/>
    <cellStyle name="Cálculo 2 2 3 5 5" xfId="5200"/>
    <cellStyle name="Cálculo 2 2 3 6" xfId="5201"/>
    <cellStyle name="Cálculo 2 2 3 6 2" xfId="5202"/>
    <cellStyle name="Cálculo 2 2 3 7" xfId="5203"/>
    <cellStyle name="Cálculo 2 2 3 7 2" xfId="5204"/>
    <cellStyle name="Cálculo 2 2 3 8" xfId="5205"/>
    <cellStyle name="Cálculo 2 2 3 9" xfId="5206"/>
    <cellStyle name="Cálculo 2 2 4" xfId="5207"/>
    <cellStyle name="Cálculo 2 2 4 2" xfId="5208"/>
    <cellStyle name="Cálculo 2 2 4 2 2" xfId="5209"/>
    <cellStyle name="Cálculo 2 2 4 2 2 2" xfId="5210"/>
    <cellStyle name="Cálculo 2 2 4 2 2 2 2" xfId="5211"/>
    <cellStyle name="Cálculo 2 2 4 2 2 3" xfId="5212"/>
    <cellStyle name="Cálculo 2 2 4 2 2 3 2" xfId="5213"/>
    <cellStyle name="Cálculo 2 2 4 2 2 4" xfId="5214"/>
    <cellStyle name="Cálculo 2 2 4 2 2 5" xfId="5215"/>
    <cellStyle name="Cálculo 2 2 4 2 3" xfId="5216"/>
    <cellStyle name="Cálculo 2 2 4 2 3 2" xfId="5217"/>
    <cellStyle name="Cálculo 2 2 4 2 4" xfId="5218"/>
    <cellStyle name="Cálculo 2 2 4 2 4 2" xfId="5219"/>
    <cellStyle name="Cálculo 2 2 4 2 5" xfId="5220"/>
    <cellStyle name="Cálculo 2 2 4 2 6" xfId="5221"/>
    <cellStyle name="Cálculo 2 2 4 3" xfId="5222"/>
    <cellStyle name="Cálculo 2 2 4 3 2" xfId="5223"/>
    <cellStyle name="Cálculo 2 2 4 3 2 2" xfId="5224"/>
    <cellStyle name="Cálculo 2 2 4 3 2 2 2" xfId="5225"/>
    <cellStyle name="Cálculo 2 2 4 3 2 3" xfId="5226"/>
    <cellStyle name="Cálculo 2 2 4 3 2 3 2" xfId="5227"/>
    <cellStyle name="Cálculo 2 2 4 3 2 4" xfId="5228"/>
    <cellStyle name="Cálculo 2 2 4 3 2 5" xfId="5229"/>
    <cellStyle name="Cálculo 2 2 4 3 3" xfId="5230"/>
    <cellStyle name="Cálculo 2 2 4 3 3 2" xfId="5231"/>
    <cellStyle name="Cálculo 2 2 4 3 4" xfId="5232"/>
    <cellStyle name="Cálculo 2 2 4 3 4 2" xfId="5233"/>
    <cellStyle name="Cálculo 2 2 4 3 5" xfId="5234"/>
    <cellStyle name="Cálculo 2 2 4 3 6" xfId="5235"/>
    <cellStyle name="Cálculo 2 2 4 4" xfId="5236"/>
    <cellStyle name="Cálculo 2 2 4 4 2" xfId="5237"/>
    <cellStyle name="Cálculo 2 2 4 4 2 2" xfId="5238"/>
    <cellStyle name="Cálculo 2 2 4 4 3" xfId="5239"/>
    <cellStyle name="Cálculo 2 2 4 4 3 2" xfId="5240"/>
    <cellStyle name="Cálculo 2 2 4 4 4" xfId="5241"/>
    <cellStyle name="Cálculo 2 2 4 4 5" xfId="5242"/>
    <cellStyle name="Cálculo 2 2 4 5" xfId="5243"/>
    <cellStyle name="Cálculo 2 2 4 5 2" xfId="5244"/>
    <cellStyle name="Cálculo 2 2 4 6" xfId="5245"/>
    <cellStyle name="Cálculo 2 2 4 6 2" xfId="5246"/>
    <cellStyle name="Cálculo 2 2 4 7" xfId="5247"/>
    <cellStyle name="Cálculo 2 2 4 8" xfId="5248"/>
    <cellStyle name="Cálculo 2 2 5" xfId="5249"/>
    <cellStyle name="Cálculo 2 2 5 2" xfId="5250"/>
    <cellStyle name="Cálculo 2 2 5 2 2" xfId="5251"/>
    <cellStyle name="Cálculo 2 2 5 2 2 2" xfId="5252"/>
    <cellStyle name="Cálculo 2 2 5 2 3" xfId="5253"/>
    <cellStyle name="Cálculo 2 2 5 2 3 2" xfId="5254"/>
    <cellStyle name="Cálculo 2 2 5 2 4" xfId="5255"/>
    <cellStyle name="Cálculo 2 2 5 2 5" xfId="5256"/>
    <cellStyle name="Cálculo 2 2 5 3" xfId="5257"/>
    <cellStyle name="Cálculo 2 2 5 3 2" xfId="5258"/>
    <cellStyle name="Cálculo 2 2 5 4" xfId="5259"/>
    <cellStyle name="Cálculo 2 2 5 4 2" xfId="5260"/>
    <cellStyle name="Cálculo 2 2 5 5" xfId="5261"/>
    <cellStyle name="Cálculo 2 2 5 6" xfId="5262"/>
    <cellStyle name="Cálculo 2 2 6" xfId="5263"/>
    <cellStyle name="Cálculo 2 2 6 2" xfId="5264"/>
    <cellStyle name="Cálculo 2 2 6 2 2" xfId="5265"/>
    <cellStyle name="Cálculo 2 2 6 2 2 2" xfId="5266"/>
    <cellStyle name="Cálculo 2 2 6 2 3" xfId="5267"/>
    <cellStyle name="Cálculo 2 2 6 2 3 2" xfId="5268"/>
    <cellStyle name="Cálculo 2 2 6 2 4" xfId="5269"/>
    <cellStyle name="Cálculo 2 2 6 2 5" xfId="5270"/>
    <cellStyle name="Cálculo 2 2 6 3" xfId="5271"/>
    <cellStyle name="Cálculo 2 2 6 3 2" xfId="5272"/>
    <cellStyle name="Cálculo 2 2 6 4" xfId="5273"/>
    <cellStyle name="Cálculo 2 2 6 4 2" xfId="5274"/>
    <cellStyle name="Cálculo 2 2 6 5" xfId="5275"/>
    <cellStyle name="Cálculo 2 2 6 6" xfId="5276"/>
    <cellStyle name="Cálculo 2 2 7" xfId="5277"/>
    <cellStyle name="Cálculo 2 2 7 2" xfId="5278"/>
    <cellStyle name="Cálculo 2 2 7 2 2" xfId="5279"/>
    <cellStyle name="Cálculo 2 2 7 2 2 2" xfId="5280"/>
    <cellStyle name="Cálculo 2 2 7 2 3" xfId="5281"/>
    <cellStyle name="Cálculo 2 2 7 2 3 2" xfId="5282"/>
    <cellStyle name="Cálculo 2 2 7 2 4" xfId="5283"/>
    <cellStyle name="Cálculo 2 2 7 2 5" xfId="5284"/>
    <cellStyle name="Cálculo 2 2 7 3" xfId="5285"/>
    <cellStyle name="Cálculo 2 2 7 3 2" xfId="5286"/>
    <cellStyle name="Cálculo 2 2 7 4" xfId="5287"/>
    <cellStyle name="Cálculo 2 2 7 4 2" xfId="5288"/>
    <cellStyle name="Cálculo 2 2 7 5" xfId="5289"/>
    <cellStyle name="Cálculo 2 2 7 6" xfId="5290"/>
    <cellStyle name="Cálculo 2 2 8" xfId="5291"/>
    <cellStyle name="Cálculo 2 2 8 2" xfId="5292"/>
    <cellStyle name="Cálculo 2 2 8 2 2" xfId="5293"/>
    <cellStyle name="Cálculo 2 2 8 3" xfId="5294"/>
    <cellStyle name="Cálculo 2 2 8 3 2" xfId="5295"/>
    <cellStyle name="Cálculo 2 2 8 4" xfId="5296"/>
    <cellStyle name="Cálculo 2 2 8 5" xfId="5297"/>
    <cellStyle name="Cálculo 2 2 9" xfId="5298"/>
    <cellStyle name="Cálculo 2 2 9 2" xfId="5299"/>
    <cellStyle name="Cálculo 2 20" xfId="5300"/>
    <cellStyle name="Cálculo 2 20 2" xfId="5301"/>
    <cellStyle name="Cálculo 2 20 2 2" xfId="5302"/>
    <cellStyle name="Cálculo 2 20 3" xfId="5303"/>
    <cellStyle name="Cálculo 2 20 3 2" xfId="5304"/>
    <cellStyle name="Cálculo 2 20 4" xfId="5305"/>
    <cellStyle name="Cálculo 2 20 5" xfId="5306"/>
    <cellStyle name="Cálculo 2 21" xfId="5307"/>
    <cellStyle name="Cálculo 2 21 2" xfId="5308"/>
    <cellStyle name="Cálculo 2 21 2 2" xfId="5309"/>
    <cellStyle name="Cálculo 2 21 3" xfId="5310"/>
    <cellStyle name="Cálculo 2 21 3 2" xfId="5311"/>
    <cellStyle name="Cálculo 2 21 4" xfId="5312"/>
    <cellStyle name="Cálculo 2 21 5" xfId="5313"/>
    <cellStyle name="Cálculo 2 22" xfId="5314"/>
    <cellStyle name="Cálculo 2 22 2" xfId="5315"/>
    <cellStyle name="Cálculo 2 22 2 2" xfId="5316"/>
    <cellStyle name="Cálculo 2 22 3" xfId="5317"/>
    <cellStyle name="Cálculo 2 22 3 2" xfId="5318"/>
    <cellStyle name="Cálculo 2 22 4" xfId="5319"/>
    <cellStyle name="Cálculo 2 22 5" xfId="5320"/>
    <cellStyle name="Cálculo 2 23" xfId="5321"/>
    <cellStyle name="Cálculo 2 23 2" xfId="5322"/>
    <cellStyle name="Cálculo 2 23 2 2" xfId="5323"/>
    <cellStyle name="Cálculo 2 23 3" xfId="5324"/>
    <cellStyle name="Cálculo 2 23 3 2" xfId="5325"/>
    <cellStyle name="Cálculo 2 23 4" xfId="5326"/>
    <cellStyle name="Cálculo 2 23 5" xfId="5327"/>
    <cellStyle name="Cálculo 2 24" xfId="5328"/>
    <cellStyle name="Cálculo 2 24 2" xfId="5329"/>
    <cellStyle name="Cálculo 2 25" xfId="5330"/>
    <cellStyle name="Cálculo 2 25 2" xfId="5331"/>
    <cellStyle name="Cálculo 2 26" xfId="5332"/>
    <cellStyle name="Cálculo 2 26 2" xfId="5333"/>
    <cellStyle name="Cálculo 2 27" xfId="5334"/>
    <cellStyle name="Cálculo 2 28" xfId="5335"/>
    <cellStyle name="Cálculo 2 3" xfId="5336"/>
    <cellStyle name="Cálculo 2 3 10" xfId="5337"/>
    <cellStyle name="Cálculo 2 3 2" xfId="5338"/>
    <cellStyle name="Cálculo 2 3 2 2" xfId="5339"/>
    <cellStyle name="Cálculo 2 3 2 2 2" xfId="5340"/>
    <cellStyle name="Cálculo 2 3 2 2 2 2" xfId="5341"/>
    <cellStyle name="Cálculo 2 3 2 2 2 2 2" xfId="5342"/>
    <cellStyle name="Cálculo 2 3 2 2 2 3" xfId="5343"/>
    <cellStyle name="Cálculo 2 3 2 2 2 3 2" xfId="5344"/>
    <cellStyle name="Cálculo 2 3 2 2 2 4" xfId="5345"/>
    <cellStyle name="Cálculo 2 3 2 2 2 5" xfId="5346"/>
    <cellStyle name="Cálculo 2 3 2 2 3" xfId="5347"/>
    <cellStyle name="Cálculo 2 3 2 2 3 2" xfId="5348"/>
    <cellStyle name="Cálculo 2 3 2 2 4" xfId="5349"/>
    <cellStyle name="Cálculo 2 3 2 2 4 2" xfId="5350"/>
    <cellStyle name="Cálculo 2 3 2 2 5" xfId="5351"/>
    <cellStyle name="Cálculo 2 3 2 2 6" xfId="5352"/>
    <cellStyle name="Cálculo 2 3 2 3" xfId="5353"/>
    <cellStyle name="Cálculo 2 3 2 3 2" xfId="5354"/>
    <cellStyle name="Cálculo 2 3 2 3 2 2" xfId="5355"/>
    <cellStyle name="Cálculo 2 3 2 3 2 2 2" xfId="5356"/>
    <cellStyle name="Cálculo 2 3 2 3 2 3" xfId="5357"/>
    <cellStyle name="Cálculo 2 3 2 3 2 3 2" xfId="5358"/>
    <cellStyle name="Cálculo 2 3 2 3 2 4" xfId="5359"/>
    <cellStyle name="Cálculo 2 3 2 3 2 5" xfId="5360"/>
    <cellStyle name="Cálculo 2 3 2 3 3" xfId="5361"/>
    <cellStyle name="Cálculo 2 3 2 3 3 2" xfId="5362"/>
    <cellStyle name="Cálculo 2 3 2 3 4" xfId="5363"/>
    <cellStyle name="Cálculo 2 3 2 3 4 2" xfId="5364"/>
    <cellStyle name="Cálculo 2 3 2 3 5" xfId="5365"/>
    <cellStyle name="Cálculo 2 3 2 3 6" xfId="5366"/>
    <cellStyle name="Cálculo 2 3 2 4" xfId="5367"/>
    <cellStyle name="Cálculo 2 3 2 4 2" xfId="5368"/>
    <cellStyle name="Cálculo 2 3 2 4 2 2" xfId="5369"/>
    <cellStyle name="Cálculo 2 3 2 4 2 2 2" xfId="5370"/>
    <cellStyle name="Cálculo 2 3 2 4 2 3" xfId="5371"/>
    <cellStyle name="Cálculo 2 3 2 4 2 3 2" xfId="5372"/>
    <cellStyle name="Cálculo 2 3 2 4 2 4" xfId="5373"/>
    <cellStyle name="Cálculo 2 3 2 4 2 5" xfId="5374"/>
    <cellStyle name="Cálculo 2 3 2 4 3" xfId="5375"/>
    <cellStyle name="Cálculo 2 3 2 4 3 2" xfId="5376"/>
    <cellStyle name="Cálculo 2 3 2 4 4" xfId="5377"/>
    <cellStyle name="Cálculo 2 3 2 4 4 2" xfId="5378"/>
    <cellStyle name="Cálculo 2 3 2 4 5" xfId="5379"/>
    <cellStyle name="Cálculo 2 3 2 4 6" xfId="5380"/>
    <cellStyle name="Cálculo 2 3 2 5" xfId="5381"/>
    <cellStyle name="Cálculo 2 3 2 5 2" xfId="5382"/>
    <cellStyle name="Cálculo 2 3 2 5 2 2" xfId="5383"/>
    <cellStyle name="Cálculo 2 3 2 5 3" xfId="5384"/>
    <cellStyle name="Cálculo 2 3 2 5 3 2" xfId="5385"/>
    <cellStyle name="Cálculo 2 3 2 5 4" xfId="5386"/>
    <cellStyle name="Cálculo 2 3 2 5 5" xfId="5387"/>
    <cellStyle name="Cálculo 2 3 2 6" xfId="5388"/>
    <cellStyle name="Cálculo 2 3 2 6 2" xfId="5389"/>
    <cellStyle name="Cálculo 2 3 2 7" xfId="5390"/>
    <cellStyle name="Cálculo 2 3 2 7 2" xfId="5391"/>
    <cellStyle name="Cálculo 2 3 2 8" xfId="5392"/>
    <cellStyle name="Cálculo 2 3 2 9" xfId="5393"/>
    <cellStyle name="Cálculo 2 3 3" xfId="5394"/>
    <cellStyle name="Cálculo 2 3 3 2" xfId="5395"/>
    <cellStyle name="Cálculo 2 3 3 2 2" xfId="5396"/>
    <cellStyle name="Cálculo 2 3 3 2 2 2" xfId="5397"/>
    <cellStyle name="Cálculo 2 3 3 2 2 2 2" xfId="5398"/>
    <cellStyle name="Cálculo 2 3 3 2 2 3" xfId="5399"/>
    <cellStyle name="Cálculo 2 3 3 2 2 3 2" xfId="5400"/>
    <cellStyle name="Cálculo 2 3 3 2 2 4" xfId="5401"/>
    <cellStyle name="Cálculo 2 3 3 2 2 5" xfId="5402"/>
    <cellStyle name="Cálculo 2 3 3 2 3" xfId="5403"/>
    <cellStyle name="Cálculo 2 3 3 2 3 2" xfId="5404"/>
    <cellStyle name="Cálculo 2 3 3 2 4" xfId="5405"/>
    <cellStyle name="Cálculo 2 3 3 2 4 2" xfId="5406"/>
    <cellStyle name="Cálculo 2 3 3 2 5" xfId="5407"/>
    <cellStyle name="Cálculo 2 3 3 2 6" xfId="5408"/>
    <cellStyle name="Cálculo 2 3 3 3" xfId="5409"/>
    <cellStyle name="Cálculo 2 3 3 3 2" xfId="5410"/>
    <cellStyle name="Cálculo 2 3 3 3 2 2" xfId="5411"/>
    <cellStyle name="Cálculo 2 3 3 3 2 2 2" xfId="5412"/>
    <cellStyle name="Cálculo 2 3 3 3 2 3" xfId="5413"/>
    <cellStyle name="Cálculo 2 3 3 3 2 3 2" xfId="5414"/>
    <cellStyle name="Cálculo 2 3 3 3 2 4" xfId="5415"/>
    <cellStyle name="Cálculo 2 3 3 3 2 5" xfId="5416"/>
    <cellStyle name="Cálculo 2 3 3 3 3" xfId="5417"/>
    <cellStyle name="Cálculo 2 3 3 3 3 2" xfId="5418"/>
    <cellStyle name="Cálculo 2 3 3 3 4" xfId="5419"/>
    <cellStyle name="Cálculo 2 3 3 3 4 2" xfId="5420"/>
    <cellStyle name="Cálculo 2 3 3 3 5" xfId="5421"/>
    <cellStyle name="Cálculo 2 3 3 3 6" xfId="5422"/>
    <cellStyle name="Cálculo 2 3 3 4" xfId="5423"/>
    <cellStyle name="Cálculo 2 3 3 4 2" xfId="5424"/>
    <cellStyle name="Cálculo 2 3 3 4 2 2" xfId="5425"/>
    <cellStyle name="Cálculo 2 3 3 4 3" xfId="5426"/>
    <cellStyle name="Cálculo 2 3 3 4 3 2" xfId="5427"/>
    <cellStyle name="Cálculo 2 3 3 4 4" xfId="5428"/>
    <cellStyle name="Cálculo 2 3 3 4 5" xfId="5429"/>
    <cellStyle name="Cálculo 2 3 3 5" xfId="5430"/>
    <cellStyle name="Cálculo 2 3 3 5 2" xfId="5431"/>
    <cellStyle name="Cálculo 2 3 3 6" xfId="5432"/>
    <cellStyle name="Cálculo 2 3 3 6 2" xfId="5433"/>
    <cellStyle name="Cálculo 2 3 3 7" xfId="5434"/>
    <cellStyle name="Cálculo 2 3 3 8" xfId="5435"/>
    <cellStyle name="Cálculo 2 3 4" xfId="5436"/>
    <cellStyle name="Cálculo 2 3 4 2" xfId="5437"/>
    <cellStyle name="Cálculo 2 3 4 2 2" xfId="5438"/>
    <cellStyle name="Cálculo 2 3 4 2 2 2" xfId="5439"/>
    <cellStyle name="Cálculo 2 3 4 2 3" xfId="5440"/>
    <cellStyle name="Cálculo 2 3 4 2 3 2" xfId="5441"/>
    <cellStyle name="Cálculo 2 3 4 2 4" xfId="5442"/>
    <cellStyle name="Cálculo 2 3 4 2 5" xfId="5443"/>
    <cellStyle name="Cálculo 2 3 4 3" xfId="5444"/>
    <cellStyle name="Cálculo 2 3 4 3 2" xfId="5445"/>
    <cellStyle name="Cálculo 2 3 4 4" xfId="5446"/>
    <cellStyle name="Cálculo 2 3 4 4 2" xfId="5447"/>
    <cellStyle name="Cálculo 2 3 4 5" xfId="5448"/>
    <cellStyle name="Cálculo 2 3 4 6" xfId="5449"/>
    <cellStyle name="Cálculo 2 3 5" xfId="5450"/>
    <cellStyle name="Cálculo 2 3 5 2" xfId="5451"/>
    <cellStyle name="Cálculo 2 3 5 2 2" xfId="5452"/>
    <cellStyle name="Cálculo 2 3 5 2 2 2" xfId="5453"/>
    <cellStyle name="Cálculo 2 3 5 2 3" xfId="5454"/>
    <cellStyle name="Cálculo 2 3 5 2 3 2" xfId="5455"/>
    <cellStyle name="Cálculo 2 3 5 2 4" xfId="5456"/>
    <cellStyle name="Cálculo 2 3 5 2 5" xfId="5457"/>
    <cellStyle name="Cálculo 2 3 5 3" xfId="5458"/>
    <cellStyle name="Cálculo 2 3 5 3 2" xfId="5459"/>
    <cellStyle name="Cálculo 2 3 5 4" xfId="5460"/>
    <cellStyle name="Cálculo 2 3 5 4 2" xfId="5461"/>
    <cellStyle name="Cálculo 2 3 5 5" xfId="5462"/>
    <cellStyle name="Cálculo 2 3 5 6" xfId="5463"/>
    <cellStyle name="Cálculo 2 3 6" xfId="5464"/>
    <cellStyle name="Cálculo 2 3 6 2" xfId="5465"/>
    <cellStyle name="Cálculo 2 3 6 2 2" xfId="5466"/>
    <cellStyle name="Cálculo 2 3 6 2 2 2" xfId="5467"/>
    <cellStyle name="Cálculo 2 3 6 2 3" xfId="5468"/>
    <cellStyle name="Cálculo 2 3 6 2 3 2" xfId="5469"/>
    <cellStyle name="Cálculo 2 3 6 2 4" xfId="5470"/>
    <cellStyle name="Cálculo 2 3 6 2 5" xfId="5471"/>
    <cellStyle name="Cálculo 2 3 6 3" xfId="5472"/>
    <cellStyle name="Cálculo 2 3 6 3 2" xfId="5473"/>
    <cellStyle name="Cálculo 2 3 6 4" xfId="5474"/>
    <cellStyle name="Cálculo 2 3 6 4 2" xfId="5475"/>
    <cellStyle name="Cálculo 2 3 6 5" xfId="5476"/>
    <cellStyle name="Cálculo 2 3 6 6" xfId="5477"/>
    <cellStyle name="Cálculo 2 3 7" xfId="5478"/>
    <cellStyle name="Cálculo 2 3 7 2" xfId="5479"/>
    <cellStyle name="Cálculo 2 3 7 2 2" xfId="5480"/>
    <cellStyle name="Cálculo 2 3 7 3" xfId="5481"/>
    <cellStyle name="Cálculo 2 3 7 3 2" xfId="5482"/>
    <cellStyle name="Cálculo 2 3 7 4" xfId="5483"/>
    <cellStyle name="Cálculo 2 3 7 5" xfId="5484"/>
    <cellStyle name="Cálculo 2 3 8" xfId="5485"/>
    <cellStyle name="Cálculo 2 3 8 2" xfId="5486"/>
    <cellStyle name="Cálculo 2 3 9" xfId="5487"/>
    <cellStyle name="Cálculo 2 3 9 2" xfId="5488"/>
    <cellStyle name="Cálculo 2 4" xfId="5489"/>
    <cellStyle name="Cálculo 2 4 10" xfId="5490"/>
    <cellStyle name="Cálculo 2 4 2" xfId="5491"/>
    <cellStyle name="Cálculo 2 4 2 2" xfId="5492"/>
    <cellStyle name="Cálculo 2 4 2 2 2" xfId="5493"/>
    <cellStyle name="Cálculo 2 4 2 2 2 2" xfId="5494"/>
    <cellStyle name="Cálculo 2 4 2 2 2 2 2" xfId="5495"/>
    <cellStyle name="Cálculo 2 4 2 2 2 3" xfId="5496"/>
    <cellStyle name="Cálculo 2 4 2 2 2 3 2" xfId="5497"/>
    <cellStyle name="Cálculo 2 4 2 2 2 4" xfId="5498"/>
    <cellStyle name="Cálculo 2 4 2 2 2 5" xfId="5499"/>
    <cellStyle name="Cálculo 2 4 2 2 3" xfId="5500"/>
    <cellStyle name="Cálculo 2 4 2 2 3 2" xfId="5501"/>
    <cellStyle name="Cálculo 2 4 2 2 4" xfId="5502"/>
    <cellStyle name="Cálculo 2 4 2 2 4 2" xfId="5503"/>
    <cellStyle name="Cálculo 2 4 2 2 5" xfId="5504"/>
    <cellStyle name="Cálculo 2 4 2 2 6" xfId="5505"/>
    <cellStyle name="Cálculo 2 4 2 3" xfId="5506"/>
    <cellStyle name="Cálculo 2 4 2 3 2" xfId="5507"/>
    <cellStyle name="Cálculo 2 4 2 3 2 2" xfId="5508"/>
    <cellStyle name="Cálculo 2 4 2 3 2 2 2" xfId="5509"/>
    <cellStyle name="Cálculo 2 4 2 3 2 3" xfId="5510"/>
    <cellStyle name="Cálculo 2 4 2 3 2 3 2" xfId="5511"/>
    <cellStyle name="Cálculo 2 4 2 3 2 4" xfId="5512"/>
    <cellStyle name="Cálculo 2 4 2 3 2 5" xfId="5513"/>
    <cellStyle name="Cálculo 2 4 2 3 3" xfId="5514"/>
    <cellStyle name="Cálculo 2 4 2 3 3 2" xfId="5515"/>
    <cellStyle name="Cálculo 2 4 2 3 4" xfId="5516"/>
    <cellStyle name="Cálculo 2 4 2 3 4 2" xfId="5517"/>
    <cellStyle name="Cálculo 2 4 2 3 5" xfId="5518"/>
    <cellStyle name="Cálculo 2 4 2 3 6" xfId="5519"/>
    <cellStyle name="Cálculo 2 4 2 4" xfId="5520"/>
    <cellStyle name="Cálculo 2 4 2 4 2" xfId="5521"/>
    <cellStyle name="Cálculo 2 4 2 4 2 2" xfId="5522"/>
    <cellStyle name="Cálculo 2 4 2 4 2 2 2" xfId="5523"/>
    <cellStyle name="Cálculo 2 4 2 4 2 3" xfId="5524"/>
    <cellStyle name="Cálculo 2 4 2 4 2 3 2" xfId="5525"/>
    <cellStyle name="Cálculo 2 4 2 4 2 4" xfId="5526"/>
    <cellStyle name="Cálculo 2 4 2 4 2 5" xfId="5527"/>
    <cellStyle name="Cálculo 2 4 2 4 3" xfId="5528"/>
    <cellStyle name="Cálculo 2 4 2 4 3 2" xfId="5529"/>
    <cellStyle name="Cálculo 2 4 2 4 4" xfId="5530"/>
    <cellStyle name="Cálculo 2 4 2 4 4 2" xfId="5531"/>
    <cellStyle name="Cálculo 2 4 2 4 5" xfId="5532"/>
    <cellStyle name="Cálculo 2 4 2 4 6" xfId="5533"/>
    <cellStyle name="Cálculo 2 4 2 5" xfId="5534"/>
    <cellStyle name="Cálculo 2 4 2 5 2" xfId="5535"/>
    <cellStyle name="Cálculo 2 4 2 5 2 2" xfId="5536"/>
    <cellStyle name="Cálculo 2 4 2 5 3" xfId="5537"/>
    <cellStyle name="Cálculo 2 4 2 5 3 2" xfId="5538"/>
    <cellStyle name="Cálculo 2 4 2 5 4" xfId="5539"/>
    <cellStyle name="Cálculo 2 4 2 5 5" xfId="5540"/>
    <cellStyle name="Cálculo 2 4 2 6" xfId="5541"/>
    <cellStyle name="Cálculo 2 4 2 6 2" xfId="5542"/>
    <cellStyle name="Cálculo 2 4 2 7" xfId="5543"/>
    <cellStyle name="Cálculo 2 4 2 7 2" xfId="5544"/>
    <cellStyle name="Cálculo 2 4 2 8" xfId="5545"/>
    <cellStyle name="Cálculo 2 4 2 9" xfId="5546"/>
    <cellStyle name="Cálculo 2 4 3" xfId="5547"/>
    <cellStyle name="Cálculo 2 4 3 2" xfId="5548"/>
    <cellStyle name="Cálculo 2 4 3 2 2" xfId="5549"/>
    <cellStyle name="Cálculo 2 4 3 2 2 2" xfId="5550"/>
    <cellStyle name="Cálculo 2 4 3 2 2 2 2" xfId="5551"/>
    <cellStyle name="Cálculo 2 4 3 2 2 3" xfId="5552"/>
    <cellStyle name="Cálculo 2 4 3 2 2 3 2" xfId="5553"/>
    <cellStyle name="Cálculo 2 4 3 2 2 4" xfId="5554"/>
    <cellStyle name="Cálculo 2 4 3 2 2 5" xfId="5555"/>
    <cellStyle name="Cálculo 2 4 3 2 3" xfId="5556"/>
    <cellStyle name="Cálculo 2 4 3 2 3 2" xfId="5557"/>
    <cellStyle name="Cálculo 2 4 3 2 4" xfId="5558"/>
    <cellStyle name="Cálculo 2 4 3 2 4 2" xfId="5559"/>
    <cellStyle name="Cálculo 2 4 3 2 5" xfId="5560"/>
    <cellStyle name="Cálculo 2 4 3 2 6" xfId="5561"/>
    <cellStyle name="Cálculo 2 4 3 3" xfId="5562"/>
    <cellStyle name="Cálculo 2 4 3 3 2" xfId="5563"/>
    <cellStyle name="Cálculo 2 4 3 3 2 2" xfId="5564"/>
    <cellStyle name="Cálculo 2 4 3 3 2 2 2" xfId="5565"/>
    <cellStyle name="Cálculo 2 4 3 3 2 3" xfId="5566"/>
    <cellStyle name="Cálculo 2 4 3 3 2 3 2" xfId="5567"/>
    <cellStyle name="Cálculo 2 4 3 3 2 4" xfId="5568"/>
    <cellStyle name="Cálculo 2 4 3 3 2 5" xfId="5569"/>
    <cellStyle name="Cálculo 2 4 3 3 3" xfId="5570"/>
    <cellStyle name="Cálculo 2 4 3 3 3 2" xfId="5571"/>
    <cellStyle name="Cálculo 2 4 3 3 4" xfId="5572"/>
    <cellStyle name="Cálculo 2 4 3 3 4 2" xfId="5573"/>
    <cellStyle name="Cálculo 2 4 3 3 5" xfId="5574"/>
    <cellStyle name="Cálculo 2 4 3 3 6" xfId="5575"/>
    <cellStyle name="Cálculo 2 4 3 4" xfId="5576"/>
    <cellStyle name="Cálculo 2 4 3 4 2" xfId="5577"/>
    <cellStyle name="Cálculo 2 4 3 4 2 2" xfId="5578"/>
    <cellStyle name="Cálculo 2 4 3 4 3" xfId="5579"/>
    <cellStyle name="Cálculo 2 4 3 4 3 2" xfId="5580"/>
    <cellStyle name="Cálculo 2 4 3 4 4" xfId="5581"/>
    <cellStyle name="Cálculo 2 4 3 4 5" xfId="5582"/>
    <cellStyle name="Cálculo 2 4 3 5" xfId="5583"/>
    <cellStyle name="Cálculo 2 4 3 5 2" xfId="5584"/>
    <cellStyle name="Cálculo 2 4 3 6" xfId="5585"/>
    <cellStyle name="Cálculo 2 4 3 6 2" xfId="5586"/>
    <cellStyle name="Cálculo 2 4 3 7" xfId="5587"/>
    <cellStyle name="Cálculo 2 4 3 8" xfId="5588"/>
    <cellStyle name="Cálculo 2 4 4" xfId="5589"/>
    <cellStyle name="Cálculo 2 4 4 2" xfId="5590"/>
    <cellStyle name="Cálculo 2 4 4 2 2" xfId="5591"/>
    <cellStyle name="Cálculo 2 4 4 2 2 2" xfId="5592"/>
    <cellStyle name="Cálculo 2 4 4 2 3" xfId="5593"/>
    <cellStyle name="Cálculo 2 4 4 2 3 2" xfId="5594"/>
    <cellStyle name="Cálculo 2 4 4 2 4" xfId="5595"/>
    <cellStyle name="Cálculo 2 4 4 2 5" xfId="5596"/>
    <cellStyle name="Cálculo 2 4 4 3" xfId="5597"/>
    <cellStyle name="Cálculo 2 4 4 3 2" xfId="5598"/>
    <cellStyle name="Cálculo 2 4 4 4" xfId="5599"/>
    <cellStyle name="Cálculo 2 4 4 4 2" xfId="5600"/>
    <cellStyle name="Cálculo 2 4 4 5" xfId="5601"/>
    <cellStyle name="Cálculo 2 4 4 6" xfId="5602"/>
    <cellStyle name="Cálculo 2 4 5" xfId="5603"/>
    <cellStyle name="Cálculo 2 4 5 2" xfId="5604"/>
    <cellStyle name="Cálculo 2 4 5 2 2" xfId="5605"/>
    <cellStyle name="Cálculo 2 4 5 2 2 2" xfId="5606"/>
    <cellStyle name="Cálculo 2 4 5 2 3" xfId="5607"/>
    <cellStyle name="Cálculo 2 4 5 2 3 2" xfId="5608"/>
    <cellStyle name="Cálculo 2 4 5 2 4" xfId="5609"/>
    <cellStyle name="Cálculo 2 4 5 2 5" xfId="5610"/>
    <cellStyle name="Cálculo 2 4 5 3" xfId="5611"/>
    <cellStyle name="Cálculo 2 4 5 3 2" xfId="5612"/>
    <cellStyle name="Cálculo 2 4 5 4" xfId="5613"/>
    <cellStyle name="Cálculo 2 4 5 4 2" xfId="5614"/>
    <cellStyle name="Cálculo 2 4 5 5" xfId="5615"/>
    <cellStyle name="Cálculo 2 4 5 6" xfId="5616"/>
    <cellStyle name="Cálculo 2 4 6" xfId="5617"/>
    <cellStyle name="Cálculo 2 4 6 2" xfId="5618"/>
    <cellStyle name="Cálculo 2 4 6 2 2" xfId="5619"/>
    <cellStyle name="Cálculo 2 4 6 2 2 2" xfId="5620"/>
    <cellStyle name="Cálculo 2 4 6 2 3" xfId="5621"/>
    <cellStyle name="Cálculo 2 4 6 2 3 2" xfId="5622"/>
    <cellStyle name="Cálculo 2 4 6 2 4" xfId="5623"/>
    <cellStyle name="Cálculo 2 4 6 2 5" xfId="5624"/>
    <cellStyle name="Cálculo 2 4 6 3" xfId="5625"/>
    <cellStyle name="Cálculo 2 4 6 3 2" xfId="5626"/>
    <cellStyle name="Cálculo 2 4 6 4" xfId="5627"/>
    <cellStyle name="Cálculo 2 4 6 4 2" xfId="5628"/>
    <cellStyle name="Cálculo 2 4 6 5" xfId="5629"/>
    <cellStyle name="Cálculo 2 4 6 6" xfId="5630"/>
    <cellStyle name="Cálculo 2 4 7" xfId="5631"/>
    <cellStyle name="Cálculo 2 4 7 2" xfId="5632"/>
    <cellStyle name="Cálculo 2 4 7 2 2" xfId="5633"/>
    <cellStyle name="Cálculo 2 4 7 3" xfId="5634"/>
    <cellStyle name="Cálculo 2 4 7 3 2" xfId="5635"/>
    <cellStyle name="Cálculo 2 4 7 4" xfId="5636"/>
    <cellStyle name="Cálculo 2 4 7 5" xfId="5637"/>
    <cellStyle name="Cálculo 2 4 8" xfId="5638"/>
    <cellStyle name="Cálculo 2 4 8 2" xfId="5639"/>
    <cellStyle name="Cálculo 2 4 9" xfId="5640"/>
    <cellStyle name="Cálculo 2 4 9 2" xfId="5641"/>
    <cellStyle name="Cálculo 2 5" xfId="5642"/>
    <cellStyle name="Cálculo 2 5 10" xfId="5643"/>
    <cellStyle name="Cálculo 2 5 11" xfId="5644"/>
    <cellStyle name="Cálculo 2 5 2" xfId="5645"/>
    <cellStyle name="Cálculo 2 5 2 2" xfId="5646"/>
    <cellStyle name="Cálculo 2 5 2 2 2" xfId="5647"/>
    <cellStyle name="Cálculo 2 5 2 2 2 2" xfId="5648"/>
    <cellStyle name="Cálculo 2 5 2 2 2 2 2" xfId="5649"/>
    <cellStyle name="Cálculo 2 5 2 2 2 3" xfId="5650"/>
    <cellStyle name="Cálculo 2 5 2 2 2 3 2" xfId="5651"/>
    <cellStyle name="Cálculo 2 5 2 2 2 4" xfId="5652"/>
    <cellStyle name="Cálculo 2 5 2 2 2 5" xfId="5653"/>
    <cellStyle name="Cálculo 2 5 2 2 3" xfId="5654"/>
    <cellStyle name="Cálculo 2 5 2 2 3 2" xfId="5655"/>
    <cellStyle name="Cálculo 2 5 2 2 4" xfId="5656"/>
    <cellStyle name="Cálculo 2 5 2 2 4 2" xfId="5657"/>
    <cellStyle name="Cálculo 2 5 2 2 5" xfId="5658"/>
    <cellStyle name="Cálculo 2 5 2 2 6" xfId="5659"/>
    <cellStyle name="Cálculo 2 5 2 3" xfId="5660"/>
    <cellStyle name="Cálculo 2 5 2 3 2" xfId="5661"/>
    <cellStyle name="Cálculo 2 5 2 3 2 2" xfId="5662"/>
    <cellStyle name="Cálculo 2 5 2 3 2 2 2" xfId="5663"/>
    <cellStyle name="Cálculo 2 5 2 3 2 3" xfId="5664"/>
    <cellStyle name="Cálculo 2 5 2 3 2 3 2" xfId="5665"/>
    <cellStyle name="Cálculo 2 5 2 3 2 4" xfId="5666"/>
    <cellStyle name="Cálculo 2 5 2 3 2 5" xfId="5667"/>
    <cellStyle name="Cálculo 2 5 2 3 3" xfId="5668"/>
    <cellStyle name="Cálculo 2 5 2 3 3 2" xfId="5669"/>
    <cellStyle name="Cálculo 2 5 2 3 4" xfId="5670"/>
    <cellStyle name="Cálculo 2 5 2 3 4 2" xfId="5671"/>
    <cellStyle name="Cálculo 2 5 2 3 5" xfId="5672"/>
    <cellStyle name="Cálculo 2 5 2 3 6" xfId="5673"/>
    <cellStyle name="Cálculo 2 5 2 4" xfId="5674"/>
    <cellStyle name="Cálculo 2 5 2 4 2" xfId="5675"/>
    <cellStyle name="Cálculo 2 5 2 4 2 2" xfId="5676"/>
    <cellStyle name="Cálculo 2 5 2 4 2 2 2" xfId="5677"/>
    <cellStyle name="Cálculo 2 5 2 4 2 3" xfId="5678"/>
    <cellStyle name="Cálculo 2 5 2 4 2 3 2" xfId="5679"/>
    <cellStyle name="Cálculo 2 5 2 4 2 4" xfId="5680"/>
    <cellStyle name="Cálculo 2 5 2 4 2 5" xfId="5681"/>
    <cellStyle name="Cálculo 2 5 2 4 3" xfId="5682"/>
    <cellStyle name="Cálculo 2 5 2 4 3 2" xfId="5683"/>
    <cellStyle name="Cálculo 2 5 2 4 4" xfId="5684"/>
    <cellStyle name="Cálculo 2 5 2 4 4 2" xfId="5685"/>
    <cellStyle name="Cálculo 2 5 2 4 5" xfId="5686"/>
    <cellStyle name="Cálculo 2 5 2 4 6" xfId="5687"/>
    <cellStyle name="Cálculo 2 5 2 5" xfId="5688"/>
    <cellStyle name="Cálculo 2 5 2 5 2" xfId="5689"/>
    <cellStyle name="Cálculo 2 5 2 5 2 2" xfId="5690"/>
    <cellStyle name="Cálculo 2 5 2 5 3" xfId="5691"/>
    <cellStyle name="Cálculo 2 5 2 5 3 2" xfId="5692"/>
    <cellStyle name="Cálculo 2 5 2 5 4" xfId="5693"/>
    <cellStyle name="Cálculo 2 5 2 5 5" xfId="5694"/>
    <cellStyle name="Cálculo 2 5 2 6" xfId="5695"/>
    <cellStyle name="Cálculo 2 5 2 6 2" xfId="5696"/>
    <cellStyle name="Cálculo 2 5 2 7" xfId="5697"/>
    <cellStyle name="Cálculo 2 5 2 7 2" xfId="5698"/>
    <cellStyle name="Cálculo 2 5 2 8" xfId="5699"/>
    <cellStyle name="Cálculo 2 5 2 9" xfId="5700"/>
    <cellStyle name="Cálculo 2 5 3" xfId="5701"/>
    <cellStyle name="Cálculo 2 5 3 2" xfId="5702"/>
    <cellStyle name="Cálculo 2 5 3 2 2" xfId="5703"/>
    <cellStyle name="Cálculo 2 5 3 2 2 2" xfId="5704"/>
    <cellStyle name="Cálculo 2 5 3 2 3" xfId="5705"/>
    <cellStyle name="Cálculo 2 5 3 2 3 2" xfId="5706"/>
    <cellStyle name="Cálculo 2 5 3 2 4" xfId="5707"/>
    <cellStyle name="Cálculo 2 5 3 2 5" xfId="5708"/>
    <cellStyle name="Cálculo 2 5 3 3" xfId="5709"/>
    <cellStyle name="Cálculo 2 5 3 3 2" xfId="5710"/>
    <cellStyle name="Cálculo 2 5 3 4" xfId="5711"/>
    <cellStyle name="Cálculo 2 5 3 4 2" xfId="5712"/>
    <cellStyle name="Cálculo 2 5 3 5" xfId="5713"/>
    <cellStyle name="Cálculo 2 5 3 6" xfId="5714"/>
    <cellStyle name="Cálculo 2 5 4" xfId="5715"/>
    <cellStyle name="Cálculo 2 5 4 2" xfId="5716"/>
    <cellStyle name="Cálculo 2 5 4 2 2" xfId="5717"/>
    <cellStyle name="Cálculo 2 5 4 2 2 2" xfId="5718"/>
    <cellStyle name="Cálculo 2 5 4 2 3" xfId="5719"/>
    <cellStyle name="Cálculo 2 5 4 2 3 2" xfId="5720"/>
    <cellStyle name="Cálculo 2 5 4 2 4" xfId="5721"/>
    <cellStyle name="Cálculo 2 5 4 2 5" xfId="5722"/>
    <cellStyle name="Cálculo 2 5 4 3" xfId="5723"/>
    <cellStyle name="Cálculo 2 5 4 3 2" xfId="5724"/>
    <cellStyle name="Cálculo 2 5 4 4" xfId="5725"/>
    <cellStyle name="Cálculo 2 5 4 4 2" xfId="5726"/>
    <cellStyle name="Cálculo 2 5 4 5" xfId="5727"/>
    <cellStyle name="Cálculo 2 5 4 6" xfId="5728"/>
    <cellStyle name="Cálculo 2 5 5" xfId="5729"/>
    <cellStyle name="Cálculo 2 5 5 2" xfId="5730"/>
    <cellStyle name="Cálculo 2 5 5 2 2" xfId="5731"/>
    <cellStyle name="Cálculo 2 5 5 2 2 2" xfId="5732"/>
    <cellStyle name="Cálculo 2 5 5 2 3" xfId="5733"/>
    <cellStyle name="Cálculo 2 5 5 2 3 2" xfId="5734"/>
    <cellStyle name="Cálculo 2 5 5 2 4" xfId="5735"/>
    <cellStyle name="Cálculo 2 5 5 2 5" xfId="5736"/>
    <cellStyle name="Cálculo 2 5 5 3" xfId="5737"/>
    <cellStyle name="Cálculo 2 5 5 3 2" xfId="5738"/>
    <cellStyle name="Cálculo 2 5 5 4" xfId="5739"/>
    <cellStyle name="Cálculo 2 5 5 4 2" xfId="5740"/>
    <cellStyle name="Cálculo 2 5 5 5" xfId="5741"/>
    <cellStyle name="Cálculo 2 5 5 6" xfId="5742"/>
    <cellStyle name="Cálculo 2 5 6" xfId="5743"/>
    <cellStyle name="Cálculo 2 5 6 2" xfId="5744"/>
    <cellStyle name="Cálculo 2 5 6 2 2" xfId="5745"/>
    <cellStyle name="Cálculo 2 5 6 2 2 2" xfId="5746"/>
    <cellStyle name="Cálculo 2 5 6 2 3" xfId="5747"/>
    <cellStyle name="Cálculo 2 5 6 2 3 2" xfId="5748"/>
    <cellStyle name="Cálculo 2 5 6 2 4" xfId="5749"/>
    <cellStyle name="Cálculo 2 5 6 2 5" xfId="5750"/>
    <cellStyle name="Cálculo 2 5 6 3" xfId="5751"/>
    <cellStyle name="Cálculo 2 5 6 3 2" xfId="5752"/>
    <cellStyle name="Cálculo 2 5 6 4" xfId="5753"/>
    <cellStyle name="Cálculo 2 5 6 4 2" xfId="5754"/>
    <cellStyle name="Cálculo 2 5 6 5" xfId="5755"/>
    <cellStyle name="Cálculo 2 5 6 6" xfId="5756"/>
    <cellStyle name="Cálculo 2 5 7" xfId="5757"/>
    <cellStyle name="Cálculo 2 5 7 2" xfId="5758"/>
    <cellStyle name="Cálculo 2 5 7 2 2" xfId="5759"/>
    <cellStyle name="Cálculo 2 5 7 3" xfId="5760"/>
    <cellStyle name="Cálculo 2 5 7 3 2" xfId="5761"/>
    <cellStyle name="Cálculo 2 5 7 4" xfId="5762"/>
    <cellStyle name="Cálculo 2 5 7 5" xfId="5763"/>
    <cellStyle name="Cálculo 2 5 8" xfId="5764"/>
    <cellStyle name="Cálculo 2 5 8 2" xfId="5765"/>
    <cellStyle name="Cálculo 2 5 9" xfId="5766"/>
    <cellStyle name="Cálculo 2 5 9 2" xfId="5767"/>
    <cellStyle name="Cálculo 2 6" xfId="5768"/>
    <cellStyle name="Cálculo 2 6 2" xfId="5769"/>
    <cellStyle name="Cálculo 2 6 2 2" xfId="5770"/>
    <cellStyle name="Cálculo 2 6 2 2 2" xfId="5771"/>
    <cellStyle name="Cálculo 2 6 2 2 2 2" xfId="5772"/>
    <cellStyle name="Cálculo 2 6 2 2 3" xfId="5773"/>
    <cellStyle name="Cálculo 2 6 2 2 3 2" xfId="5774"/>
    <cellStyle name="Cálculo 2 6 2 2 4" xfId="5775"/>
    <cellStyle name="Cálculo 2 6 2 2 5" xfId="5776"/>
    <cellStyle name="Cálculo 2 6 2 3" xfId="5777"/>
    <cellStyle name="Cálculo 2 6 2 3 2" xfId="5778"/>
    <cellStyle name="Cálculo 2 6 2 4" xfId="5779"/>
    <cellStyle name="Cálculo 2 6 2 4 2" xfId="5780"/>
    <cellStyle name="Cálculo 2 6 2 5" xfId="5781"/>
    <cellStyle name="Cálculo 2 6 2 6" xfId="5782"/>
    <cellStyle name="Cálculo 2 6 3" xfId="5783"/>
    <cellStyle name="Cálculo 2 6 3 2" xfId="5784"/>
    <cellStyle name="Cálculo 2 6 3 2 2" xfId="5785"/>
    <cellStyle name="Cálculo 2 6 3 2 2 2" xfId="5786"/>
    <cellStyle name="Cálculo 2 6 3 2 3" xfId="5787"/>
    <cellStyle name="Cálculo 2 6 3 2 3 2" xfId="5788"/>
    <cellStyle name="Cálculo 2 6 3 2 4" xfId="5789"/>
    <cellStyle name="Cálculo 2 6 3 2 5" xfId="5790"/>
    <cellStyle name="Cálculo 2 6 3 3" xfId="5791"/>
    <cellStyle name="Cálculo 2 6 3 3 2" xfId="5792"/>
    <cellStyle name="Cálculo 2 6 3 4" xfId="5793"/>
    <cellStyle name="Cálculo 2 6 3 4 2" xfId="5794"/>
    <cellStyle name="Cálculo 2 6 3 5" xfId="5795"/>
    <cellStyle name="Cálculo 2 6 3 6" xfId="5796"/>
    <cellStyle name="Cálculo 2 6 4" xfId="5797"/>
    <cellStyle name="Cálculo 2 6 4 2" xfId="5798"/>
    <cellStyle name="Cálculo 2 6 4 2 2" xfId="5799"/>
    <cellStyle name="Cálculo 2 6 4 2 2 2" xfId="5800"/>
    <cellStyle name="Cálculo 2 6 4 2 3" xfId="5801"/>
    <cellStyle name="Cálculo 2 6 4 2 3 2" xfId="5802"/>
    <cellStyle name="Cálculo 2 6 4 2 4" xfId="5803"/>
    <cellStyle name="Cálculo 2 6 4 2 5" xfId="5804"/>
    <cellStyle name="Cálculo 2 6 4 3" xfId="5805"/>
    <cellStyle name="Cálculo 2 6 4 3 2" xfId="5806"/>
    <cellStyle name="Cálculo 2 6 4 4" xfId="5807"/>
    <cellStyle name="Cálculo 2 6 4 4 2" xfId="5808"/>
    <cellStyle name="Cálculo 2 6 4 5" xfId="5809"/>
    <cellStyle name="Cálculo 2 6 4 6" xfId="5810"/>
    <cellStyle name="Cálculo 2 6 5" xfId="5811"/>
    <cellStyle name="Cálculo 2 6 5 2" xfId="5812"/>
    <cellStyle name="Cálculo 2 6 5 2 2" xfId="5813"/>
    <cellStyle name="Cálculo 2 6 5 3" xfId="5814"/>
    <cellStyle name="Cálculo 2 6 5 3 2" xfId="5815"/>
    <cellStyle name="Cálculo 2 6 5 4" xfId="5816"/>
    <cellStyle name="Cálculo 2 6 5 5" xfId="5817"/>
    <cellStyle name="Cálculo 2 6 6" xfId="5818"/>
    <cellStyle name="Cálculo 2 6 6 2" xfId="5819"/>
    <cellStyle name="Cálculo 2 6 7" xfId="5820"/>
    <cellStyle name="Cálculo 2 6 7 2" xfId="5821"/>
    <cellStyle name="Cálculo 2 6 8" xfId="5822"/>
    <cellStyle name="Cálculo 2 6 9" xfId="5823"/>
    <cellStyle name="Cálculo 2 7" xfId="5824"/>
    <cellStyle name="Cálculo 2 7 2" xfId="5825"/>
    <cellStyle name="Cálculo 2 7 2 2" xfId="5826"/>
    <cellStyle name="Cálculo 2 7 2 2 2" xfId="5827"/>
    <cellStyle name="Cálculo 2 7 2 3" xfId="5828"/>
    <cellStyle name="Cálculo 2 7 2 3 2" xfId="5829"/>
    <cellStyle name="Cálculo 2 7 2 4" xfId="5830"/>
    <cellStyle name="Cálculo 2 7 2 5" xfId="5831"/>
    <cellStyle name="Cálculo 2 7 3" xfId="5832"/>
    <cellStyle name="Cálculo 2 7 3 2" xfId="5833"/>
    <cellStyle name="Cálculo 2 7 4" xfId="5834"/>
    <cellStyle name="Cálculo 2 7 4 2" xfId="5835"/>
    <cellStyle name="Cálculo 2 7 5" xfId="5836"/>
    <cellStyle name="Cálculo 2 7 6" xfId="5837"/>
    <cellStyle name="Cálculo 2 8" xfId="5838"/>
    <cellStyle name="Cálculo 2 8 2" xfId="5839"/>
    <cellStyle name="Cálculo 2 8 2 2" xfId="5840"/>
    <cellStyle name="Cálculo 2 8 2 2 2" xfId="5841"/>
    <cellStyle name="Cálculo 2 8 2 3" xfId="5842"/>
    <cellStyle name="Cálculo 2 8 2 3 2" xfId="5843"/>
    <cellStyle name="Cálculo 2 8 2 4" xfId="5844"/>
    <cellStyle name="Cálculo 2 8 2 5" xfId="5845"/>
    <cellStyle name="Cálculo 2 8 3" xfId="5846"/>
    <cellStyle name="Cálculo 2 8 3 2" xfId="5847"/>
    <cellStyle name="Cálculo 2 8 4" xfId="5848"/>
    <cellStyle name="Cálculo 2 8 4 2" xfId="5849"/>
    <cellStyle name="Cálculo 2 8 5" xfId="5850"/>
    <cellStyle name="Cálculo 2 8 6" xfId="5851"/>
    <cellStyle name="Cálculo 2 9" xfId="5852"/>
    <cellStyle name="Cálculo 2 9 2" xfId="5853"/>
    <cellStyle name="Cálculo 2 9 2 2" xfId="5854"/>
    <cellStyle name="Cálculo 2 9 2 2 2" xfId="5855"/>
    <cellStyle name="Cálculo 2 9 2 3" xfId="5856"/>
    <cellStyle name="Cálculo 2 9 2 3 2" xfId="5857"/>
    <cellStyle name="Cálculo 2 9 2 4" xfId="5858"/>
    <cellStyle name="Cálculo 2 9 2 5" xfId="5859"/>
    <cellStyle name="Cálculo 2 9 3" xfId="5860"/>
    <cellStyle name="Cálculo 2 9 3 2" xfId="5861"/>
    <cellStyle name="Cálculo 2 9 4" xfId="5862"/>
    <cellStyle name="Cálculo 2 9 4 2" xfId="5863"/>
    <cellStyle name="Cálculo 2 9 5" xfId="5864"/>
    <cellStyle name="Cálculo 2 9 6" xfId="5865"/>
    <cellStyle name="Cálculo 20" xfId="5866"/>
    <cellStyle name="Cálculo 20 2" xfId="5867"/>
    <cellStyle name="Cálculo 20 2 2" xfId="5868"/>
    <cellStyle name="Cálculo 20 3" xfId="5869"/>
    <cellStyle name="Cálculo 20 3 2" xfId="5870"/>
    <cellStyle name="Cálculo 20 4" xfId="5871"/>
    <cellStyle name="Cálculo 20 5" xfId="5872"/>
    <cellStyle name="Cálculo 21" xfId="5873"/>
    <cellStyle name="Cálculo 21 2" xfId="5874"/>
    <cellStyle name="Cálculo 21 2 2" xfId="5875"/>
    <cellStyle name="Cálculo 21 3" xfId="5876"/>
    <cellStyle name="Cálculo 21 3 2" xfId="5877"/>
    <cellStyle name="Cálculo 21 4" xfId="5878"/>
    <cellStyle name="Cálculo 21 5" xfId="5879"/>
    <cellStyle name="Cálculo 22" xfId="5880"/>
    <cellStyle name="Cálculo 22 2" xfId="5881"/>
    <cellStyle name="Cálculo 22 2 2" xfId="5882"/>
    <cellStyle name="Cálculo 22 3" xfId="5883"/>
    <cellStyle name="Cálculo 22 3 2" xfId="5884"/>
    <cellStyle name="Cálculo 22 4" xfId="5885"/>
    <cellStyle name="Cálculo 22 5" xfId="5886"/>
    <cellStyle name="Cálculo 23" xfId="5887"/>
    <cellStyle name="Cálculo 23 2" xfId="5888"/>
    <cellStyle name="Cálculo 23 2 2" xfId="5889"/>
    <cellStyle name="Cálculo 23 3" xfId="5890"/>
    <cellStyle name="Cálculo 23 3 2" xfId="5891"/>
    <cellStyle name="Cálculo 23 4" xfId="5892"/>
    <cellStyle name="Cálculo 23 5" xfId="5893"/>
    <cellStyle name="Cálculo 24" xfId="5894"/>
    <cellStyle name="Cálculo 25" xfId="5895"/>
    <cellStyle name="Cálculo 3" xfId="5896"/>
    <cellStyle name="Cálculo 3 10" xfId="5897"/>
    <cellStyle name="Cálculo 3 10 2" xfId="5898"/>
    <cellStyle name="Cálculo 3 10 2 2" xfId="5899"/>
    <cellStyle name="Cálculo 3 10 3" xfId="5900"/>
    <cellStyle name="Cálculo 3 10 3 2" xfId="5901"/>
    <cellStyle name="Cálculo 3 10 4" xfId="5902"/>
    <cellStyle name="Cálculo 3 10 5" xfId="5903"/>
    <cellStyle name="Cálculo 3 11" xfId="5904"/>
    <cellStyle name="Cálculo 3 11 2" xfId="5905"/>
    <cellStyle name="Cálculo 3 11 2 2" xfId="5906"/>
    <cellStyle name="Cálculo 3 11 3" xfId="5907"/>
    <cellStyle name="Cálculo 3 11 3 2" xfId="5908"/>
    <cellStyle name="Cálculo 3 11 4" xfId="5909"/>
    <cellStyle name="Cálculo 3 11 5" xfId="5910"/>
    <cellStyle name="Cálculo 3 12" xfId="5911"/>
    <cellStyle name="Cálculo 3 12 2" xfId="5912"/>
    <cellStyle name="Cálculo 3 12 2 2" xfId="5913"/>
    <cellStyle name="Cálculo 3 12 3" xfId="5914"/>
    <cellStyle name="Cálculo 3 12 3 2" xfId="5915"/>
    <cellStyle name="Cálculo 3 12 4" xfId="5916"/>
    <cellStyle name="Cálculo 3 12 5" xfId="5917"/>
    <cellStyle name="Cálculo 3 13" xfId="5918"/>
    <cellStyle name="Cálculo 3 13 2" xfId="5919"/>
    <cellStyle name="Cálculo 3 13 2 2" xfId="5920"/>
    <cellStyle name="Cálculo 3 13 3" xfId="5921"/>
    <cellStyle name="Cálculo 3 13 3 2" xfId="5922"/>
    <cellStyle name="Cálculo 3 13 4" xfId="5923"/>
    <cellStyle name="Cálculo 3 13 5" xfId="5924"/>
    <cellStyle name="Cálculo 3 14" xfId="5925"/>
    <cellStyle name="Cálculo 3 14 2" xfId="5926"/>
    <cellStyle name="Cálculo 3 14 2 2" xfId="5927"/>
    <cellStyle name="Cálculo 3 14 3" xfId="5928"/>
    <cellStyle name="Cálculo 3 14 3 2" xfId="5929"/>
    <cellStyle name="Cálculo 3 14 4" xfId="5930"/>
    <cellStyle name="Cálculo 3 14 5" xfId="5931"/>
    <cellStyle name="Cálculo 3 15" xfId="5932"/>
    <cellStyle name="Cálculo 3 15 2" xfId="5933"/>
    <cellStyle name="Cálculo 3 15 2 2" xfId="5934"/>
    <cellStyle name="Cálculo 3 15 3" xfId="5935"/>
    <cellStyle name="Cálculo 3 15 3 2" xfId="5936"/>
    <cellStyle name="Cálculo 3 15 4" xfId="5937"/>
    <cellStyle name="Cálculo 3 15 5" xfId="5938"/>
    <cellStyle name="Cálculo 3 16" xfId="5939"/>
    <cellStyle name="Cálculo 3 16 2" xfId="5940"/>
    <cellStyle name="Cálculo 3 16 2 2" xfId="5941"/>
    <cellStyle name="Cálculo 3 16 3" xfId="5942"/>
    <cellStyle name="Cálculo 3 16 3 2" xfId="5943"/>
    <cellStyle name="Cálculo 3 16 4" xfId="5944"/>
    <cellStyle name="Cálculo 3 16 5" xfId="5945"/>
    <cellStyle name="Cálculo 3 17" xfId="5946"/>
    <cellStyle name="Cálculo 3 17 2" xfId="5947"/>
    <cellStyle name="Cálculo 3 17 2 2" xfId="5948"/>
    <cellStyle name="Cálculo 3 17 3" xfId="5949"/>
    <cellStyle name="Cálculo 3 17 3 2" xfId="5950"/>
    <cellStyle name="Cálculo 3 17 4" xfId="5951"/>
    <cellStyle name="Cálculo 3 17 5" xfId="5952"/>
    <cellStyle name="Cálculo 3 18" xfId="5953"/>
    <cellStyle name="Cálculo 3 18 2" xfId="5954"/>
    <cellStyle name="Cálculo 3 18 2 2" xfId="5955"/>
    <cellStyle name="Cálculo 3 18 3" xfId="5956"/>
    <cellStyle name="Cálculo 3 18 3 2" xfId="5957"/>
    <cellStyle name="Cálculo 3 18 4" xfId="5958"/>
    <cellStyle name="Cálculo 3 18 5" xfId="5959"/>
    <cellStyle name="Cálculo 3 19" xfId="5960"/>
    <cellStyle name="Cálculo 3 19 2" xfId="5961"/>
    <cellStyle name="Cálculo 3 19 2 2" xfId="5962"/>
    <cellStyle name="Cálculo 3 19 3" xfId="5963"/>
    <cellStyle name="Cálculo 3 19 3 2" xfId="5964"/>
    <cellStyle name="Cálculo 3 19 4" xfId="5965"/>
    <cellStyle name="Cálculo 3 19 5" xfId="5966"/>
    <cellStyle name="Cálculo 3 2" xfId="5967"/>
    <cellStyle name="Cálculo 3 2 10" xfId="5968"/>
    <cellStyle name="Cálculo 3 2 2" xfId="5969"/>
    <cellStyle name="Cálculo 3 2 2 2" xfId="5970"/>
    <cellStyle name="Cálculo 3 2 2 2 2" xfId="5971"/>
    <cellStyle name="Cálculo 3 2 2 2 2 2" xfId="5972"/>
    <cellStyle name="Cálculo 3 2 2 2 2 2 2" xfId="5973"/>
    <cellStyle name="Cálculo 3 2 2 2 2 3" xfId="5974"/>
    <cellStyle name="Cálculo 3 2 2 2 2 3 2" xfId="5975"/>
    <cellStyle name="Cálculo 3 2 2 2 2 4" xfId="5976"/>
    <cellStyle name="Cálculo 3 2 2 2 2 5" xfId="5977"/>
    <cellStyle name="Cálculo 3 2 2 2 3" xfId="5978"/>
    <cellStyle name="Cálculo 3 2 2 2 3 2" xfId="5979"/>
    <cellStyle name="Cálculo 3 2 2 2 4" xfId="5980"/>
    <cellStyle name="Cálculo 3 2 2 2 4 2" xfId="5981"/>
    <cellStyle name="Cálculo 3 2 2 2 5" xfId="5982"/>
    <cellStyle name="Cálculo 3 2 2 2 6" xfId="5983"/>
    <cellStyle name="Cálculo 3 2 2 3" xfId="5984"/>
    <cellStyle name="Cálculo 3 2 2 3 2" xfId="5985"/>
    <cellStyle name="Cálculo 3 2 2 3 2 2" xfId="5986"/>
    <cellStyle name="Cálculo 3 2 2 3 2 2 2" xfId="5987"/>
    <cellStyle name="Cálculo 3 2 2 3 2 3" xfId="5988"/>
    <cellStyle name="Cálculo 3 2 2 3 2 3 2" xfId="5989"/>
    <cellStyle name="Cálculo 3 2 2 3 2 4" xfId="5990"/>
    <cellStyle name="Cálculo 3 2 2 3 2 5" xfId="5991"/>
    <cellStyle name="Cálculo 3 2 2 3 3" xfId="5992"/>
    <cellStyle name="Cálculo 3 2 2 3 3 2" xfId="5993"/>
    <cellStyle name="Cálculo 3 2 2 3 4" xfId="5994"/>
    <cellStyle name="Cálculo 3 2 2 3 4 2" xfId="5995"/>
    <cellStyle name="Cálculo 3 2 2 3 5" xfId="5996"/>
    <cellStyle name="Cálculo 3 2 2 3 6" xfId="5997"/>
    <cellStyle name="Cálculo 3 2 2 4" xfId="5998"/>
    <cellStyle name="Cálculo 3 2 2 4 2" xfId="5999"/>
    <cellStyle name="Cálculo 3 2 2 4 2 2" xfId="6000"/>
    <cellStyle name="Cálculo 3 2 2 4 2 2 2" xfId="6001"/>
    <cellStyle name="Cálculo 3 2 2 4 2 3" xfId="6002"/>
    <cellStyle name="Cálculo 3 2 2 4 2 3 2" xfId="6003"/>
    <cellStyle name="Cálculo 3 2 2 4 2 4" xfId="6004"/>
    <cellStyle name="Cálculo 3 2 2 4 2 5" xfId="6005"/>
    <cellStyle name="Cálculo 3 2 2 4 3" xfId="6006"/>
    <cellStyle name="Cálculo 3 2 2 4 3 2" xfId="6007"/>
    <cellStyle name="Cálculo 3 2 2 4 4" xfId="6008"/>
    <cellStyle name="Cálculo 3 2 2 4 4 2" xfId="6009"/>
    <cellStyle name="Cálculo 3 2 2 4 5" xfId="6010"/>
    <cellStyle name="Cálculo 3 2 2 4 6" xfId="6011"/>
    <cellStyle name="Cálculo 3 2 2 5" xfId="6012"/>
    <cellStyle name="Cálculo 3 2 2 5 2" xfId="6013"/>
    <cellStyle name="Cálculo 3 2 2 5 2 2" xfId="6014"/>
    <cellStyle name="Cálculo 3 2 2 5 3" xfId="6015"/>
    <cellStyle name="Cálculo 3 2 2 5 3 2" xfId="6016"/>
    <cellStyle name="Cálculo 3 2 2 5 4" xfId="6017"/>
    <cellStyle name="Cálculo 3 2 2 5 5" xfId="6018"/>
    <cellStyle name="Cálculo 3 2 2 6" xfId="6019"/>
    <cellStyle name="Cálculo 3 2 2 6 2" xfId="6020"/>
    <cellStyle name="Cálculo 3 2 2 7" xfId="6021"/>
    <cellStyle name="Cálculo 3 2 2 7 2" xfId="6022"/>
    <cellStyle name="Cálculo 3 2 2 8" xfId="6023"/>
    <cellStyle name="Cálculo 3 2 2 9" xfId="6024"/>
    <cellStyle name="Cálculo 3 2 3" xfId="6025"/>
    <cellStyle name="Cálculo 3 2 3 2" xfId="6026"/>
    <cellStyle name="Cálculo 3 2 3 2 2" xfId="6027"/>
    <cellStyle name="Cálculo 3 2 3 2 2 2" xfId="6028"/>
    <cellStyle name="Cálculo 3 2 3 2 2 2 2" xfId="6029"/>
    <cellStyle name="Cálculo 3 2 3 2 2 3" xfId="6030"/>
    <cellStyle name="Cálculo 3 2 3 2 2 3 2" xfId="6031"/>
    <cellStyle name="Cálculo 3 2 3 2 2 4" xfId="6032"/>
    <cellStyle name="Cálculo 3 2 3 2 2 5" xfId="6033"/>
    <cellStyle name="Cálculo 3 2 3 2 3" xfId="6034"/>
    <cellStyle name="Cálculo 3 2 3 2 3 2" xfId="6035"/>
    <cellStyle name="Cálculo 3 2 3 2 4" xfId="6036"/>
    <cellStyle name="Cálculo 3 2 3 2 4 2" xfId="6037"/>
    <cellStyle name="Cálculo 3 2 3 2 5" xfId="6038"/>
    <cellStyle name="Cálculo 3 2 3 2 6" xfId="6039"/>
    <cellStyle name="Cálculo 3 2 3 3" xfId="6040"/>
    <cellStyle name="Cálculo 3 2 3 3 2" xfId="6041"/>
    <cellStyle name="Cálculo 3 2 3 3 2 2" xfId="6042"/>
    <cellStyle name="Cálculo 3 2 3 3 2 2 2" xfId="6043"/>
    <cellStyle name="Cálculo 3 2 3 3 2 3" xfId="6044"/>
    <cellStyle name="Cálculo 3 2 3 3 2 3 2" xfId="6045"/>
    <cellStyle name="Cálculo 3 2 3 3 2 4" xfId="6046"/>
    <cellStyle name="Cálculo 3 2 3 3 2 5" xfId="6047"/>
    <cellStyle name="Cálculo 3 2 3 3 3" xfId="6048"/>
    <cellStyle name="Cálculo 3 2 3 3 3 2" xfId="6049"/>
    <cellStyle name="Cálculo 3 2 3 3 4" xfId="6050"/>
    <cellStyle name="Cálculo 3 2 3 3 4 2" xfId="6051"/>
    <cellStyle name="Cálculo 3 2 3 3 5" xfId="6052"/>
    <cellStyle name="Cálculo 3 2 3 3 6" xfId="6053"/>
    <cellStyle name="Cálculo 3 2 3 4" xfId="6054"/>
    <cellStyle name="Cálculo 3 2 3 4 2" xfId="6055"/>
    <cellStyle name="Cálculo 3 2 3 4 2 2" xfId="6056"/>
    <cellStyle name="Cálculo 3 2 3 4 3" xfId="6057"/>
    <cellStyle name="Cálculo 3 2 3 4 3 2" xfId="6058"/>
    <cellStyle name="Cálculo 3 2 3 4 4" xfId="6059"/>
    <cellStyle name="Cálculo 3 2 3 4 5" xfId="6060"/>
    <cellStyle name="Cálculo 3 2 3 5" xfId="6061"/>
    <cellStyle name="Cálculo 3 2 3 5 2" xfId="6062"/>
    <cellStyle name="Cálculo 3 2 3 6" xfId="6063"/>
    <cellStyle name="Cálculo 3 2 3 6 2" xfId="6064"/>
    <cellStyle name="Cálculo 3 2 3 7" xfId="6065"/>
    <cellStyle name="Cálculo 3 2 3 8" xfId="6066"/>
    <cellStyle name="Cálculo 3 2 4" xfId="6067"/>
    <cellStyle name="Cálculo 3 2 4 2" xfId="6068"/>
    <cellStyle name="Cálculo 3 2 4 2 2" xfId="6069"/>
    <cellStyle name="Cálculo 3 2 4 2 2 2" xfId="6070"/>
    <cellStyle name="Cálculo 3 2 4 2 3" xfId="6071"/>
    <cellStyle name="Cálculo 3 2 4 2 3 2" xfId="6072"/>
    <cellStyle name="Cálculo 3 2 4 2 4" xfId="6073"/>
    <cellStyle name="Cálculo 3 2 4 2 5" xfId="6074"/>
    <cellStyle name="Cálculo 3 2 4 3" xfId="6075"/>
    <cellStyle name="Cálculo 3 2 4 3 2" xfId="6076"/>
    <cellStyle name="Cálculo 3 2 4 4" xfId="6077"/>
    <cellStyle name="Cálculo 3 2 4 4 2" xfId="6078"/>
    <cellStyle name="Cálculo 3 2 4 5" xfId="6079"/>
    <cellStyle name="Cálculo 3 2 4 6" xfId="6080"/>
    <cellStyle name="Cálculo 3 2 5" xfId="6081"/>
    <cellStyle name="Cálculo 3 2 5 2" xfId="6082"/>
    <cellStyle name="Cálculo 3 2 5 2 2" xfId="6083"/>
    <cellStyle name="Cálculo 3 2 5 2 2 2" xfId="6084"/>
    <cellStyle name="Cálculo 3 2 5 2 3" xfId="6085"/>
    <cellStyle name="Cálculo 3 2 5 2 3 2" xfId="6086"/>
    <cellStyle name="Cálculo 3 2 5 2 4" xfId="6087"/>
    <cellStyle name="Cálculo 3 2 5 2 5" xfId="6088"/>
    <cellStyle name="Cálculo 3 2 5 3" xfId="6089"/>
    <cellStyle name="Cálculo 3 2 5 3 2" xfId="6090"/>
    <cellStyle name="Cálculo 3 2 5 4" xfId="6091"/>
    <cellStyle name="Cálculo 3 2 5 4 2" xfId="6092"/>
    <cellStyle name="Cálculo 3 2 5 5" xfId="6093"/>
    <cellStyle name="Cálculo 3 2 5 6" xfId="6094"/>
    <cellStyle name="Cálculo 3 2 6" xfId="6095"/>
    <cellStyle name="Cálculo 3 2 6 2" xfId="6096"/>
    <cellStyle name="Cálculo 3 2 6 2 2" xfId="6097"/>
    <cellStyle name="Cálculo 3 2 6 2 2 2" xfId="6098"/>
    <cellStyle name="Cálculo 3 2 6 2 3" xfId="6099"/>
    <cellStyle name="Cálculo 3 2 6 2 3 2" xfId="6100"/>
    <cellStyle name="Cálculo 3 2 6 2 4" xfId="6101"/>
    <cellStyle name="Cálculo 3 2 6 2 5" xfId="6102"/>
    <cellStyle name="Cálculo 3 2 6 3" xfId="6103"/>
    <cellStyle name="Cálculo 3 2 6 3 2" xfId="6104"/>
    <cellStyle name="Cálculo 3 2 6 4" xfId="6105"/>
    <cellStyle name="Cálculo 3 2 6 4 2" xfId="6106"/>
    <cellStyle name="Cálculo 3 2 6 5" xfId="6107"/>
    <cellStyle name="Cálculo 3 2 6 6" xfId="6108"/>
    <cellStyle name="Cálculo 3 2 7" xfId="6109"/>
    <cellStyle name="Cálculo 3 2 7 2" xfId="6110"/>
    <cellStyle name="Cálculo 3 2 7 2 2" xfId="6111"/>
    <cellStyle name="Cálculo 3 2 7 3" xfId="6112"/>
    <cellStyle name="Cálculo 3 2 7 3 2" xfId="6113"/>
    <cellStyle name="Cálculo 3 2 7 4" xfId="6114"/>
    <cellStyle name="Cálculo 3 2 7 5" xfId="6115"/>
    <cellStyle name="Cálculo 3 2 8" xfId="6116"/>
    <cellStyle name="Cálculo 3 2 8 2" xfId="6117"/>
    <cellStyle name="Cálculo 3 2 9" xfId="6118"/>
    <cellStyle name="Cálculo 3 2 9 2" xfId="6119"/>
    <cellStyle name="Cálculo 3 20" xfId="6120"/>
    <cellStyle name="Cálculo 3 20 2" xfId="6121"/>
    <cellStyle name="Cálculo 3 20 2 2" xfId="6122"/>
    <cellStyle name="Cálculo 3 20 3" xfId="6123"/>
    <cellStyle name="Cálculo 3 20 3 2" xfId="6124"/>
    <cellStyle name="Cálculo 3 20 4" xfId="6125"/>
    <cellStyle name="Cálculo 3 20 5" xfId="6126"/>
    <cellStyle name="Cálculo 3 21" xfId="6127"/>
    <cellStyle name="Cálculo 3 21 2" xfId="6128"/>
    <cellStyle name="Cálculo 3 21 2 2" xfId="6129"/>
    <cellStyle name="Cálculo 3 21 3" xfId="6130"/>
    <cellStyle name="Cálculo 3 21 3 2" xfId="6131"/>
    <cellStyle name="Cálculo 3 21 4" xfId="6132"/>
    <cellStyle name="Cálculo 3 21 5" xfId="6133"/>
    <cellStyle name="Cálculo 3 22" xfId="6134"/>
    <cellStyle name="Cálculo 3 22 2" xfId="6135"/>
    <cellStyle name="Cálculo 3 23" xfId="6136"/>
    <cellStyle name="Cálculo 3 23 2" xfId="6137"/>
    <cellStyle name="Cálculo 3 24" xfId="6138"/>
    <cellStyle name="Cálculo 3 24 2" xfId="6139"/>
    <cellStyle name="Cálculo 3 25" xfId="6140"/>
    <cellStyle name="Cálculo 3 26" xfId="6141"/>
    <cellStyle name="Cálculo 3 3" xfId="6142"/>
    <cellStyle name="Cálculo 3 3 10" xfId="6143"/>
    <cellStyle name="Cálculo 3 3 11" xfId="6144"/>
    <cellStyle name="Cálculo 3 3 2" xfId="6145"/>
    <cellStyle name="Cálculo 3 3 2 2" xfId="6146"/>
    <cellStyle name="Cálculo 3 3 2 2 2" xfId="6147"/>
    <cellStyle name="Cálculo 3 3 2 2 2 2" xfId="6148"/>
    <cellStyle name="Cálculo 3 3 2 2 2 2 2" xfId="6149"/>
    <cellStyle name="Cálculo 3 3 2 2 2 3" xfId="6150"/>
    <cellStyle name="Cálculo 3 3 2 2 2 3 2" xfId="6151"/>
    <cellStyle name="Cálculo 3 3 2 2 2 4" xfId="6152"/>
    <cellStyle name="Cálculo 3 3 2 2 2 5" xfId="6153"/>
    <cellStyle name="Cálculo 3 3 2 2 3" xfId="6154"/>
    <cellStyle name="Cálculo 3 3 2 2 3 2" xfId="6155"/>
    <cellStyle name="Cálculo 3 3 2 2 4" xfId="6156"/>
    <cellStyle name="Cálculo 3 3 2 2 4 2" xfId="6157"/>
    <cellStyle name="Cálculo 3 3 2 2 5" xfId="6158"/>
    <cellStyle name="Cálculo 3 3 2 2 6" xfId="6159"/>
    <cellStyle name="Cálculo 3 3 2 3" xfId="6160"/>
    <cellStyle name="Cálculo 3 3 2 3 2" xfId="6161"/>
    <cellStyle name="Cálculo 3 3 2 3 2 2" xfId="6162"/>
    <cellStyle name="Cálculo 3 3 2 3 2 2 2" xfId="6163"/>
    <cellStyle name="Cálculo 3 3 2 3 2 3" xfId="6164"/>
    <cellStyle name="Cálculo 3 3 2 3 2 3 2" xfId="6165"/>
    <cellStyle name="Cálculo 3 3 2 3 2 4" xfId="6166"/>
    <cellStyle name="Cálculo 3 3 2 3 2 5" xfId="6167"/>
    <cellStyle name="Cálculo 3 3 2 3 3" xfId="6168"/>
    <cellStyle name="Cálculo 3 3 2 3 3 2" xfId="6169"/>
    <cellStyle name="Cálculo 3 3 2 3 4" xfId="6170"/>
    <cellStyle name="Cálculo 3 3 2 3 4 2" xfId="6171"/>
    <cellStyle name="Cálculo 3 3 2 3 5" xfId="6172"/>
    <cellStyle name="Cálculo 3 3 2 3 6" xfId="6173"/>
    <cellStyle name="Cálculo 3 3 2 4" xfId="6174"/>
    <cellStyle name="Cálculo 3 3 2 4 2" xfId="6175"/>
    <cellStyle name="Cálculo 3 3 2 4 2 2" xfId="6176"/>
    <cellStyle name="Cálculo 3 3 2 4 2 2 2" xfId="6177"/>
    <cellStyle name="Cálculo 3 3 2 4 2 3" xfId="6178"/>
    <cellStyle name="Cálculo 3 3 2 4 2 3 2" xfId="6179"/>
    <cellStyle name="Cálculo 3 3 2 4 2 4" xfId="6180"/>
    <cellStyle name="Cálculo 3 3 2 4 2 5" xfId="6181"/>
    <cellStyle name="Cálculo 3 3 2 4 3" xfId="6182"/>
    <cellStyle name="Cálculo 3 3 2 4 3 2" xfId="6183"/>
    <cellStyle name="Cálculo 3 3 2 4 4" xfId="6184"/>
    <cellStyle name="Cálculo 3 3 2 4 4 2" xfId="6185"/>
    <cellStyle name="Cálculo 3 3 2 4 5" xfId="6186"/>
    <cellStyle name="Cálculo 3 3 2 4 6" xfId="6187"/>
    <cellStyle name="Cálculo 3 3 2 5" xfId="6188"/>
    <cellStyle name="Cálculo 3 3 2 5 2" xfId="6189"/>
    <cellStyle name="Cálculo 3 3 2 5 2 2" xfId="6190"/>
    <cellStyle name="Cálculo 3 3 2 5 3" xfId="6191"/>
    <cellStyle name="Cálculo 3 3 2 5 3 2" xfId="6192"/>
    <cellStyle name="Cálculo 3 3 2 5 4" xfId="6193"/>
    <cellStyle name="Cálculo 3 3 2 5 5" xfId="6194"/>
    <cellStyle name="Cálculo 3 3 2 6" xfId="6195"/>
    <cellStyle name="Cálculo 3 3 2 6 2" xfId="6196"/>
    <cellStyle name="Cálculo 3 3 2 7" xfId="6197"/>
    <cellStyle name="Cálculo 3 3 2 7 2" xfId="6198"/>
    <cellStyle name="Cálculo 3 3 2 8" xfId="6199"/>
    <cellStyle name="Cálculo 3 3 2 9" xfId="6200"/>
    <cellStyle name="Cálculo 3 3 3" xfId="6201"/>
    <cellStyle name="Cálculo 3 3 3 2" xfId="6202"/>
    <cellStyle name="Cálculo 3 3 3 2 2" xfId="6203"/>
    <cellStyle name="Cálculo 3 3 3 2 2 2" xfId="6204"/>
    <cellStyle name="Cálculo 3 3 3 2 3" xfId="6205"/>
    <cellStyle name="Cálculo 3 3 3 2 3 2" xfId="6206"/>
    <cellStyle name="Cálculo 3 3 3 2 4" xfId="6207"/>
    <cellStyle name="Cálculo 3 3 3 2 5" xfId="6208"/>
    <cellStyle name="Cálculo 3 3 3 3" xfId="6209"/>
    <cellStyle name="Cálculo 3 3 3 3 2" xfId="6210"/>
    <cellStyle name="Cálculo 3 3 3 4" xfId="6211"/>
    <cellStyle name="Cálculo 3 3 3 4 2" xfId="6212"/>
    <cellStyle name="Cálculo 3 3 3 5" xfId="6213"/>
    <cellStyle name="Cálculo 3 3 3 6" xfId="6214"/>
    <cellStyle name="Cálculo 3 3 4" xfId="6215"/>
    <cellStyle name="Cálculo 3 3 4 2" xfId="6216"/>
    <cellStyle name="Cálculo 3 3 4 2 2" xfId="6217"/>
    <cellStyle name="Cálculo 3 3 4 2 2 2" xfId="6218"/>
    <cellStyle name="Cálculo 3 3 4 2 3" xfId="6219"/>
    <cellStyle name="Cálculo 3 3 4 2 3 2" xfId="6220"/>
    <cellStyle name="Cálculo 3 3 4 2 4" xfId="6221"/>
    <cellStyle name="Cálculo 3 3 4 2 5" xfId="6222"/>
    <cellStyle name="Cálculo 3 3 4 3" xfId="6223"/>
    <cellStyle name="Cálculo 3 3 4 3 2" xfId="6224"/>
    <cellStyle name="Cálculo 3 3 4 4" xfId="6225"/>
    <cellStyle name="Cálculo 3 3 4 4 2" xfId="6226"/>
    <cellStyle name="Cálculo 3 3 4 5" xfId="6227"/>
    <cellStyle name="Cálculo 3 3 4 6" xfId="6228"/>
    <cellStyle name="Cálculo 3 3 5" xfId="6229"/>
    <cellStyle name="Cálculo 3 3 5 2" xfId="6230"/>
    <cellStyle name="Cálculo 3 3 5 2 2" xfId="6231"/>
    <cellStyle name="Cálculo 3 3 5 2 2 2" xfId="6232"/>
    <cellStyle name="Cálculo 3 3 5 2 3" xfId="6233"/>
    <cellStyle name="Cálculo 3 3 5 2 3 2" xfId="6234"/>
    <cellStyle name="Cálculo 3 3 5 2 4" xfId="6235"/>
    <cellStyle name="Cálculo 3 3 5 2 5" xfId="6236"/>
    <cellStyle name="Cálculo 3 3 5 3" xfId="6237"/>
    <cellStyle name="Cálculo 3 3 5 3 2" xfId="6238"/>
    <cellStyle name="Cálculo 3 3 5 4" xfId="6239"/>
    <cellStyle name="Cálculo 3 3 5 4 2" xfId="6240"/>
    <cellStyle name="Cálculo 3 3 5 5" xfId="6241"/>
    <cellStyle name="Cálculo 3 3 5 6" xfId="6242"/>
    <cellStyle name="Cálculo 3 3 6" xfId="6243"/>
    <cellStyle name="Cálculo 3 3 6 2" xfId="6244"/>
    <cellStyle name="Cálculo 3 3 6 2 2" xfId="6245"/>
    <cellStyle name="Cálculo 3 3 6 2 2 2" xfId="6246"/>
    <cellStyle name="Cálculo 3 3 6 2 3" xfId="6247"/>
    <cellStyle name="Cálculo 3 3 6 2 3 2" xfId="6248"/>
    <cellStyle name="Cálculo 3 3 6 2 4" xfId="6249"/>
    <cellStyle name="Cálculo 3 3 6 2 5" xfId="6250"/>
    <cellStyle name="Cálculo 3 3 6 3" xfId="6251"/>
    <cellStyle name="Cálculo 3 3 6 3 2" xfId="6252"/>
    <cellStyle name="Cálculo 3 3 6 4" xfId="6253"/>
    <cellStyle name="Cálculo 3 3 6 4 2" xfId="6254"/>
    <cellStyle name="Cálculo 3 3 6 5" xfId="6255"/>
    <cellStyle name="Cálculo 3 3 6 6" xfId="6256"/>
    <cellStyle name="Cálculo 3 3 7" xfId="6257"/>
    <cellStyle name="Cálculo 3 3 7 2" xfId="6258"/>
    <cellStyle name="Cálculo 3 3 7 2 2" xfId="6259"/>
    <cellStyle name="Cálculo 3 3 7 3" xfId="6260"/>
    <cellStyle name="Cálculo 3 3 7 3 2" xfId="6261"/>
    <cellStyle name="Cálculo 3 3 7 4" xfId="6262"/>
    <cellStyle name="Cálculo 3 3 7 5" xfId="6263"/>
    <cellStyle name="Cálculo 3 3 8" xfId="6264"/>
    <cellStyle name="Cálculo 3 3 8 2" xfId="6265"/>
    <cellStyle name="Cálculo 3 3 9" xfId="6266"/>
    <cellStyle name="Cálculo 3 3 9 2" xfId="6267"/>
    <cellStyle name="Cálculo 3 4" xfId="6268"/>
    <cellStyle name="Cálculo 3 4 2" xfId="6269"/>
    <cellStyle name="Cálculo 3 4 2 2" xfId="6270"/>
    <cellStyle name="Cálculo 3 4 2 2 2" xfId="6271"/>
    <cellStyle name="Cálculo 3 4 2 2 2 2" xfId="6272"/>
    <cellStyle name="Cálculo 3 4 2 2 3" xfId="6273"/>
    <cellStyle name="Cálculo 3 4 2 2 3 2" xfId="6274"/>
    <cellStyle name="Cálculo 3 4 2 2 4" xfId="6275"/>
    <cellStyle name="Cálculo 3 4 2 2 5" xfId="6276"/>
    <cellStyle name="Cálculo 3 4 2 3" xfId="6277"/>
    <cellStyle name="Cálculo 3 4 2 3 2" xfId="6278"/>
    <cellStyle name="Cálculo 3 4 2 4" xfId="6279"/>
    <cellStyle name="Cálculo 3 4 2 4 2" xfId="6280"/>
    <cellStyle name="Cálculo 3 4 2 5" xfId="6281"/>
    <cellStyle name="Cálculo 3 4 2 6" xfId="6282"/>
    <cellStyle name="Cálculo 3 4 3" xfId="6283"/>
    <cellStyle name="Cálculo 3 4 3 2" xfId="6284"/>
    <cellStyle name="Cálculo 3 4 3 2 2" xfId="6285"/>
    <cellStyle name="Cálculo 3 4 3 2 2 2" xfId="6286"/>
    <cellStyle name="Cálculo 3 4 3 2 3" xfId="6287"/>
    <cellStyle name="Cálculo 3 4 3 2 3 2" xfId="6288"/>
    <cellStyle name="Cálculo 3 4 3 2 4" xfId="6289"/>
    <cellStyle name="Cálculo 3 4 3 2 5" xfId="6290"/>
    <cellStyle name="Cálculo 3 4 3 3" xfId="6291"/>
    <cellStyle name="Cálculo 3 4 3 3 2" xfId="6292"/>
    <cellStyle name="Cálculo 3 4 3 4" xfId="6293"/>
    <cellStyle name="Cálculo 3 4 3 4 2" xfId="6294"/>
    <cellStyle name="Cálculo 3 4 3 5" xfId="6295"/>
    <cellStyle name="Cálculo 3 4 3 6" xfId="6296"/>
    <cellStyle name="Cálculo 3 4 4" xfId="6297"/>
    <cellStyle name="Cálculo 3 4 4 2" xfId="6298"/>
    <cellStyle name="Cálculo 3 4 4 2 2" xfId="6299"/>
    <cellStyle name="Cálculo 3 4 4 2 2 2" xfId="6300"/>
    <cellStyle name="Cálculo 3 4 4 2 3" xfId="6301"/>
    <cellStyle name="Cálculo 3 4 4 2 3 2" xfId="6302"/>
    <cellStyle name="Cálculo 3 4 4 2 4" xfId="6303"/>
    <cellStyle name="Cálculo 3 4 4 2 5" xfId="6304"/>
    <cellStyle name="Cálculo 3 4 4 3" xfId="6305"/>
    <cellStyle name="Cálculo 3 4 4 3 2" xfId="6306"/>
    <cellStyle name="Cálculo 3 4 4 4" xfId="6307"/>
    <cellStyle name="Cálculo 3 4 4 4 2" xfId="6308"/>
    <cellStyle name="Cálculo 3 4 4 5" xfId="6309"/>
    <cellStyle name="Cálculo 3 4 4 6" xfId="6310"/>
    <cellStyle name="Cálculo 3 4 5" xfId="6311"/>
    <cellStyle name="Cálculo 3 4 5 2" xfId="6312"/>
    <cellStyle name="Cálculo 3 4 5 2 2" xfId="6313"/>
    <cellStyle name="Cálculo 3 4 5 3" xfId="6314"/>
    <cellStyle name="Cálculo 3 4 5 3 2" xfId="6315"/>
    <cellStyle name="Cálculo 3 4 5 4" xfId="6316"/>
    <cellStyle name="Cálculo 3 4 5 5" xfId="6317"/>
    <cellStyle name="Cálculo 3 4 6" xfId="6318"/>
    <cellStyle name="Cálculo 3 4 6 2" xfId="6319"/>
    <cellStyle name="Cálculo 3 4 7" xfId="6320"/>
    <cellStyle name="Cálculo 3 4 7 2" xfId="6321"/>
    <cellStyle name="Cálculo 3 4 8" xfId="6322"/>
    <cellStyle name="Cálculo 3 4 9" xfId="6323"/>
    <cellStyle name="Cálculo 3 5" xfId="6324"/>
    <cellStyle name="Cálculo 3 5 2" xfId="6325"/>
    <cellStyle name="Cálculo 3 5 2 2" xfId="6326"/>
    <cellStyle name="Cálculo 3 5 2 2 2" xfId="6327"/>
    <cellStyle name="Cálculo 3 5 2 3" xfId="6328"/>
    <cellStyle name="Cálculo 3 5 2 3 2" xfId="6329"/>
    <cellStyle name="Cálculo 3 5 2 4" xfId="6330"/>
    <cellStyle name="Cálculo 3 5 2 5" xfId="6331"/>
    <cellStyle name="Cálculo 3 5 3" xfId="6332"/>
    <cellStyle name="Cálculo 3 5 3 2" xfId="6333"/>
    <cellStyle name="Cálculo 3 5 4" xfId="6334"/>
    <cellStyle name="Cálculo 3 5 4 2" xfId="6335"/>
    <cellStyle name="Cálculo 3 5 5" xfId="6336"/>
    <cellStyle name="Cálculo 3 5 6" xfId="6337"/>
    <cellStyle name="Cálculo 3 6" xfId="6338"/>
    <cellStyle name="Cálculo 3 6 2" xfId="6339"/>
    <cellStyle name="Cálculo 3 6 2 2" xfId="6340"/>
    <cellStyle name="Cálculo 3 6 2 2 2" xfId="6341"/>
    <cellStyle name="Cálculo 3 6 2 3" xfId="6342"/>
    <cellStyle name="Cálculo 3 6 2 3 2" xfId="6343"/>
    <cellStyle name="Cálculo 3 6 2 4" xfId="6344"/>
    <cellStyle name="Cálculo 3 6 2 5" xfId="6345"/>
    <cellStyle name="Cálculo 3 6 3" xfId="6346"/>
    <cellStyle name="Cálculo 3 6 3 2" xfId="6347"/>
    <cellStyle name="Cálculo 3 6 4" xfId="6348"/>
    <cellStyle name="Cálculo 3 6 4 2" xfId="6349"/>
    <cellStyle name="Cálculo 3 6 5" xfId="6350"/>
    <cellStyle name="Cálculo 3 6 6" xfId="6351"/>
    <cellStyle name="Cálculo 3 7" xfId="6352"/>
    <cellStyle name="Cálculo 3 7 2" xfId="6353"/>
    <cellStyle name="Cálculo 3 7 2 2" xfId="6354"/>
    <cellStyle name="Cálculo 3 7 2 2 2" xfId="6355"/>
    <cellStyle name="Cálculo 3 7 2 3" xfId="6356"/>
    <cellStyle name="Cálculo 3 7 2 3 2" xfId="6357"/>
    <cellStyle name="Cálculo 3 7 2 4" xfId="6358"/>
    <cellStyle name="Cálculo 3 7 2 5" xfId="6359"/>
    <cellStyle name="Cálculo 3 7 3" xfId="6360"/>
    <cellStyle name="Cálculo 3 7 3 2" xfId="6361"/>
    <cellStyle name="Cálculo 3 7 4" xfId="6362"/>
    <cellStyle name="Cálculo 3 7 4 2" xfId="6363"/>
    <cellStyle name="Cálculo 3 7 5" xfId="6364"/>
    <cellStyle name="Cálculo 3 7 6" xfId="6365"/>
    <cellStyle name="Cálculo 3 8" xfId="6366"/>
    <cellStyle name="Cálculo 3 8 2" xfId="6367"/>
    <cellStyle name="Cálculo 3 8 2 2" xfId="6368"/>
    <cellStyle name="Cálculo 3 8 3" xfId="6369"/>
    <cellStyle name="Cálculo 3 8 3 2" xfId="6370"/>
    <cellStyle name="Cálculo 3 8 4" xfId="6371"/>
    <cellStyle name="Cálculo 3 8 5" xfId="6372"/>
    <cellStyle name="Cálculo 3 9" xfId="6373"/>
    <cellStyle name="Cálculo 3 9 2" xfId="6374"/>
    <cellStyle name="Cálculo 3 9 2 2" xfId="6375"/>
    <cellStyle name="Cálculo 3 9 3" xfId="6376"/>
    <cellStyle name="Cálculo 3 9 3 2" xfId="6377"/>
    <cellStyle name="Cálculo 3 9 4" xfId="6378"/>
    <cellStyle name="Cálculo 3 9 5" xfId="6379"/>
    <cellStyle name="Cálculo 4" xfId="6380"/>
    <cellStyle name="Cálculo 4 10" xfId="6381"/>
    <cellStyle name="Cálculo 4 10 2" xfId="6382"/>
    <cellStyle name="Cálculo 4 11" xfId="6383"/>
    <cellStyle name="Cálculo 4 2" xfId="6384"/>
    <cellStyle name="Cálculo 4 2 10" xfId="6385"/>
    <cellStyle name="Cálculo 4 2 2" xfId="6386"/>
    <cellStyle name="Cálculo 4 2 2 2" xfId="6387"/>
    <cellStyle name="Cálculo 4 2 2 2 2" xfId="6388"/>
    <cellStyle name="Cálculo 4 2 2 2 2 2" xfId="6389"/>
    <cellStyle name="Cálculo 4 2 2 2 2 2 2" xfId="6390"/>
    <cellStyle name="Cálculo 4 2 2 2 2 3" xfId="6391"/>
    <cellStyle name="Cálculo 4 2 2 2 2 3 2" xfId="6392"/>
    <cellStyle name="Cálculo 4 2 2 2 2 4" xfId="6393"/>
    <cellStyle name="Cálculo 4 2 2 2 2 5" xfId="6394"/>
    <cellStyle name="Cálculo 4 2 2 2 3" xfId="6395"/>
    <cellStyle name="Cálculo 4 2 2 2 3 2" xfId="6396"/>
    <cellStyle name="Cálculo 4 2 2 2 4" xfId="6397"/>
    <cellStyle name="Cálculo 4 2 2 2 4 2" xfId="6398"/>
    <cellStyle name="Cálculo 4 2 2 2 5" xfId="6399"/>
    <cellStyle name="Cálculo 4 2 2 2 6" xfId="6400"/>
    <cellStyle name="Cálculo 4 2 2 3" xfId="6401"/>
    <cellStyle name="Cálculo 4 2 2 3 2" xfId="6402"/>
    <cellStyle name="Cálculo 4 2 2 3 2 2" xfId="6403"/>
    <cellStyle name="Cálculo 4 2 2 3 2 2 2" xfId="6404"/>
    <cellStyle name="Cálculo 4 2 2 3 2 3" xfId="6405"/>
    <cellStyle name="Cálculo 4 2 2 3 2 3 2" xfId="6406"/>
    <cellStyle name="Cálculo 4 2 2 3 2 4" xfId="6407"/>
    <cellStyle name="Cálculo 4 2 2 3 2 5" xfId="6408"/>
    <cellStyle name="Cálculo 4 2 2 3 3" xfId="6409"/>
    <cellStyle name="Cálculo 4 2 2 3 3 2" xfId="6410"/>
    <cellStyle name="Cálculo 4 2 2 3 4" xfId="6411"/>
    <cellStyle name="Cálculo 4 2 2 3 4 2" xfId="6412"/>
    <cellStyle name="Cálculo 4 2 2 3 5" xfId="6413"/>
    <cellStyle name="Cálculo 4 2 2 3 6" xfId="6414"/>
    <cellStyle name="Cálculo 4 2 2 4" xfId="6415"/>
    <cellStyle name="Cálculo 4 2 2 4 2" xfId="6416"/>
    <cellStyle name="Cálculo 4 2 2 4 2 2" xfId="6417"/>
    <cellStyle name="Cálculo 4 2 2 4 2 2 2" xfId="6418"/>
    <cellStyle name="Cálculo 4 2 2 4 2 3" xfId="6419"/>
    <cellStyle name="Cálculo 4 2 2 4 2 3 2" xfId="6420"/>
    <cellStyle name="Cálculo 4 2 2 4 2 4" xfId="6421"/>
    <cellStyle name="Cálculo 4 2 2 4 2 5" xfId="6422"/>
    <cellStyle name="Cálculo 4 2 2 4 3" xfId="6423"/>
    <cellStyle name="Cálculo 4 2 2 4 3 2" xfId="6424"/>
    <cellStyle name="Cálculo 4 2 2 4 4" xfId="6425"/>
    <cellStyle name="Cálculo 4 2 2 4 4 2" xfId="6426"/>
    <cellStyle name="Cálculo 4 2 2 4 5" xfId="6427"/>
    <cellStyle name="Cálculo 4 2 2 4 6" xfId="6428"/>
    <cellStyle name="Cálculo 4 2 2 5" xfId="6429"/>
    <cellStyle name="Cálculo 4 2 2 5 2" xfId="6430"/>
    <cellStyle name="Cálculo 4 2 2 5 2 2" xfId="6431"/>
    <cellStyle name="Cálculo 4 2 2 5 3" xfId="6432"/>
    <cellStyle name="Cálculo 4 2 2 5 3 2" xfId="6433"/>
    <cellStyle name="Cálculo 4 2 2 5 4" xfId="6434"/>
    <cellStyle name="Cálculo 4 2 2 5 5" xfId="6435"/>
    <cellStyle name="Cálculo 4 2 2 6" xfId="6436"/>
    <cellStyle name="Cálculo 4 2 2 6 2" xfId="6437"/>
    <cellStyle name="Cálculo 4 2 2 7" xfId="6438"/>
    <cellStyle name="Cálculo 4 2 2 7 2" xfId="6439"/>
    <cellStyle name="Cálculo 4 2 2 8" xfId="6440"/>
    <cellStyle name="Cálculo 4 2 2 9" xfId="6441"/>
    <cellStyle name="Cálculo 4 2 3" xfId="6442"/>
    <cellStyle name="Cálculo 4 2 3 2" xfId="6443"/>
    <cellStyle name="Cálculo 4 2 3 2 2" xfId="6444"/>
    <cellStyle name="Cálculo 4 2 3 2 2 2" xfId="6445"/>
    <cellStyle name="Cálculo 4 2 3 2 2 2 2" xfId="6446"/>
    <cellStyle name="Cálculo 4 2 3 2 2 3" xfId="6447"/>
    <cellStyle name="Cálculo 4 2 3 2 2 3 2" xfId="6448"/>
    <cellStyle name="Cálculo 4 2 3 2 2 4" xfId="6449"/>
    <cellStyle name="Cálculo 4 2 3 2 2 5" xfId="6450"/>
    <cellStyle name="Cálculo 4 2 3 2 3" xfId="6451"/>
    <cellStyle name="Cálculo 4 2 3 2 3 2" xfId="6452"/>
    <cellStyle name="Cálculo 4 2 3 2 4" xfId="6453"/>
    <cellStyle name="Cálculo 4 2 3 2 4 2" xfId="6454"/>
    <cellStyle name="Cálculo 4 2 3 2 5" xfId="6455"/>
    <cellStyle name="Cálculo 4 2 3 2 6" xfId="6456"/>
    <cellStyle name="Cálculo 4 2 3 3" xfId="6457"/>
    <cellStyle name="Cálculo 4 2 3 3 2" xfId="6458"/>
    <cellStyle name="Cálculo 4 2 3 3 2 2" xfId="6459"/>
    <cellStyle name="Cálculo 4 2 3 3 2 2 2" xfId="6460"/>
    <cellStyle name="Cálculo 4 2 3 3 2 3" xfId="6461"/>
    <cellStyle name="Cálculo 4 2 3 3 2 3 2" xfId="6462"/>
    <cellStyle name="Cálculo 4 2 3 3 2 4" xfId="6463"/>
    <cellStyle name="Cálculo 4 2 3 3 2 5" xfId="6464"/>
    <cellStyle name="Cálculo 4 2 3 3 3" xfId="6465"/>
    <cellStyle name="Cálculo 4 2 3 3 3 2" xfId="6466"/>
    <cellStyle name="Cálculo 4 2 3 3 4" xfId="6467"/>
    <cellStyle name="Cálculo 4 2 3 3 4 2" xfId="6468"/>
    <cellStyle name="Cálculo 4 2 3 3 5" xfId="6469"/>
    <cellStyle name="Cálculo 4 2 3 3 6" xfId="6470"/>
    <cellStyle name="Cálculo 4 2 3 4" xfId="6471"/>
    <cellStyle name="Cálculo 4 2 3 4 2" xfId="6472"/>
    <cellStyle name="Cálculo 4 2 3 4 2 2" xfId="6473"/>
    <cellStyle name="Cálculo 4 2 3 4 3" xfId="6474"/>
    <cellStyle name="Cálculo 4 2 3 4 3 2" xfId="6475"/>
    <cellStyle name="Cálculo 4 2 3 4 4" xfId="6476"/>
    <cellStyle name="Cálculo 4 2 3 4 5" xfId="6477"/>
    <cellStyle name="Cálculo 4 2 3 5" xfId="6478"/>
    <cellStyle name="Cálculo 4 2 3 5 2" xfId="6479"/>
    <cellStyle name="Cálculo 4 2 3 6" xfId="6480"/>
    <cellStyle name="Cálculo 4 2 3 6 2" xfId="6481"/>
    <cellStyle name="Cálculo 4 2 3 7" xfId="6482"/>
    <cellStyle name="Cálculo 4 2 3 8" xfId="6483"/>
    <cellStyle name="Cálculo 4 2 4" xfId="6484"/>
    <cellStyle name="Cálculo 4 2 4 2" xfId="6485"/>
    <cellStyle name="Cálculo 4 2 4 2 2" xfId="6486"/>
    <cellStyle name="Cálculo 4 2 4 2 2 2" xfId="6487"/>
    <cellStyle name="Cálculo 4 2 4 2 3" xfId="6488"/>
    <cellStyle name="Cálculo 4 2 4 2 3 2" xfId="6489"/>
    <cellStyle name="Cálculo 4 2 4 2 4" xfId="6490"/>
    <cellStyle name="Cálculo 4 2 4 2 5" xfId="6491"/>
    <cellStyle name="Cálculo 4 2 4 3" xfId="6492"/>
    <cellStyle name="Cálculo 4 2 4 3 2" xfId="6493"/>
    <cellStyle name="Cálculo 4 2 4 4" xfId="6494"/>
    <cellStyle name="Cálculo 4 2 4 4 2" xfId="6495"/>
    <cellStyle name="Cálculo 4 2 4 5" xfId="6496"/>
    <cellStyle name="Cálculo 4 2 4 6" xfId="6497"/>
    <cellStyle name="Cálculo 4 2 5" xfId="6498"/>
    <cellStyle name="Cálculo 4 2 5 2" xfId="6499"/>
    <cellStyle name="Cálculo 4 2 5 2 2" xfId="6500"/>
    <cellStyle name="Cálculo 4 2 5 2 2 2" xfId="6501"/>
    <cellStyle name="Cálculo 4 2 5 2 3" xfId="6502"/>
    <cellStyle name="Cálculo 4 2 5 2 3 2" xfId="6503"/>
    <cellStyle name="Cálculo 4 2 5 2 4" xfId="6504"/>
    <cellStyle name="Cálculo 4 2 5 2 5" xfId="6505"/>
    <cellStyle name="Cálculo 4 2 5 3" xfId="6506"/>
    <cellStyle name="Cálculo 4 2 5 3 2" xfId="6507"/>
    <cellStyle name="Cálculo 4 2 5 4" xfId="6508"/>
    <cellStyle name="Cálculo 4 2 5 4 2" xfId="6509"/>
    <cellStyle name="Cálculo 4 2 5 5" xfId="6510"/>
    <cellStyle name="Cálculo 4 2 5 6" xfId="6511"/>
    <cellStyle name="Cálculo 4 2 6" xfId="6512"/>
    <cellStyle name="Cálculo 4 2 6 2" xfId="6513"/>
    <cellStyle name="Cálculo 4 2 6 2 2" xfId="6514"/>
    <cellStyle name="Cálculo 4 2 6 2 2 2" xfId="6515"/>
    <cellStyle name="Cálculo 4 2 6 2 3" xfId="6516"/>
    <cellStyle name="Cálculo 4 2 6 2 3 2" xfId="6517"/>
    <cellStyle name="Cálculo 4 2 6 2 4" xfId="6518"/>
    <cellStyle name="Cálculo 4 2 6 2 5" xfId="6519"/>
    <cellStyle name="Cálculo 4 2 6 3" xfId="6520"/>
    <cellStyle name="Cálculo 4 2 6 3 2" xfId="6521"/>
    <cellStyle name="Cálculo 4 2 6 4" xfId="6522"/>
    <cellStyle name="Cálculo 4 2 6 4 2" xfId="6523"/>
    <cellStyle name="Cálculo 4 2 6 5" xfId="6524"/>
    <cellStyle name="Cálculo 4 2 6 6" xfId="6525"/>
    <cellStyle name="Cálculo 4 2 7" xfId="6526"/>
    <cellStyle name="Cálculo 4 2 7 2" xfId="6527"/>
    <cellStyle name="Cálculo 4 2 7 2 2" xfId="6528"/>
    <cellStyle name="Cálculo 4 2 7 3" xfId="6529"/>
    <cellStyle name="Cálculo 4 2 7 3 2" xfId="6530"/>
    <cellStyle name="Cálculo 4 2 7 4" xfId="6531"/>
    <cellStyle name="Cálculo 4 2 7 5" xfId="6532"/>
    <cellStyle name="Cálculo 4 2 8" xfId="6533"/>
    <cellStyle name="Cálculo 4 2 8 2" xfId="6534"/>
    <cellStyle name="Cálculo 4 2 9" xfId="6535"/>
    <cellStyle name="Cálculo 4 2 9 2" xfId="6536"/>
    <cellStyle name="Cálculo 4 3" xfId="6537"/>
    <cellStyle name="Cálculo 4 3 2" xfId="6538"/>
    <cellStyle name="Cálculo 4 3 2 2" xfId="6539"/>
    <cellStyle name="Cálculo 4 3 2 2 2" xfId="6540"/>
    <cellStyle name="Cálculo 4 3 2 2 2 2" xfId="6541"/>
    <cellStyle name="Cálculo 4 3 2 2 3" xfId="6542"/>
    <cellStyle name="Cálculo 4 3 2 2 3 2" xfId="6543"/>
    <cellStyle name="Cálculo 4 3 2 2 4" xfId="6544"/>
    <cellStyle name="Cálculo 4 3 2 2 5" xfId="6545"/>
    <cellStyle name="Cálculo 4 3 2 3" xfId="6546"/>
    <cellStyle name="Cálculo 4 3 2 3 2" xfId="6547"/>
    <cellStyle name="Cálculo 4 3 2 4" xfId="6548"/>
    <cellStyle name="Cálculo 4 3 2 4 2" xfId="6549"/>
    <cellStyle name="Cálculo 4 3 2 5" xfId="6550"/>
    <cellStyle name="Cálculo 4 3 2 6" xfId="6551"/>
    <cellStyle name="Cálculo 4 3 3" xfId="6552"/>
    <cellStyle name="Cálculo 4 3 3 2" xfId="6553"/>
    <cellStyle name="Cálculo 4 3 3 2 2" xfId="6554"/>
    <cellStyle name="Cálculo 4 3 3 2 2 2" xfId="6555"/>
    <cellStyle name="Cálculo 4 3 3 2 3" xfId="6556"/>
    <cellStyle name="Cálculo 4 3 3 2 3 2" xfId="6557"/>
    <cellStyle name="Cálculo 4 3 3 2 4" xfId="6558"/>
    <cellStyle name="Cálculo 4 3 3 2 5" xfId="6559"/>
    <cellStyle name="Cálculo 4 3 3 3" xfId="6560"/>
    <cellStyle name="Cálculo 4 3 3 3 2" xfId="6561"/>
    <cellStyle name="Cálculo 4 3 3 4" xfId="6562"/>
    <cellStyle name="Cálculo 4 3 3 4 2" xfId="6563"/>
    <cellStyle name="Cálculo 4 3 3 5" xfId="6564"/>
    <cellStyle name="Cálculo 4 3 3 6" xfId="6565"/>
    <cellStyle name="Cálculo 4 3 4" xfId="6566"/>
    <cellStyle name="Cálculo 4 3 4 2" xfId="6567"/>
    <cellStyle name="Cálculo 4 3 4 2 2" xfId="6568"/>
    <cellStyle name="Cálculo 4 3 4 2 2 2" xfId="6569"/>
    <cellStyle name="Cálculo 4 3 4 2 3" xfId="6570"/>
    <cellStyle name="Cálculo 4 3 4 2 3 2" xfId="6571"/>
    <cellStyle name="Cálculo 4 3 4 2 4" xfId="6572"/>
    <cellStyle name="Cálculo 4 3 4 2 5" xfId="6573"/>
    <cellStyle name="Cálculo 4 3 4 3" xfId="6574"/>
    <cellStyle name="Cálculo 4 3 4 3 2" xfId="6575"/>
    <cellStyle name="Cálculo 4 3 4 4" xfId="6576"/>
    <cellStyle name="Cálculo 4 3 4 4 2" xfId="6577"/>
    <cellStyle name="Cálculo 4 3 4 5" xfId="6578"/>
    <cellStyle name="Cálculo 4 3 4 6" xfId="6579"/>
    <cellStyle name="Cálculo 4 3 5" xfId="6580"/>
    <cellStyle name="Cálculo 4 3 5 2" xfId="6581"/>
    <cellStyle name="Cálculo 4 3 5 2 2" xfId="6582"/>
    <cellStyle name="Cálculo 4 3 5 3" xfId="6583"/>
    <cellStyle name="Cálculo 4 3 5 3 2" xfId="6584"/>
    <cellStyle name="Cálculo 4 3 5 4" xfId="6585"/>
    <cellStyle name="Cálculo 4 3 5 5" xfId="6586"/>
    <cellStyle name="Cálculo 4 3 6" xfId="6587"/>
    <cellStyle name="Cálculo 4 3 6 2" xfId="6588"/>
    <cellStyle name="Cálculo 4 3 7" xfId="6589"/>
    <cellStyle name="Cálculo 4 3 7 2" xfId="6590"/>
    <cellStyle name="Cálculo 4 3 8" xfId="6591"/>
    <cellStyle name="Cálculo 4 3 9" xfId="6592"/>
    <cellStyle name="Cálculo 4 4" xfId="6593"/>
    <cellStyle name="Cálculo 4 4 2" xfId="6594"/>
    <cellStyle name="Cálculo 4 4 2 2" xfId="6595"/>
    <cellStyle name="Cálculo 4 4 2 2 2" xfId="6596"/>
    <cellStyle name="Cálculo 4 4 2 2 2 2" xfId="6597"/>
    <cellStyle name="Cálculo 4 4 2 2 3" xfId="6598"/>
    <cellStyle name="Cálculo 4 4 2 2 3 2" xfId="6599"/>
    <cellStyle name="Cálculo 4 4 2 2 4" xfId="6600"/>
    <cellStyle name="Cálculo 4 4 2 2 5" xfId="6601"/>
    <cellStyle name="Cálculo 4 4 2 3" xfId="6602"/>
    <cellStyle name="Cálculo 4 4 2 3 2" xfId="6603"/>
    <cellStyle name="Cálculo 4 4 2 4" xfId="6604"/>
    <cellStyle name="Cálculo 4 4 2 4 2" xfId="6605"/>
    <cellStyle name="Cálculo 4 4 2 5" xfId="6606"/>
    <cellStyle name="Cálculo 4 4 2 6" xfId="6607"/>
    <cellStyle name="Cálculo 4 4 3" xfId="6608"/>
    <cellStyle name="Cálculo 4 4 3 2" xfId="6609"/>
    <cellStyle name="Cálculo 4 4 3 2 2" xfId="6610"/>
    <cellStyle name="Cálculo 4 4 3 2 2 2" xfId="6611"/>
    <cellStyle name="Cálculo 4 4 3 2 3" xfId="6612"/>
    <cellStyle name="Cálculo 4 4 3 2 3 2" xfId="6613"/>
    <cellStyle name="Cálculo 4 4 3 2 4" xfId="6614"/>
    <cellStyle name="Cálculo 4 4 3 2 5" xfId="6615"/>
    <cellStyle name="Cálculo 4 4 3 3" xfId="6616"/>
    <cellStyle name="Cálculo 4 4 3 3 2" xfId="6617"/>
    <cellStyle name="Cálculo 4 4 3 4" xfId="6618"/>
    <cellStyle name="Cálculo 4 4 3 4 2" xfId="6619"/>
    <cellStyle name="Cálculo 4 4 3 5" xfId="6620"/>
    <cellStyle name="Cálculo 4 4 3 6" xfId="6621"/>
    <cellStyle name="Cálculo 4 4 4" xfId="6622"/>
    <cellStyle name="Cálculo 4 4 4 2" xfId="6623"/>
    <cellStyle name="Cálculo 4 4 4 2 2" xfId="6624"/>
    <cellStyle name="Cálculo 4 4 4 3" xfId="6625"/>
    <cellStyle name="Cálculo 4 4 4 3 2" xfId="6626"/>
    <cellStyle name="Cálculo 4 4 4 4" xfId="6627"/>
    <cellStyle name="Cálculo 4 4 4 5" xfId="6628"/>
    <cellStyle name="Cálculo 4 4 5" xfId="6629"/>
    <cellStyle name="Cálculo 4 4 5 2" xfId="6630"/>
    <cellStyle name="Cálculo 4 4 6" xfId="6631"/>
    <cellStyle name="Cálculo 4 4 6 2" xfId="6632"/>
    <cellStyle name="Cálculo 4 4 7" xfId="6633"/>
    <cellStyle name="Cálculo 4 4 8" xfId="6634"/>
    <cellStyle name="Cálculo 4 5" xfId="6635"/>
    <cellStyle name="Cálculo 4 5 2" xfId="6636"/>
    <cellStyle name="Cálculo 4 5 2 2" xfId="6637"/>
    <cellStyle name="Cálculo 4 5 2 2 2" xfId="6638"/>
    <cellStyle name="Cálculo 4 5 2 3" xfId="6639"/>
    <cellStyle name="Cálculo 4 5 2 3 2" xfId="6640"/>
    <cellStyle name="Cálculo 4 5 2 4" xfId="6641"/>
    <cellStyle name="Cálculo 4 5 2 5" xfId="6642"/>
    <cellStyle name="Cálculo 4 5 3" xfId="6643"/>
    <cellStyle name="Cálculo 4 5 3 2" xfId="6644"/>
    <cellStyle name="Cálculo 4 5 4" xfId="6645"/>
    <cellStyle name="Cálculo 4 5 4 2" xfId="6646"/>
    <cellStyle name="Cálculo 4 5 5" xfId="6647"/>
    <cellStyle name="Cálculo 4 5 6" xfId="6648"/>
    <cellStyle name="Cálculo 4 6" xfId="6649"/>
    <cellStyle name="Cálculo 4 6 2" xfId="6650"/>
    <cellStyle name="Cálculo 4 6 2 2" xfId="6651"/>
    <cellStyle name="Cálculo 4 6 2 2 2" xfId="6652"/>
    <cellStyle name="Cálculo 4 6 2 3" xfId="6653"/>
    <cellStyle name="Cálculo 4 6 2 3 2" xfId="6654"/>
    <cellStyle name="Cálculo 4 6 2 4" xfId="6655"/>
    <cellStyle name="Cálculo 4 6 2 5" xfId="6656"/>
    <cellStyle name="Cálculo 4 6 3" xfId="6657"/>
    <cellStyle name="Cálculo 4 6 3 2" xfId="6658"/>
    <cellStyle name="Cálculo 4 6 4" xfId="6659"/>
    <cellStyle name="Cálculo 4 6 4 2" xfId="6660"/>
    <cellStyle name="Cálculo 4 6 5" xfId="6661"/>
    <cellStyle name="Cálculo 4 6 6" xfId="6662"/>
    <cellStyle name="Cálculo 4 7" xfId="6663"/>
    <cellStyle name="Cálculo 4 7 2" xfId="6664"/>
    <cellStyle name="Cálculo 4 7 2 2" xfId="6665"/>
    <cellStyle name="Cálculo 4 7 2 2 2" xfId="6666"/>
    <cellStyle name="Cálculo 4 7 2 3" xfId="6667"/>
    <cellStyle name="Cálculo 4 7 2 3 2" xfId="6668"/>
    <cellStyle name="Cálculo 4 7 2 4" xfId="6669"/>
    <cellStyle name="Cálculo 4 7 2 5" xfId="6670"/>
    <cellStyle name="Cálculo 4 7 3" xfId="6671"/>
    <cellStyle name="Cálculo 4 7 3 2" xfId="6672"/>
    <cellStyle name="Cálculo 4 7 4" xfId="6673"/>
    <cellStyle name="Cálculo 4 7 4 2" xfId="6674"/>
    <cellStyle name="Cálculo 4 7 5" xfId="6675"/>
    <cellStyle name="Cálculo 4 7 6" xfId="6676"/>
    <cellStyle name="Cálculo 4 8" xfId="6677"/>
    <cellStyle name="Cálculo 4 8 2" xfId="6678"/>
    <cellStyle name="Cálculo 4 8 2 2" xfId="6679"/>
    <cellStyle name="Cálculo 4 8 3" xfId="6680"/>
    <cellStyle name="Cálculo 4 8 3 2" xfId="6681"/>
    <cellStyle name="Cálculo 4 8 4" xfId="6682"/>
    <cellStyle name="Cálculo 4 8 5" xfId="6683"/>
    <cellStyle name="Cálculo 4 9" xfId="6684"/>
    <cellStyle name="Cálculo 4 9 2" xfId="6685"/>
    <cellStyle name="Cálculo 5" xfId="6686"/>
    <cellStyle name="Cálculo 5 2" xfId="6687"/>
    <cellStyle name="Cálculo 5 2 2" xfId="6688"/>
    <cellStyle name="Cálculo 5 2 2 2" xfId="6689"/>
    <cellStyle name="Cálculo 5 2 2 2 2" xfId="6690"/>
    <cellStyle name="Cálculo 5 2 2 3" xfId="6691"/>
    <cellStyle name="Cálculo 5 2 2 3 2" xfId="6692"/>
    <cellStyle name="Cálculo 5 2 2 4" xfId="6693"/>
    <cellStyle name="Cálculo 5 2 2 5" xfId="6694"/>
    <cellStyle name="Cálculo 5 2 3" xfId="6695"/>
    <cellStyle name="Cálculo 5 2 3 2" xfId="6696"/>
    <cellStyle name="Cálculo 5 2 4" xfId="6697"/>
    <cellStyle name="Cálculo 5 2 4 2" xfId="6698"/>
    <cellStyle name="Cálculo 5 2 5" xfId="6699"/>
    <cellStyle name="Cálculo 5 2 6" xfId="6700"/>
    <cellStyle name="Cálculo 5 3" xfId="6701"/>
    <cellStyle name="Cálculo 5 3 2" xfId="6702"/>
    <cellStyle name="Cálculo 5 3 2 2" xfId="6703"/>
    <cellStyle name="Cálculo 5 3 2 2 2" xfId="6704"/>
    <cellStyle name="Cálculo 5 3 2 3" xfId="6705"/>
    <cellStyle name="Cálculo 5 3 2 3 2" xfId="6706"/>
    <cellStyle name="Cálculo 5 3 2 4" xfId="6707"/>
    <cellStyle name="Cálculo 5 3 2 5" xfId="6708"/>
    <cellStyle name="Cálculo 5 3 3" xfId="6709"/>
    <cellStyle name="Cálculo 5 3 3 2" xfId="6710"/>
    <cellStyle name="Cálculo 5 3 4" xfId="6711"/>
    <cellStyle name="Cálculo 5 3 4 2" xfId="6712"/>
    <cellStyle name="Cálculo 5 3 5" xfId="6713"/>
    <cellStyle name="Cálculo 5 3 6" xfId="6714"/>
    <cellStyle name="Cálculo 5 4" xfId="6715"/>
    <cellStyle name="Cálculo 5 4 2" xfId="6716"/>
    <cellStyle name="Cálculo 5 4 2 2" xfId="6717"/>
    <cellStyle name="Cálculo 5 4 2 2 2" xfId="6718"/>
    <cellStyle name="Cálculo 5 4 2 3" xfId="6719"/>
    <cellStyle name="Cálculo 5 4 2 3 2" xfId="6720"/>
    <cellStyle name="Cálculo 5 4 2 4" xfId="6721"/>
    <cellStyle name="Cálculo 5 4 2 5" xfId="6722"/>
    <cellStyle name="Cálculo 5 4 3" xfId="6723"/>
    <cellStyle name="Cálculo 5 4 3 2" xfId="6724"/>
    <cellStyle name="Cálculo 5 4 4" xfId="6725"/>
    <cellStyle name="Cálculo 5 4 4 2" xfId="6726"/>
    <cellStyle name="Cálculo 5 4 5" xfId="6727"/>
    <cellStyle name="Cálculo 5 4 6" xfId="6728"/>
    <cellStyle name="Cálculo 5 5" xfId="6729"/>
    <cellStyle name="Cálculo 5 5 2" xfId="6730"/>
    <cellStyle name="Cálculo 5 5 2 2" xfId="6731"/>
    <cellStyle name="Cálculo 5 5 3" xfId="6732"/>
    <cellStyle name="Cálculo 5 5 3 2" xfId="6733"/>
    <cellStyle name="Cálculo 5 5 4" xfId="6734"/>
    <cellStyle name="Cálculo 5 5 5" xfId="6735"/>
    <cellStyle name="Cálculo 5 6" xfId="6736"/>
    <cellStyle name="Cálculo 5 6 2" xfId="6737"/>
    <cellStyle name="Cálculo 5 7" xfId="6738"/>
    <cellStyle name="Cálculo 5 7 2" xfId="6739"/>
    <cellStyle name="Cálculo 5 8" xfId="6740"/>
    <cellStyle name="Cálculo 5 9" xfId="6741"/>
    <cellStyle name="Cálculo 6" xfId="6742"/>
    <cellStyle name="Cálculo 6 2" xfId="6743"/>
    <cellStyle name="Cálculo 6 2 2" xfId="6744"/>
    <cellStyle name="Cálculo 6 2 2 2" xfId="6745"/>
    <cellStyle name="Cálculo 6 2 3" xfId="6746"/>
    <cellStyle name="Cálculo 6 2 3 2" xfId="6747"/>
    <cellStyle name="Cálculo 6 2 4" xfId="6748"/>
    <cellStyle name="Cálculo 6 2 5" xfId="6749"/>
    <cellStyle name="Cálculo 6 3" xfId="6750"/>
    <cellStyle name="Cálculo 6 3 2" xfId="6751"/>
    <cellStyle name="Cálculo 6 4" xfId="6752"/>
    <cellStyle name="Cálculo 6 4 2" xfId="6753"/>
    <cellStyle name="Cálculo 6 5" xfId="6754"/>
    <cellStyle name="Cálculo 6 6" xfId="6755"/>
    <cellStyle name="Cálculo 7" xfId="6756"/>
    <cellStyle name="Cálculo 7 2" xfId="6757"/>
    <cellStyle name="Cálculo 7 2 2" xfId="6758"/>
    <cellStyle name="Cálculo 7 2 2 2" xfId="6759"/>
    <cellStyle name="Cálculo 7 2 3" xfId="6760"/>
    <cellStyle name="Cálculo 7 2 3 2" xfId="6761"/>
    <cellStyle name="Cálculo 7 2 4" xfId="6762"/>
    <cellStyle name="Cálculo 7 2 5" xfId="6763"/>
    <cellStyle name="Cálculo 7 3" xfId="6764"/>
    <cellStyle name="Cálculo 7 3 2" xfId="6765"/>
    <cellStyle name="Cálculo 7 4" xfId="6766"/>
    <cellStyle name="Cálculo 7 4 2" xfId="6767"/>
    <cellStyle name="Cálculo 7 5" xfId="6768"/>
    <cellStyle name="Cálculo 7 6" xfId="6769"/>
    <cellStyle name="Cálculo 8" xfId="6770"/>
    <cellStyle name="Cálculo 8 2" xfId="6771"/>
    <cellStyle name="Cálculo 8 2 2" xfId="6772"/>
    <cellStyle name="Cálculo 8 2 2 2" xfId="6773"/>
    <cellStyle name="Cálculo 8 2 3" xfId="6774"/>
    <cellStyle name="Cálculo 8 2 3 2" xfId="6775"/>
    <cellStyle name="Cálculo 8 2 4" xfId="6776"/>
    <cellStyle name="Cálculo 8 2 5" xfId="6777"/>
    <cellStyle name="Cálculo 8 3" xfId="6778"/>
    <cellStyle name="Cálculo 8 3 2" xfId="6779"/>
    <cellStyle name="Cálculo 8 4" xfId="6780"/>
    <cellStyle name="Cálculo 8 4 2" xfId="6781"/>
    <cellStyle name="Cálculo 8 5" xfId="6782"/>
    <cellStyle name="Cálculo 8 6" xfId="6783"/>
    <cellStyle name="Cálculo 9" xfId="6784"/>
    <cellStyle name="Cálculo 9 2" xfId="6785"/>
    <cellStyle name="Cálculo 9 2 2" xfId="6786"/>
    <cellStyle name="Cálculo 9 2 2 2" xfId="6787"/>
    <cellStyle name="Cálculo 9 2 3" xfId="6788"/>
    <cellStyle name="Cálculo 9 2 3 2" xfId="6789"/>
    <cellStyle name="Cálculo 9 2 4" xfId="6790"/>
    <cellStyle name="Cálculo 9 2 5" xfId="6791"/>
    <cellStyle name="Cálculo 9 3" xfId="6792"/>
    <cellStyle name="Cálculo 9 3 2" xfId="6793"/>
    <cellStyle name="Cálculo 9 4" xfId="6794"/>
    <cellStyle name="Cálculo 9 4 2" xfId="6795"/>
    <cellStyle name="Cálculo 9 5" xfId="6796"/>
    <cellStyle name="Cálculo 9 6" xfId="6797"/>
    <cellStyle name="CategoryHeading" xfId="6798"/>
    <cellStyle name="Celda de comprobación" xfId="6799"/>
    <cellStyle name="Celda vinculada" xfId="6800"/>
    <cellStyle name="Check Cell" xfId="14" builtinId="23" customBuiltin="1"/>
    <cellStyle name="Check Cell 2" xfId="6801"/>
    <cellStyle name="Cím" xfId="6802"/>
    <cellStyle name="Címsor 1" xfId="6803"/>
    <cellStyle name="Címsor 2" xfId="6804"/>
    <cellStyle name="Címsor 3" xfId="6805"/>
    <cellStyle name="Címsor 4" xfId="6806"/>
    <cellStyle name="Comma 10" xfId="6807"/>
    <cellStyle name="Comma 11" xfId="6808"/>
    <cellStyle name="Comma 12" xfId="6809"/>
    <cellStyle name="Comma 12 2" xfId="6810"/>
    <cellStyle name="Comma 12 2 2" xfId="6811"/>
    <cellStyle name="Comma 13" xfId="6812"/>
    <cellStyle name="Comma 14" xfId="6813"/>
    <cellStyle name="Comma 15" xfId="6814"/>
    <cellStyle name="Comma 16" xfId="6815"/>
    <cellStyle name="Comma 16 2" xfId="35651"/>
    <cellStyle name="Comma 17" xfId="6816"/>
    <cellStyle name="Comma 18" xfId="35675"/>
    <cellStyle name="Comma 2" xfId="1"/>
    <cellStyle name="Comma 2 10" xfId="6818"/>
    <cellStyle name="Comma 2 11" xfId="6819"/>
    <cellStyle name="Comma 2 12" xfId="6820"/>
    <cellStyle name="Comma 2 13" xfId="6821"/>
    <cellStyle name="Comma 2 14" xfId="35670"/>
    <cellStyle name="Comma 2 15" xfId="6817"/>
    <cellStyle name="Comma 2 2" xfId="6822"/>
    <cellStyle name="Comma 2 2 10" xfId="6823"/>
    <cellStyle name="Comma 2 2 11" xfId="6824"/>
    <cellStyle name="Comma 2 2 12" xfId="6825"/>
    <cellStyle name="Comma 2 2 13" xfId="35685"/>
    <cellStyle name="Comma 2 2 2" xfId="6826"/>
    <cellStyle name="Comma 2 2 2 2" xfId="6827"/>
    <cellStyle name="Comma 2 2 2 2 2" xfId="6828"/>
    <cellStyle name="Comma 2 2 2 3" xfId="6829"/>
    <cellStyle name="Comma 2 2 2 4" xfId="6830"/>
    <cellStyle name="Comma 2 2 3" xfId="6831"/>
    <cellStyle name="Comma 2 2 3 2" xfId="6832"/>
    <cellStyle name="Comma 2 2 3 2 2" xfId="6833"/>
    <cellStyle name="Comma 2 2 3 2 2 2" xfId="6834"/>
    <cellStyle name="Comma 2 2 3 2 2 3" xfId="6835"/>
    <cellStyle name="Comma 2 2 3 3" xfId="6836"/>
    <cellStyle name="Comma 2 2 4" xfId="6837"/>
    <cellStyle name="Comma 2 2 4 2" xfId="6838"/>
    <cellStyle name="Comma 2 2 5" xfId="6839"/>
    <cellStyle name="Comma 2 2 5 2" xfId="6840"/>
    <cellStyle name="Comma 2 2 5 3" xfId="6841"/>
    <cellStyle name="Comma 2 2 5 4" xfId="6842"/>
    <cellStyle name="Comma 2 2 6" xfId="6843"/>
    <cellStyle name="Comma 2 2 7" xfId="6844"/>
    <cellStyle name="Comma 2 2 8" xfId="6845"/>
    <cellStyle name="Comma 2 2 9" xfId="6846"/>
    <cellStyle name="Comma 2 3" xfId="6847"/>
    <cellStyle name="Comma 2 3 2" xfId="6848"/>
    <cellStyle name="Comma 2 3 2 2" xfId="6849"/>
    <cellStyle name="Comma 2 3 2 3" xfId="6850"/>
    <cellStyle name="Comma 2 3 3" xfId="6851"/>
    <cellStyle name="Comma 2 3 4" xfId="6852"/>
    <cellStyle name="Comma 2 3 5" xfId="6853"/>
    <cellStyle name="Comma 2 3 6" xfId="6854"/>
    <cellStyle name="Comma 2 3 7" xfId="35686"/>
    <cellStyle name="Comma 2 4" xfId="6855"/>
    <cellStyle name="Comma 2 4 2" xfId="6856"/>
    <cellStyle name="Comma 2 4 2 2" xfId="6857"/>
    <cellStyle name="Comma 2 4 2 3" xfId="6858"/>
    <cellStyle name="Comma 2 4 2 4" xfId="6859"/>
    <cellStyle name="Comma 2 4 3" xfId="6860"/>
    <cellStyle name="Comma 2 4 4" xfId="6861"/>
    <cellStyle name="Comma 2 5" xfId="6862"/>
    <cellStyle name="Comma 2 5 2" xfId="6863"/>
    <cellStyle name="Comma 2 6" xfId="6864"/>
    <cellStyle name="Comma 2 7" xfId="6865"/>
    <cellStyle name="Comma 2 8" xfId="6866"/>
    <cellStyle name="Comma 2 9" xfId="6867"/>
    <cellStyle name="Comma 2_BOM IRR HO 30JUN11" xfId="6868"/>
    <cellStyle name="Comma 24" xfId="6869"/>
    <cellStyle name="Comma 25" xfId="6870"/>
    <cellStyle name="Comma 28" xfId="35639"/>
    <cellStyle name="Comma 3" xfId="6871"/>
    <cellStyle name="Comma 3 2" xfId="6872"/>
    <cellStyle name="Comma 3 2 2" xfId="6873"/>
    <cellStyle name="Comma 3 3" xfId="6874"/>
    <cellStyle name="Comma 3 3 2" xfId="6875"/>
    <cellStyle name="Comma 3 3 3" xfId="6876"/>
    <cellStyle name="Comma 3 3 4" xfId="6877"/>
    <cellStyle name="Comma 3 4" xfId="6878"/>
    <cellStyle name="Comma 3 5" xfId="35662"/>
    <cellStyle name="Comma 32" xfId="35628"/>
    <cellStyle name="Comma 33" xfId="35645"/>
    <cellStyle name="Comma 35" xfId="6879"/>
    <cellStyle name="Comma 38" xfId="35642"/>
    <cellStyle name="Comma 4" xfId="6880"/>
    <cellStyle name="Comma 4 2" xfId="6881"/>
    <cellStyle name="Comma 4 2 2" xfId="6882"/>
    <cellStyle name="Comma 4 2 2 2" xfId="6883"/>
    <cellStyle name="Comma 4 2 3" xfId="6884"/>
    <cellStyle name="Comma 4 2 4" xfId="6885"/>
    <cellStyle name="Comma 4 3" xfId="6886"/>
    <cellStyle name="Comma 4 3 2" xfId="6887"/>
    <cellStyle name="Comma 4 3 3" xfId="6888"/>
    <cellStyle name="Comma 4 4" xfId="6889"/>
    <cellStyle name="Comma 4 5" xfId="6890"/>
    <cellStyle name="Comma 4 5 2" xfId="6891"/>
    <cellStyle name="Comma 4 5 3" xfId="6892"/>
    <cellStyle name="Comma 5" xfId="6893"/>
    <cellStyle name="Comma 5 2" xfId="6894"/>
    <cellStyle name="Comma 5 2 2" xfId="6895"/>
    <cellStyle name="Comma 5 3" xfId="6896"/>
    <cellStyle name="Comma 5 3 2" xfId="6897"/>
    <cellStyle name="Comma 5 4" xfId="6898"/>
    <cellStyle name="Comma 6" xfId="6899"/>
    <cellStyle name="Comma 6 2" xfId="6900"/>
    <cellStyle name="Comma 6 2 2" xfId="6901"/>
    <cellStyle name="Comma 6 2 3" xfId="6902"/>
    <cellStyle name="Comma 6 3" xfId="6903"/>
    <cellStyle name="Comma 7" xfId="6904"/>
    <cellStyle name="Comma 7 2" xfId="6905"/>
    <cellStyle name="Comma 7 3" xfId="6906"/>
    <cellStyle name="Comma 7 4" xfId="6907"/>
    <cellStyle name="Comma 7_Group Capital Adequacy Assessment 30Sep10" xfId="6908"/>
    <cellStyle name="Comma 8" xfId="6909"/>
    <cellStyle name="Comma 8 2" xfId="6910"/>
    <cellStyle name="Comma 8 2 2" xfId="6911"/>
    <cellStyle name="Comma 8 3" xfId="6912"/>
    <cellStyle name="Comma 8 4" xfId="6913"/>
    <cellStyle name="Comma 8 5" xfId="6914"/>
    <cellStyle name="Comma 9" xfId="6915"/>
    <cellStyle name="Comma 9 2" xfId="6916"/>
    <cellStyle name="Comma 9 3" xfId="6917"/>
    <cellStyle name="Comma 9 4" xfId="6918"/>
    <cellStyle name="Comma 9 5" xfId="6919"/>
    <cellStyle name="Comma0 - Modelo1" xfId="6920"/>
    <cellStyle name="Comma0 - Style1" xfId="6921"/>
    <cellStyle name="Comma1 - Modelo2" xfId="6922"/>
    <cellStyle name="Comma1 - Style2" xfId="6923"/>
    <cellStyle name="Currency 2" xfId="6924"/>
    <cellStyle name="Currency 2 2" xfId="6925"/>
    <cellStyle name="Currency 2 2 2" xfId="6926"/>
    <cellStyle name="Currency 2 3" xfId="6927"/>
    <cellStyle name="Currency 2 4" xfId="35688"/>
    <cellStyle name="Currency 3" xfId="6928"/>
    <cellStyle name="Currency 3 2" xfId="6929"/>
    <cellStyle name="Currency 3 2 2" xfId="6930"/>
    <cellStyle name="Currency 3 2 3" xfId="6931"/>
    <cellStyle name="Currency 4" xfId="6932"/>
    <cellStyle name="Currency 4 2" xfId="6933"/>
    <cellStyle name="Currency 4 3" xfId="6934"/>
    <cellStyle name="Currency 5" xfId="6935"/>
    <cellStyle name="Currency 6" xfId="6936"/>
    <cellStyle name="Currency 7" xfId="6937"/>
    <cellStyle name="Currency 8" xfId="6938"/>
    <cellStyle name="data_entry" xfId="6939"/>
    <cellStyle name="Date - Style1" xfId="6940"/>
    <cellStyle name="Description" xfId="6941"/>
    <cellStyle name="DescriptionCAS" xfId="6942"/>
    <cellStyle name="DescriptionCAS 10" xfId="6943"/>
    <cellStyle name="DescriptionCAS 10 2" xfId="6944"/>
    <cellStyle name="DescriptionCAS 10 3" xfId="6945"/>
    <cellStyle name="DescriptionCAS 10 4" xfId="6946"/>
    <cellStyle name="DescriptionCAS 11" xfId="6947"/>
    <cellStyle name="DescriptionCAS 11 2" xfId="6948"/>
    <cellStyle name="DescriptionCAS 11 3" xfId="6949"/>
    <cellStyle name="DescriptionCAS 11 4" xfId="6950"/>
    <cellStyle name="DescriptionCAS 12" xfId="6951"/>
    <cellStyle name="DescriptionCAS 12 2" xfId="6952"/>
    <cellStyle name="DescriptionCAS 12 3" xfId="6953"/>
    <cellStyle name="DescriptionCAS 12 4" xfId="6954"/>
    <cellStyle name="DescriptionCAS 13" xfId="6955"/>
    <cellStyle name="DescriptionCAS 13 2" xfId="6956"/>
    <cellStyle name="DescriptionCAS 13 3" xfId="6957"/>
    <cellStyle name="DescriptionCAS 13 4" xfId="6958"/>
    <cellStyle name="DescriptionCAS 14" xfId="6959"/>
    <cellStyle name="DescriptionCAS 14 2" xfId="6960"/>
    <cellStyle name="DescriptionCAS 14 3" xfId="6961"/>
    <cellStyle name="DescriptionCAS 14 4" xfId="6962"/>
    <cellStyle name="DescriptionCAS 15" xfId="6963"/>
    <cellStyle name="DescriptionCAS 15 2" xfId="6964"/>
    <cellStyle name="DescriptionCAS 15 3" xfId="6965"/>
    <cellStyle name="DescriptionCAS 15 4" xfId="6966"/>
    <cellStyle name="DescriptionCAS 2" xfId="6967"/>
    <cellStyle name="DescriptionCAS 2 10" xfId="6968"/>
    <cellStyle name="DescriptionCAS 2 10 2" xfId="6969"/>
    <cellStyle name="DescriptionCAS 2 10 2 2" xfId="6970"/>
    <cellStyle name="DescriptionCAS 2 10 3" xfId="6971"/>
    <cellStyle name="DescriptionCAS 2 10 3 2" xfId="6972"/>
    <cellStyle name="DescriptionCAS 2 10 4" xfId="6973"/>
    <cellStyle name="DescriptionCAS 2 11" xfId="6974"/>
    <cellStyle name="DescriptionCAS 2 11 2" xfId="6975"/>
    <cellStyle name="DescriptionCAS 2 11 2 2" xfId="6976"/>
    <cellStyle name="DescriptionCAS 2 11 3" xfId="6977"/>
    <cellStyle name="DescriptionCAS 2 11 3 2" xfId="6978"/>
    <cellStyle name="DescriptionCAS 2 11 4" xfId="6979"/>
    <cellStyle name="DescriptionCAS 2 12" xfId="6980"/>
    <cellStyle name="DescriptionCAS 2 12 2" xfId="6981"/>
    <cellStyle name="DescriptionCAS 2 12 3" xfId="6982"/>
    <cellStyle name="DescriptionCAS 2 12 3 2" xfId="6983"/>
    <cellStyle name="DescriptionCAS 2 12 4" xfId="6984"/>
    <cellStyle name="DescriptionCAS 2 12 5" xfId="6985"/>
    <cellStyle name="DescriptionCAS 2 13" xfId="6986"/>
    <cellStyle name="DescriptionCAS 2 13 2" xfId="6987"/>
    <cellStyle name="DescriptionCAS 2 13 3" xfId="6988"/>
    <cellStyle name="DescriptionCAS 2 13 4" xfId="6989"/>
    <cellStyle name="DescriptionCAS 2 14" xfId="6990"/>
    <cellStyle name="DescriptionCAS 2 14 2" xfId="6991"/>
    <cellStyle name="DescriptionCAS 2 14 3" xfId="6992"/>
    <cellStyle name="DescriptionCAS 2 14 4" xfId="6993"/>
    <cellStyle name="DescriptionCAS 2 15" xfId="6994"/>
    <cellStyle name="DescriptionCAS 2 15 2" xfId="6995"/>
    <cellStyle name="DescriptionCAS 2 15 3" xfId="6996"/>
    <cellStyle name="DescriptionCAS 2 15 4" xfId="6997"/>
    <cellStyle name="DescriptionCAS 2 16" xfId="6998"/>
    <cellStyle name="DescriptionCAS 2 16 2" xfId="6999"/>
    <cellStyle name="DescriptionCAS 2 16 3" xfId="7000"/>
    <cellStyle name="DescriptionCAS 2 16 4" xfId="7001"/>
    <cellStyle name="DescriptionCAS 2 17" xfId="7002"/>
    <cellStyle name="DescriptionCAS 2 17 2" xfId="7003"/>
    <cellStyle name="DescriptionCAS 2 17 3" xfId="7004"/>
    <cellStyle name="DescriptionCAS 2 17 4" xfId="7005"/>
    <cellStyle name="DescriptionCAS 2 18" xfId="7006"/>
    <cellStyle name="DescriptionCAS 2 18 2" xfId="7007"/>
    <cellStyle name="DescriptionCAS 2 18 3" xfId="7008"/>
    <cellStyle name="DescriptionCAS 2 18 4" xfId="7009"/>
    <cellStyle name="DescriptionCAS 2 19" xfId="7010"/>
    <cellStyle name="DescriptionCAS 2 19 2" xfId="7011"/>
    <cellStyle name="DescriptionCAS 2 19 3" xfId="7012"/>
    <cellStyle name="DescriptionCAS 2 19 4" xfId="7013"/>
    <cellStyle name="DescriptionCAS 2 2" xfId="7014"/>
    <cellStyle name="DescriptionCAS 2 2 10" xfId="7015"/>
    <cellStyle name="DescriptionCAS 2 2 11" xfId="7016"/>
    <cellStyle name="DescriptionCAS 2 2 2" xfId="7017"/>
    <cellStyle name="DescriptionCAS 2 2 2 10" xfId="7018"/>
    <cellStyle name="DescriptionCAS 2 2 2 11" xfId="7019"/>
    <cellStyle name="DescriptionCAS 2 2 2 11 2" xfId="7020"/>
    <cellStyle name="DescriptionCAS 2 2 2 12" xfId="7021"/>
    <cellStyle name="DescriptionCAS 2 2 2 2" xfId="7022"/>
    <cellStyle name="DescriptionCAS 2 2 2 2 2" xfId="7023"/>
    <cellStyle name="DescriptionCAS 2 2 2 2 2 2" xfId="7024"/>
    <cellStyle name="DescriptionCAS 2 2 2 2 2 2 2" xfId="7025"/>
    <cellStyle name="DescriptionCAS 2 2 2 2 2 2 2 2" xfId="7026"/>
    <cellStyle name="DescriptionCAS 2 2 2 2 2 2 3" xfId="7027"/>
    <cellStyle name="DescriptionCAS 2 2 2 2 2 2 3 2" xfId="7028"/>
    <cellStyle name="DescriptionCAS 2 2 2 2 2 2 4" xfId="7029"/>
    <cellStyle name="DescriptionCAS 2 2 2 2 2 3" xfId="7030"/>
    <cellStyle name="DescriptionCAS 2 2 2 2 2 3 2" xfId="7031"/>
    <cellStyle name="DescriptionCAS 2 2 2 2 2 3 3" xfId="7032"/>
    <cellStyle name="DescriptionCAS 2 2 2 2 2 3 3 2" xfId="7033"/>
    <cellStyle name="DescriptionCAS 2 2 2 2 2 3 4" xfId="7034"/>
    <cellStyle name="DescriptionCAS 2 2 2 2 2 4" xfId="7035"/>
    <cellStyle name="DescriptionCAS 2 2 2 2 2 4 2" xfId="7036"/>
    <cellStyle name="DescriptionCAS 2 2 2 2 2 5" xfId="7037"/>
    <cellStyle name="DescriptionCAS 2 2 2 2 2 5 2" xfId="7038"/>
    <cellStyle name="DescriptionCAS 2 2 2 2 2 6" xfId="7039"/>
    <cellStyle name="DescriptionCAS 2 2 2 2 3" xfId="7040"/>
    <cellStyle name="DescriptionCAS 2 2 2 2 3 2" xfId="7041"/>
    <cellStyle name="DescriptionCAS 2 2 2 2 3 2 2" xfId="7042"/>
    <cellStyle name="DescriptionCAS 2 2 2 2 3 2 2 2" xfId="7043"/>
    <cellStyle name="DescriptionCAS 2 2 2 2 3 2 3" xfId="7044"/>
    <cellStyle name="DescriptionCAS 2 2 2 2 3 2 3 2" xfId="7045"/>
    <cellStyle name="DescriptionCAS 2 2 2 2 3 2 4" xfId="7046"/>
    <cellStyle name="DescriptionCAS 2 2 2 2 3 3" xfId="7047"/>
    <cellStyle name="DescriptionCAS 2 2 2 2 3 3 2" xfId="7048"/>
    <cellStyle name="DescriptionCAS 2 2 2 2 3 3 3" xfId="7049"/>
    <cellStyle name="DescriptionCAS 2 2 2 2 3 3 3 2" xfId="7050"/>
    <cellStyle name="DescriptionCAS 2 2 2 2 3 3 4" xfId="7051"/>
    <cellStyle name="DescriptionCAS 2 2 2 2 3 4" xfId="7052"/>
    <cellStyle name="DescriptionCAS 2 2 2 2 3 4 2" xfId="7053"/>
    <cellStyle name="DescriptionCAS 2 2 2 2 3 5" xfId="7054"/>
    <cellStyle name="DescriptionCAS 2 2 2 2 3 5 2" xfId="7055"/>
    <cellStyle name="DescriptionCAS 2 2 2 2 3 6" xfId="7056"/>
    <cellStyle name="DescriptionCAS 2 2 2 2 4" xfId="7057"/>
    <cellStyle name="DescriptionCAS 2 2 2 2 4 2" xfId="7058"/>
    <cellStyle name="DescriptionCAS 2 2 2 2 4 2 2" xfId="7059"/>
    <cellStyle name="DescriptionCAS 2 2 2 2 4 2 2 2" xfId="7060"/>
    <cellStyle name="DescriptionCAS 2 2 2 2 4 2 3" xfId="7061"/>
    <cellStyle name="DescriptionCAS 2 2 2 2 4 2 3 2" xfId="7062"/>
    <cellStyle name="DescriptionCAS 2 2 2 2 4 2 4" xfId="7063"/>
    <cellStyle name="DescriptionCAS 2 2 2 2 4 3" xfId="7064"/>
    <cellStyle name="DescriptionCAS 2 2 2 2 4 3 2" xfId="7065"/>
    <cellStyle name="DescriptionCAS 2 2 2 2 4 3 3" xfId="7066"/>
    <cellStyle name="DescriptionCAS 2 2 2 2 4 3 3 2" xfId="7067"/>
    <cellStyle name="DescriptionCAS 2 2 2 2 4 3 4" xfId="7068"/>
    <cellStyle name="DescriptionCAS 2 2 2 2 4 4" xfId="7069"/>
    <cellStyle name="DescriptionCAS 2 2 2 2 4 4 2" xfId="7070"/>
    <cellStyle name="DescriptionCAS 2 2 2 2 4 5" xfId="7071"/>
    <cellStyle name="DescriptionCAS 2 2 2 2 4 5 2" xfId="7072"/>
    <cellStyle name="DescriptionCAS 2 2 2 2 4 6" xfId="7073"/>
    <cellStyle name="DescriptionCAS 2 2 2 2 5" xfId="7074"/>
    <cellStyle name="DescriptionCAS 2 2 2 2 5 2" xfId="7075"/>
    <cellStyle name="DescriptionCAS 2 2 2 2 5 2 2" xfId="7076"/>
    <cellStyle name="DescriptionCAS 2 2 2 2 5 3" xfId="7077"/>
    <cellStyle name="DescriptionCAS 2 2 2 2 5 3 2" xfId="7078"/>
    <cellStyle name="DescriptionCAS 2 2 2 2 5 4" xfId="7079"/>
    <cellStyle name="DescriptionCAS 2 2 2 2 6" xfId="7080"/>
    <cellStyle name="DescriptionCAS 2 2 2 2 6 2" xfId="7081"/>
    <cellStyle name="DescriptionCAS 2 2 2 2 6 3" xfId="7082"/>
    <cellStyle name="DescriptionCAS 2 2 2 2 6 3 2" xfId="7083"/>
    <cellStyle name="DescriptionCAS 2 2 2 2 6 4" xfId="7084"/>
    <cellStyle name="DescriptionCAS 2 2 2 2 7" xfId="7085"/>
    <cellStyle name="DescriptionCAS 2 2 2 2 7 2" xfId="7086"/>
    <cellStyle name="DescriptionCAS 2 2 2 2 8" xfId="7087"/>
    <cellStyle name="DescriptionCAS 2 2 2 2 8 2" xfId="7088"/>
    <cellStyle name="DescriptionCAS 2 2 2 2 9" xfId="7089"/>
    <cellStyle name="DescriptionCAS 2 2 2 3" xfId="7090"/>
    <cellStyle name="DescriptionCAS 2 2 2 3 2" xfId="7091"/>
    <cellStyle name="DescriptionCAS 2 2 2 3 2 2" xfId="7092"/>
    <cellStyle name="DescriptionCAS 2 2 2 3 2 2 2" xfId="7093"/>
    <cellStyle name="DescriptionCAS 2 2 2 3 2 2 2 2" xfId="7094"/>
    <cellStyle name="DescriptionCAS 2 2 2 3 2 2 3" xfId="7095"/>
    <cellStyle name="DescriptionCAS 2 2 2 3 2 2 3 2" xfId="7096"/>
    <cellStyle name="DescriptionCAS 2 2 2 3 2 2 4" xfId="7097"/>
    <cellStyle name="DescriptionCAS 2 2 2 3 2 3" xfId="7098"/>
    <cellStyle name="DescriptionCAS 2 2 2 3 2 3 2" xfId="7099"/>
    <cellStyle name="DescriptionCAS 2 2 2 3 2 3 3" xfId="7100"/>
    <cellStyle name="DescriptionCAS 2 2 2 3 2 3 3 2" xfId="7101"/>
    <cellStyle name="DescriptionCAS 2 2 2 3 2 3 4" xfId="7102"/>
    <cellStyle name="DescriptionCAS 2 2 2 3 2 4" xfId="7103"/>
    <cellStyle name="DescriptionCAS 2 2 2 3 2 4 2" xfId="7104"/>
    <cellStyle name="DescriptionCAS 2 2 2 3 2 5" xfId="7105"/>
    <cellStyle name="DescriptionCAS 2 2 2 3 2 5 2" xfId="7106"/>
    <cellStyle name="DescriptionCAS 2 2 2 3 2 6" xfId="7107"/>
    <cellStyle name="DescriptionCAS 2 2 2 3 3" xfId="7108"/>
    <cellStyle name="DescriptionCAS 2 2 2 3 3 2" xfId="7109"/>
    <cellStyle name="DescriptionCAS 2 2 2 3 3 2 2" xfId="7110"/>
    <cellStyle name="DescriptionCAS 2 2 2 3 3 2 2 2" xfId="7111"/>
    <cellStyle name="DescriptionCAS 2 2 2 3 3 2 3" xfId="7112"/>
    <cellStyle name="DescriptionCAS 2 2 2 3 3 2 3 2" xfId="7113"/>
    <cellStyle name="DescriptionCAS 2 2 2 3 3 2 4" xfId="7114"/>
    <cellStyle name="DescriptionCAS 2 2 2 3 3 3" xfId="7115"/>
    <cellStyle name="DescriptionCAS 2 2 2 3 3 3 2" xfId="7116"/>
    <cellStyle name="DescriptionCAS 2 2 2 3 3 3 3" xfId="7117"/>
    <cellStyle name="DescriptionCAS 2 2 2 3 3 3 3 2" xfId="7118"/>
    <cellStyle name="DescriptionCAS 2 2 2 3 3 3 4" xfId="7119"/>
    <cellStyle name="DescriptionCAS 2 2 2 3 3 4" xfId="7120"/>
    <cellStyle name="DescriptionCAS 2 2 2 3 3 4 2" xfId="7121"/>
    <cellStyle name="DescriptionCAS 2 2 2 3 3 5" xfId="7122"/>
    <cellStyle name="DescriptionCAS 2 2 2 3 3 5 2" xfId="7123"/>
    <cellStyle name="DescriptionCAS 2 2 2 3 3 6" xfId="7124"/>
    <cellStyle name="DescriptionCAS 2 2 2 3 4" xfId="7125"/>
    <cellStyle name="DescriptionCAS 2 2 2 3 4 2" xfId="7126"/>
    <cellStyle name="DescriptionCAS 2 2 2 3 4 2 2" xfId="7127"/>
    <cellStyle name="DescriptionCAS 2 2 2 3 4 3" xfId="7128"/>
    <cellStyle name="DescriptionCAS 2 2 2 3 4 3 2" xfId="7129"/>
    <cellStyle name="DescriptionCAS 2 2 2 3 4 4" xfId="7130"/>
    <cellStyle name="DescriptionCAS 2 2 2 3 5" xfId="7131"/>
    <cellStyle name="DescriptionCAS 2 2 2 3 5 2" xfId="7132"/>
    <cellStyle name="DescriptionCAS 2 2 2 3 5 3" xfId="7133"/>
    <cellStyle name="DescriptionCAS 2 2 2 3 5 3 2" xfId="7134"/>
    <cellStyle name="DescriptionCAS 2 2 2 3 5 4" xfId="7135"/>
    <cellStyle name="DescriptionCAS 2 2 2 3 6" xfId="7136"/>
    <cellStyle name="DescriptionCAS 2 2 2 3 6 2" xfId="7137"/>
    <cellStyle name="DescriptionCAS 2 2 2 3 7" xfId="7138"/>
    <cellStyle name="DescriptionCAS 2 2 2 3 7 2" xfId="7139"/>
    <cellStyle name="DescriptionCAS 2 2 2 3 8" xfId="7140"/>
    <cellStyle name="DescriptionCAS 2 2 2 4" xfId="7141"/>
    <cellStyle name="DescriptionCAS 2 2 2 4 2" xfId="7142"/>
    <cellStyle name="DescriptionCAS 2 2 2 4 2 2" xfId="7143"/>
    <cellStyle name="DescriptionCAS 2 2 2 4 2 2 2" xfId="7144"/>
    <cellStyle name="DescriptionCAS 2 2 2 4 2 3" xfId="7145"/>
    <cellStyle name="DescriptionCAS 2 2 2 4 2 3 2" xfId="7146"/>
    <cellStyle name="DescriptionCAS 2 2 2 4 2 4" xfId="7147"/>
    <cellStyle name="DescriptionCAS 2 2 2 4 3" xfId="7148"/>
    <cellStyle name="DescriptionCAS 2 2 2 4 3 2" xfId="7149"/>
    <cellStyle name="DescriptionCAS 2 2 2 4 3 3" xfId="7150"/>
    <cellStyle name="DescriptionCAS 2 2 2 4 3 3 2" xfId="7151"/>
    <cellStyle name="DescriptionCAS 2 2 2 4 3 4" xfId="7152"/>
    <cellStyle name="DescriptionCAS 2 2 2 4 4" xfId="7153"/>
    <cellStyle name="DescriptionCAS 2 2 2 4 4 2" xfId="7154"/>
    <cellStyle name="DescriptionCAS 2 2 2 4 5" xfId="7155"/>
    <cellStyle name="DescriptionCAS 2 2 2 4 5 2" xfId="7156"/>
    <cellStyle name="DescriptionCAS 2 2 2 4 6" xfId="7157"/>
    <cellStyle name="DescriptionCAS 2 2 2 5" xfId="7158"/>
    <cellStyle name="DescriptionCAS 2 2 2 5 2" xfId="7159"/>
    <cellStyle name="DescriptionCAS 2 2 2 5 2 2" xfId="7160"/>
    <cellStyle name="DescriptionCAS 2 2 2 5 2 2 2" xfId="7161"/>
    <cellStyle name="DescriptionCAS 2 2 2 5 2 3" xfId="7162"/>
    <cellStyle name="DescriptionCAS 2 2 2 5 2 3 2" xfId="7163"/>
    <cellStyle name="DescriptionCAS 2 2 2 5 2 4" xfId="7164"/>
    <cellStyle name="DescriptionCAS 2 2 2 5 3" xfId="7165"/>
    <cellStyle name="DescriptionCAS 2 2 2 5 3 2" xfId="7166"/>
    <cellStyle name="DescriptionCAS 2 2 2 5 3 3" xfId="7167"/>
    <cellStyle name="DescriptionCAS 2 2 2 5 3 3 2" xfId="7168"/>
    <cellStyle name="DescriptionCAS 2 2 2 5 3 4" xfId="7169"/>
    <cellStyle name="DescriptionCAS 2 2 2 5 4" xfId="7170"/>
    <cellStyle name="DescriptionCAS 2 2 2 5 4 2" xfId="7171"/>
    <cellStyle name="DescriptionCAS 2 2 2 5 5" xfId="7172"/>
    <cellStyle name="DescriptionCAS 2 2 2 5 5 2" xfId="7173"/>
    <cellStyle name="DescriptionCAS 2 2 2 5 6" xfId="7174"/>
    <cellStyle name="DescriptionCAS 2 2 2 6" xfId="7175"/>
    <cellStyle name="DescriptionCAS 2 2 2 6 2" xfId="7176"/>
    <cellStyle name="DescriptionCAS 2 2 2 6 2 2" xfId="7177"/>
    <cellStyle name="DescriptionCAS 2 2 2 6 2 2 2" xfId="7178"/>
    <cellStyle name="DescriptionCAS 2 2 2 6 2 3" xfId="7179"/>
    <cellStyle name="DescriptionCAS 2 2 2 6 2 3 2" xfId="7180"/>
    <cellStyle name="DescriptionCAS 2 2 2 6 2 4" xfId="7181"/>
    <cellStyle name="DescriptionCAS 2 2 2 6 3" xfId="7182"/>
    <cellStyle name="DescriptionCAS 2 2 2 6 3 2" xfId="7183"/>
    <cellStyle name="DescriptionCAS 2 2 2 6 3 3" xfId="7184"/>
    <cellStyle name="DescriptionCAS 2 2 2 6 3 3 2" xfId="7185"/>
    <cellStyle name="DescriptionCAS 2 2 2 6 3 4" xfId="7186"/>
    <cellStyle name="DescriptionCAS 2 2 2 6 4" xfId="7187"/>
    <cellStyle name="DescriptionCAS 2 2 2 6 4 2" xfId="7188"/>
    <cellStyle name="DescriptionCAS 2 2 2 6 5" xfId="7189"/>
    <cellStyle name="DescriptionCAS 2 2 2 6 5 2" xfId="7190"/>
    <cellStyle name="DescriptionCAS 2 2 2 6 6" xfId="7191"/>
    <cellStyle name="DescriptionCAS 2 2 2 7" xfId="7192"/>
    <cellStyle name="DescriptionCAS 2 2 2 7 2" xfId="7193"/>
    <cellStyle name="DescriptionCAS 2 2 2 7 2 2" xfId="7194"/>
    <cellStyle name="DescriptionCAS 2 2 2 7 2 2 2" xfId="7195"/>
    <cellStyle name="DescriptionCAS 2 2 2 7 2 3" xfId="7196"/>
    <cellStyle name="DescriptionCAS 2 2 2 7 2 3 2" xfId="7197"/>
    <cellStyle name="DescriptionCAS 2 2 2 7 2 4" xfId="7198"/>
    <cellStyle name="DescriptionCAS 2 2 2 7 3" xfId="7199"/>
    <cellStyle name="DescriptionCAS 2 2 2 7 3 2" xfId="7200"/>
    <cellStyle name="DescriptionCAS 2 2 2 7 3 3" xfId="7201"/>
    <cellStyle name="DescriptionCAS 2 2 2 7 3 3 2" xfId="7202"/>
    <cellStyle name="DescriptionCAS 2 2 2 7 3 4" xfId="7203"/>
    <cellStyle name="DescriptionCAS 2 2 2 7 4" xfId="7204"/>
    <cellStyle name="DescriptionCAS 2 2 2 7 4 2" xfId="7205"/>
    <cellStyle name="DescriptionCAS 2 2 2 7 5" xfId="7206"/>
    <cellStyle name="DescriptionCAS 2 2 2 7 5 2" xfId="7207"/>
    <cellStyle name="DescriptionCAS 2 2 2 7 6" xfId="7208"/>
    <cellStyle name="DescriptionCAS 2 2 2 8" xfId="7209"/>
    <cellStyle name="DescriptionCAS 2 2 2 8 2" xfId="7210"/>
    <cellStyle name="DescriptionCAS 2 2 2 8 2 2" xfId="7211"/>
    <cellStyle name="DescriptionCAS 2 2 2 8 3" xfId="7212"/>
    <cellStyle name="DescriptionCAS 2 2 2 8 3 2" xfId="7213"/>
    <cellStyle name="DescriptionCAS 2 2 2 8 4" xfId="7214"/>
    <cellStyle name="DescriptionCAS 2 2 2 9" xfId="7215"/>
    <cellStyle name="DescriptionCAS 2 2 2 9 2" xfId="7216"/>
    <cellStyle name="DescriptionCAS 2 2 2 9 3" xfId="7217"/>
    <cellStyle name="DescriptionCAS 2 2 2 9 3 2" xfId="7218"/>
    <cellStyle name="DescriptionCAS 2 2 2 9 4" xfId="7219"/>
    <cellStyle name="DescriptionCAS 2 2 3" xfId="7220"/>
    <cellStyle name="DescriptionCAS 2 2 3 2" xfId="7221"/>
    <cellStyle name="DescriptionCAS 2 2 3 2 2" xfId="7222"/>
    <cellStyle name="DescriptionCAS 2 2 3 2 2 2" xfId="7223"/>
    <cellStyle name="DescriptionCAS 2 2 3 2 2 2 2" xfId="7224"/>
    <cellStyle name="DescriptionCAS 2 2 3 2 2 3" xfId="7225"/>
    <cellStyle name="DescriptionCAS 2 2 3 2 2 3 2" xfId="7226"/>
    <cellStyle name="DescriptionCAS 2 2 3 2 2 4" xfId="7227"/>
    <cellStyle name="DescriptionCAS 2 2 3 2 3" xfId="7228"/>
    <cellStyle name="DescriptionCAS 2 2 3 2 3 2" xfId="7229"/>
    <cellStyle name="DescriptionCAS 2 2 3 2 3 3" xfId="7230"/>
    <cellStyle name="DescriptionCAS 2 2 3 2 3 3 2" xfId="7231"/>
    <cellStyle name="DescriptionCAS 2 2 3 2 3 4" xfId="7232"/>
    <cellStyle name="DescriptionCAS 2 2 3 2 4" xfId="7233"/>
    <cellStyle name="DescriptionCAS 2 2 3 2 4 2" xfId="7234"/>
    <cellStyle name="DescriptionCAS 2 2 3 2 5" xfId="7235"/>
    <cellStyle name="DescriptionCAS 2 2 3 2 5 2" xfId="7236"/>
    <cellStyle name="DescriptionCAS 2 2 3 2 6" xfId="7237"/>
    <cellStyle name="DescriptionCAS 2 2 3 3" xfId="7238"/>
    <cellStyle name="DescriptionCAS 2 2 3 3 2" xfId="7239"/>
    <cellStyle name="DescriptionCAS 2 2 3 3 2 2" xfId="7240"/>
    <cellStyle name="DescriptionCAS 2 2 3 3 2 2 2" xfId="7241"/>
    <cellStyle name="DescriptionCAS 2 2 3 3 2 3" xfId="7242"/>
    <cellStyle name="DescriptionCAS 2 2 3 3 2 3 2" xfId="7243"/>
    <cellStyle name="DescriptionCAS 2 2 3 3 2 4" xfId="7244"/>
    <cellStyle name="DescriptionCAS 2 2 3 3 3" xfId="7245"/>
    <cellStyle name="DescriptionCAS 2 2 3 3 3 2" xfId="7246"/>
    <cellStyle name="DescriptionCAS 2 2 3 3 3 3" xfId="7247"/>
    <cellStyle name="DescriptionCAS 2 2 3 3 3 3 2" xfId="7248"/>
    <cellStyle name="DescriptionCAS 2 2 3 3 3 4" xfId="7249"/>
    <cellStyle name="DescriptionCAS 2 2 3 3 4" xfId="7250"/>
    <cellStyle name="DescriptionCAS 2 2 3 3 4 2" xfId="7251"/>
    <cellStyle name="DescriptionCAS 2 2 3 3 5" xfId="7252"/>
    <cellStyle name="DescriptionCAS 2 2 3 3 5 2" xfId="7253"/>
    <cellStyle name="DescriptionCAS 2 2 3 3 6" xfId="7254"/>
    <cellStyle name="DescriptionCAS 2 2 3 4" xfId="7255"/>
    <cellStyle name="DescriptionCAS 2 2 3 4 2" xfId="7256"/>
    <cellStyle name="DescriptionCAS 2 2 3 4 2 2" xfId="7257"/>
    <cellStyle name="DescriptionCAS 2 2 3 4 2 2 2" xfId="7258"/>
    <cellStyle name="DescriptionCAS 2 2 3 4 2 3" xfId="7259"/>
    <cellStyle name="DescriptionCAS 2 2 3 4 2 3 2" xfId="7260"/>
    <cellStyle name="DescriptionCAS 2 2 3 4 2 4" xfId="7261"/>
    <cellStyle name="DescriptionCAS 2 2 3 4 3" xfId="7262"/>
    <cellStyle name="DescriptionCAS 2 2 3 4 3 2" xfId="7263"/>
    <cellStyle name="DescriptionCAS 2 2 3 4 3 3" xfId="7264"/>
    <cellStyle name="DescriptionCAS 2 2 3 4 3 3 2" xfId="7265"/>
    <cellStyle name="DescriptionCAS 2 2 3 4 3 4" xfId="7266"/>
    <cellStyle name="DescriptionCAS 2 2 3 4 4" xfId="7267"/>
    <cellStyle name="DescriptionCAS 2 2 3 4 4 2" xfId="7268"/>
    <cellStyle name="DescriptionCAS 2 2 3 4 5" xfId="7269"/>
    <cellStyle name="DescriptionCAS 2 2 3 4 5 2" xfId="7270"/>
    <cellStyle name="DescriptionCAS 2 2 3 4 6" xfId="7271"/>
    <cellStyle name="DescriptionCAS 2 2 3 5" xfId="7272"/>
    <cellStyle name="DescriptionCAS 2 2 3 5 2" xfId="7273"/>
    <cellStyle name="DescriptionCAS 2 2 3 5 2 2" xfId="7274"/>
    <cellStyle name="DescriptionCAS 2 2 3 5 3" xfId="7275"/>
    <cellStyle name="DescriptionCAS 2 2 3 5 3 2" xfId="7276"/>
    <cellStyle name="DescriptionCAS 2 2 3 5 4" xfId="7277"/>
    <cellStyle name="DescriptionCAS 2 2 3 6" xfId="7278"/>
    <cellStyle name="DescriptionCAS 2 2 3 7" xfId="7279"/>
    <cellStyle name="DescriptionCAS 2 2 3 7 2" xfId="7280"/>
    <cellStyle name="DescriptionCAS 2 2 3 8" xfId="7281"/>
    <cellStyle name="DescriptionCAS 2 2 4" xfId="7282"/>
    <cellStyle name="DescriptionCAS 2 2 4 2" xfId="7283"/>
    <cellStyle name="DescriptionCAS 2 2 4 2 2" xfId="7284"/>
    <cellStyle name="DescriptionCAS 2 2 4 2 2 2" xfId="7285"/>
    <cellStyle name="DescriptionCAS 2 2 4 2 2 2 2" xfId="7286"/>
    <cellStyle name="DescriptionCAS 2 2 4 2 2 3" xfId="7287"/>
    <cellStyle name="DescriptionCAS 2 2 4 2 2 3 2" xfId="7288"/>
    <cellStyle name="DescriptionCAS 2 2 4 2 2 4" xfId="7289"/>
    <cellStyle name="DescriptionCAS 2 2 4 2 3" xfId="7290"/>
    <cellStyle name="DescriptionCAS 2 2 4 2 3 2" xfId="7291"/>
    <cellStyle name="DescriptionCAS 2 2 4 2 3 3" xfId="7292"/>
    <cellStyle name="DescriptionCAS 2 2 4 2 3 3 2" xfId="7293"/>
    <cellStyle name="DescriptionCAS 2 2 4 2 3 4" xfId="7294"/>
    <cellStyle name="DescriptionCAS 2 2 4 2 4" xfId="7295"/>
    <cellStyle name="DescriptionCAS 2 2 4 2 4 2" xfId="7296"/>
    <cellStyle name="DescriptionCAS 2 2 4 2 5" xfId="7297"/>
    <cellStyle name="DescriptionCAS 2 2 4 2 5 2" xfId="7298"/>
    <cellStyle name="DescriptionCAS 2 2 4 2 6" xfId="7299"/>
    <cellStyle name="DescriptionCAS 2 2 4 3" xfId="7300"/>
    <cellStyle name="DescriptionCAS 2 2 4 3 2" xfId="7301"/>
    <cellStyle name="DescriptionCAS 2 2 4 3 2 2" xfId="7302"/>
    <cellStyle name="DescriptionCAS 2 2 4 3 2 2 2" xfId="7303"/>
    <cellStyle name="DescriptionCAS 2 2 4 3 2 3" xfId="7304"/>
    <cellStyle name="DescriptionCAS 2 2 4 3 2 3 2" xfId="7305"/>
    <cellStyle name="DescriptionCAS 2 2 4 3 2 4" xfId="7306"/>
    <cellStyle name="DescriptionCAS 2 2 4 3 3" xfId="7307"/>
    <cellStyle name="DescriptionCAS 2 2 4 3 3 2" xfId="7308"/>
    <cellStyle name="DescriptionCAS 2 2 4 3 3 3" xfId="7309"/>
    <cellStyle name="DescriptionCAS 2 2 4 3 3 3 2" xfId="7310"/>
    <cellStyle name="DescriptionCAS 2 2 4 3 3 4" xfId="7311"/>
    <cellStyle name="DescriptionCAS 2 2 4 3 4" xfId="7312"/>
    <cellStyle name="DescriptionCAS 2 2 4 3 4 2" xfId="7313"/>
    <cellStyle name="DescriptionCAS 2 2 4 3 5" xfId="7314"/>
    <cellStyle name="DescriptionCAS 2 2 4 3 5 2" xfId="7315"/>
    <cellStyle name="DescriptionCAS 2 2 4 3 6" xfId="7316"/>
    <cellStyle name="DescriptionCAS 2 2 4 4" xfId="7317"/>
    <cellStyle name="DescriptionCAS 2 2 4 4 2" xfId="7318"/>
    <cellStyle name="DescriptionCAS 2 2 4 4 2 2" xfId="7319"/>
    <cellStyle name="DescriptionCAS 2 2 4 4 3" xfId="7320"/>
    <cellStyle name="DescriptionCAS 2 2 4 4 3 2" xfId="7321"/>
    <cellStyle name="DescriptionCAS 2 2 4 4 4" xfId="7322"/>
    <cellStyle name="DescriptionCAS 2 2 4 5" xfId="7323"/>
    <cellStyle name="DescriptionCAS 2 2 4 5 2" xfId="7324"/>
    <cellStyle name="DescriptionCAS 2 2 4 5 3" xfId="7325"/>
    <cellStyle name="DescriptionCAS 2 2 4 5 3 2" xfId="7326"/>
    <cellStyle name="DescriptionCAS 2 2 4 5 4" xfId="7327"/>
    <cellStyle name="DescriptionCAS 2 2 4 6" xfId="7328"/>
    <cellStyle name="DescriptionCAS 2 2 4 6 2" xfId="7329"/>
    <cellStyle name="DescriptionCAS 2 2 4 7" xfId="7330"/>
    <cellStyle name="DescriptionCAS 2 2 4 7 2" xfId="7331"/>
    <cellStyle name="DescriptionCAS 2 2 4 8" xfId="7332"/>
    <cellStyle name="DescriptionCAS 2 2 5" xfId="7333"/>
    <cellStyle name="DescriptionCAS 2 2 5 2" xfId="7334"/>
    <cellStyle name="DescriptionCAS 2 2 5 2 2" xfId="7335"/>
    <cellStyle name="DescriptionCAS 2 2 5 2 2 2" xfId="7336"/>
    <cellStyle name="DescriptionCAS 2 2 5 2 3" xfId="7337"/>
    <cellStyle name="DescriptionCAS 2 2 5 2 3 2" xfId="7338"/>
    <cellStyle name="DescriptionCAS 2 2 5 2 4" xfId="7339"/>
    <cellStyle name="DescriptionCAS 2 2 5 3" xfId="7340"/>
    <cellStyle name="DescriptionCAS 2 2 5 3 2" xfId="7341"/>
    <cellStyle name="DescriptionCAS 2 2 5 3 3" xfId="7342"/>
    <cellStyle name="DescriptionCAS 2 2 5 3 3 2" xfId="7343"/>
    <cellStyle name="DescriptionCAS 2 2 5 3 4" xfId="7344"/>
    <cellStyle name="DescriptionCAS 2 2 5 4" xfId="7345"/>
    <cellStyle name="DescriptionCAS 2 2 5 4 2" xfId="7346"/>
    <cellStyle name="DescriptionCAS 2 2 5 5" xfId="7347"/>
    <cellStyle name="DescriptionCAS 2 2 5 5 2" xfId="7348"/>
    <cellStyle name="DescriptionCAS 2 2 5 6" xfId="7349"/>
    <cellStyle name="DescriptionCAS 2 2 6" xfId="7350"/>
    <cellStyle name="DescriptionCAS 2 2 6 2" xfId="7351"/>
    <cellStyle name="DescriptionCAS 2 2 6 2 2" xfId="7352"/>
    <cellStyle name="DescriptionCAS 2 2 6 2 2 2" xfId="7353"/>
    <cellStyle name="DescriptionCAS 2 2 6 2 3" xfId="7354"/>
    <cellStyle name="DescriptionCAS 2 2 6 2 3 2" xfId="7355"/>
    <cellStyle name="DescriptionCAS 2 2 6 2 4" xfId="7356"/>
    <cellStyle name="DescriptionCAS 2 2 6 3" xfId="7357"/>
    <cellStyle name="DescriptionCAS 2 2 6 3 2" xfId="7358"/>
    <cellStyle name="DescriptionCAS 2 2 6 3 3" xfId="7359"/>
    <cellStyle name="DescriptionCAS 2 2 6 3 3 2" xfId="7360"/>
    <cellStyle name="DescriptionCAS 2 2 6 3 4" xfId="7361"/>
    <cellStyle name="DescriptionCAS 2 2 6 4" xfId="7362"/>
    <cellStyle name="DescriptionCAS 2 2 6 4 2" xfId="7363"/>
    <cellStyle name="DescriptionCAS 2 2 6 5" xfId="7364"/>
    <cellStyle name="DescriptionCAS 2 2 6 5 2" xfId="7365"/>
    <cellStyle name="DescriptionCAS 2 2 6 6" xfId="7366"/>
    <cellStyle name="DescriptionCAS 2 2 7" xfId="7367"/>
    <cellStyle name="DescriptionCAS 2 2 7 2" xfId="7368"/>
    <cellStyle name="DescriptionCAS 2 2 7 2 2" xfId="7369"/>
    <cellStyle name="DescriptionCAS 2 2 7 2 2 2" xfId="7370"/>
    <cellStyle name="DescriptionCAS 2 2 7 2 3" xfId="7371"/>
    <cellStyle name="DescriptionCAS 2 2 7 2 3 2" xfId="7372"/>
    <cellStyle name="DescriptionCAS 2 2 7 2 4" xfId="7373"/>
    <cellStyle name="DescriptionCAS 2 2 7 3" xfId="7374"/>
    <cellStyle name="DescriptionCAS 2 2 7 3 2" xfId="7375"/>
    <cellStyle name="DescriptionCAS 2 2 7 3 3" xfId="7376"/>
    <cellStyle name="DescriptionCAS 2 2 7 3 3 2" xfId="7377"/>
    <cellStyle name="DescriptionCAS 2 2 7 3 4" xfId="7378"/>
    <cellStyle name="DescriptionCAS 2 2 7 4" xfId="7379"/>
    <cellStyle name="DescriptionCAS 2 2 7 4 2" xfId="7380"/>
    <cellStyle name="DescriptionCAS 2 2 7 5" xfId="7381"/>
    <cellStyle name="DescriptionCAS 2 2 7 5 2" xfId="7382"/>
    <cellStyle name="DescriptionCAS 2 2 7 6" xfId="7383"/>
    <cellStyle name="DescriptionCAS 2 2 8" xfId="7384"/>
    <cellStyle name="DescriptionCAS 2 2 8 2" xfId="7385"/>
    <cellStyle name="DescriptionCAS 2 2 8 3" xfId="7386"/>
    <cellStyle name="DescriptionCAS 2 2 8 3 2" xfId="7387"/>
    <cellStyle name="DescriptionCAS 2 2 8 4" xfId="7388"/>
    <cellStyle name="DescriptionCAS 2 2 9" xfId="7389"/>
    <cellStyle name="DescriptionCAS 2 20" xfId="7390"/>
    <cellStyle name="DescriptionCAS 2 20 2" xfId="7391"/>
    <cellStyle name="DescriptionCAS 2 20 3" xfId="7392"/>
    <cellStyle name="DescriptionCAS 2 20 4" xfId="7393"/>
    <cellStyle name="DescriptionCAS 2 21" xfId="7394"/>
    <cellStyle name="DescriptionCAS 2 21 2" xfId="7395"/>
    <cellStyle name="DescriptionCAS 2 22" xfId="7396"/>
    <cellStyle name="DescriptionCAS 2 23" xfId="7397"/>
    <cellStyle name="DescriptionCAS 2 23 2" xfId="7398"/>
    <cellStyle name="DescriptionCAS 2 3" xfId="7399"/>
    <cellStyle name="DescriptionCAS 2 3 10" xfId="7400"/>
    <cellStyle name="DescriptionCAS 2 3 11" xfId="7401"/>
    <cellStyle name="DescriptionCAS 2 3 11 2" xfId="7402"/>
    <cellStyle name="DescriptionCAS 2 3 12" xfId="7403"/>
    <cellStyle name="DescriptionCAS 2 3 2" xfId="7404"/>
    <cellStyle name="DescriptionCAS 2 3 2 2" xfId="7405"/>
    <cellStyle name="DescriptionCAS 2 3 2 2 2" xfId="7406"/>
    <cellStyle name="DescriptionCAS 2 3 2 2 2 2" xfId="7407"/>
    <cellStyle name="DescriptionCAS 2 3 2 2 2 2 2" xfId="7408"/>
    <cellStyle name="DescriptionCAS 2 3 2 2 2 3" xfId="7409"/>
    <cellStyle name="DescriptionCAS 2 3 2 2 2 3 2" xfId="7410"/>
    <cellStyle name="DescriptionCAS 2 3 2 2 2 4" xfId="7411"/>
    <cellStyle name="DescriptionCAS 2 3 2 2 3" xfId="7412"/>
    <cellStyle name="DescriptionCAS 2 3 2 2 3 2" xfId="7413"/>
    <cellStyle name="DescriptionCAS 2 3 2 2 3 3" xfId="7414"/>
    <cellStyle name="DescriptionCAS 2 3 2 2 3 3 2" xfId="7415"/>
    <cellStyle name="DescriptionCAS 2 3 2 2 3 4" xfId="7416"/>
    <cellStyle name="DescriptionCAS 2 3 2 2 4" xfId="7417"/>
    <cellStyle name="DescriptionCAS 2 3 2 2 4 2" xfId="7418"/>
    <cellStyle name="DescriptionCAS 2 3 2 2 5" xfId="7419"/>
    <cellStyle name="DescriptionCAS 2 3 2 2 5 2" xfId="7420"/>
    <cellStyle name="DescriptionCAS 2 3 2 2 6" xfId="7421"/>
    <cellStyle name="DescriptionCAS 2 3 2 3" xfId="7422"/>
    <cellStyle name="DescriptionCAS 2 3 2 3 2" xfId="7423"/>
    <cellStyle name="DescriptionCAS 2 3 2 3 2 2" xfId="7424"/>
    <cellStyle name="DescriptionCAS 2 3 2 3 2 2 2" xfId="7425"/>
    <cellStyle name="DescriptionCAS 2 3 2 3 2 3" xfId="7426"/>
    <cellStyle name="DescriptionCAS 2 3 2 3 2 3 2" xfId="7427"/>
    <cellStyle name="DescriptionCAS 2 3 2 3 2 4" xfId="7428"/>
    <cellStyle name="DescriptionCAS 2 3 2 3 3" xfId="7429"/>
    <cellStyle name="DescriptionCAS 2 3 2 3 3 2" xfId="7430"/>
    <cellStyle name="DescriptionCAS 2 3 2 3 3 3" xfId="7431"/>
    <cellStyle name="DescriptionCAS 2 3 2 3 3 3 2" xfId="7432"/>
    <cellStyle name="DescriptionCAS 2 3 2 3 3 4" xfId="7433"/>
    <cellStyle name="DescriptionCAS 2 3 2 3 4" xfId="7434"/>
    <cellStyle name="DescriptionCAS 2 3 2 3 4 2" xfId="7435"/>
    <cellStyle name="DescriptionCAS 2 3 2 3 5" xfId="7436"/>
    <cellStyle name="DescriptionCAS 2 3 2 3 5 2" xfId="7437"/>
    <cellStyle name="DescriptionCAS 2 3 2 3 6" xfId="7438"/>
    <cellStyle name="DescriptionCAS 2 3 2 4" xfId="7439"/>
    <cellStyle name="DescriptionCAS 2 3 2 4 2" xfId="7440"/>
    <cellStyle name="DescriptionCAS 2 3 2 4 2 2" xfId="7441"/>
    <cellStyle name="DescriptionCAS 2 3 2 4 2 2 2" xfId="7442"/>
    <cellStyle name="DescriptionCAS 2 3 2 4 2 3" xfId="7443"/>
    <cellStyle name="DescriptionCAS 2 3 2 4 2 3 2" xfId="7444"/>
    <cellStyle name="DescriptionCAS 2 3 2 4 2 4" xfId="7445"/>
    <cellStyle name="DescriptionCAS 2 3 2 4 3" xfId="7446"/>
    <cellStyle name="DescriptionCAS 2 3 2 4 3 2" xfId="7447"/>
    <cellStyle name="DescriptionCAS 2 3 2 4 3 3" xfId="7448"/>
    <cellStyle name="DescriptionCAS 2 3 2 4 3 3 2" xfId="7449"/>
    <cellStyle name="DescriptionCAS 2 3 2 4 3 4" xfId="7450"/>
    <cellStyle name="DescriptionCAS 2 3 2 4 4" xfId="7451"/>
    <cellStyle name="DescriptionCAS 2 3 2 4 4 2" xfId="7452"/>
    <cellStyle name="DescriptionCAS 2 3 2 4 5" xfId="7453"/>
    <cellStyle name="DescriptionCAS 2 3 2 4 5 2" xfId="7454"/>
    <cellStyle name="DescriptionCAS 2 3 2 4 6" xfId="7455"/>
    <cellStyle name="DescriptionCAS 2 3 2 5" xfId="7456"/>
    <cellStyle name="DescriptionCAS 2 3 2 5 2" xfId="7457"/>
    <cellStyle name="DescriptionCAS 2 3 2 5 2 2" xfId="7458"/>
    <cellStyle name="DescriptionCAS 2 3 2 5 3" xfId="7459"/>
    <cellStyle name="DescriptionCAS 2 3 2 5 3 2" xfId="7460"/>
    <cellStyle name="DescriptionCAS 2 3 2 5 4" xfId="7461"/>
    <cellStyle name="DescriptionCAS 2 3 2 6" xfId="7462"/>
    <cellStyle name="DescriptionCAS 2 3 2 6 2" xfId="7463"/>
    <cellStyle name="DescriptionCAS 2 3 2 6 3" xfId="7464"/>
    <cellStyle name="DescriptionCAS 2 3 2 6 3 2" xfId="7465"/>
    <cellStyle name="DescriptionCAS 2 3 2 6 4" xfId="7466"/>
    <cellStyle name="DescriptionCAS 2 3 2 7" xfId="7467"/>
    <cellStyle name="DescriptionCAS 2 3 2 7 2" xfId="7468"/>
    <cellStyle name="DescriptionCAS 2 3 2 8" xfId="7469"/>
    <cellStyle name="DescriptionCAS 2 3 2 8 2" xfId="7470"/>
    <cellStyle name="DescriptionCAS 2 3 2 9" xfId="7471"/>
    <cellStyle name="DescriptionCAS 2 3 3" xfId="7472"/>
    <cellStyle name="DescriptionCAS 2 3 3 2" xfId="7473"/>
    <cellStyle name="DescriptionCAS 2 3 3 2 2" xfId="7474"/>
    <cellStyle name="DescriptionCAS 2 3 3 2 2 2" xfId="7475"/>
    <cellStyle name="DescriptionCAS 2 3 3 2 2 2 2" xfId="7476"/>
    <cellStyle name="DescriptionCAS 2 3 3 2 2 3" xfId="7477"/>
    <cellStyle name="DescriptionCAS 2 3 3 2 2 3 2" xfId="7478"/>
    <cellStyle name="DescriptionCAS 2 3 3 2 2 4" xfId="7479"/>
    <cellStyle name="DescriptionCAS 2 3 3 2 3" xfId="7480"/>
    <cellStyle name="DescriptionCAS 2 3 3 2 3 2" xfId="7481"/>
    <cellStyle name="DescriptionCAS 2 3 3 2 3 3" xfId="7482"/>
    <cellStyle name="DescriptionCAS 2 3 3 2 3 3 2" xfId="7483"/>
    <cellStyle name="DescriptionCAS 2 3 3 2 3 4" xfId="7484"/>
    <cellStyle name="DescriptionCAS 2 3 3 2 4" xfId="7485"/>
    <cellStyle name="DescriptionCAS 2 3 3 2 4 2" xfId="7486"/>
    <cellStyle name="DescriptionCAS 2 3 3 2 5" xfId="7487"/>
    <cellStyle name="DescriptionCAS 2 3 3 2 5 2" xfId="7488"/>
    <cellStyle name="DescriptionCAS 2 3 3 2 6" xfId="7489"/>
    <cellStyle name="DescriptionCAS 2 3 3 3" xfId="7490"/>
    <cellStyle name="DescriptionCAS 2 3 3 3 2" xfId="7491"/>
    <cellStyle name="DescriptionCAS 2 3 3 3 2 2" xfId="7492"/>
    <cellStyle name="DescriptionCAS 2 3 3 3 2 2 2" xfId="7493"/>
    <cellStyle name="DescriptionCAS 2 3 3 3 2 3" xfId="7494"/>
    <cellStyle name="DescriptionCAS 2 3 3 3 2 3 2" xfId="7495"/>
    <cellStyle name="DescriptionCAS 2 3 3 3 2 4" xfId="7496"/>
    <cellStyle name="DescriptionCAS 2 3 3 3 3" xfId="7497"/>
    <cellStyle name="DescriptionCAS 2 3 3 3 3 2" xfId="7498"/>
    <cellStyle name="DescriptionCAS 2 3 3 3 3 3" xfId="7499"/>
    <cellStyle name="DescriptionCAS 2 3 3 3 3 3 2" xfId="7500"/>
    <cellStyle name="DescriptionCAS 2 3 3 3 3 4" xfId="7501"/>
    <cellStyle name="DescriptionCAS 2 3 3 3 4" xfId="7502"/>
    <cellStyle name="DescriptionCAS 2 3 3 3 4 2" xfId="7503"/>
    <cellStyle name="DescriptionCAS 2 3 3 3 5" xfId="7504"/>
    <cellStyle name="DescriptionCAS 2 3 3 3 5 2" xfId="7505"/>
    <cellStyle name="DescriptionCAS 2 3 3 3 6" xfId="7506"/>
    <cellStyle name="DescriptionCAS 2 3 3 4" xfId="7507"/>
    <cellStyle name="DescriptionCAS 2 3 3 4 2" xfId="7508"/>
    <cellStyle name="DescriptionCAS 2 3 3 4 2 2" xfId="7509"/>
    <cellStyle name="DescriptionCAS 2 3 3 4 3" xfId="7510"/>
    <cellStyle name="DescriptionCAS 2 3 3 4 3 2" xfId="7511"/>
    <cellStyle name="DescriptionCAS 2 3 3 4 4" xfId="7512"/>
    <cellStyle name="DescriptionCAS 2 3 3 5" xfId="7513"/>
    <cellStyle name="DescriptionCAS 2 3 3 5 2" xfId="7514"/>
    <cellStyle name="DescriptionCAS 2 3 3 5 3" xfId="7515"/>
    <cellStyle name="DescriptionCAS 2 3 3 5 3 2" xfId="7516"/>
    <cellStyle name="DescriptionCAS 2 3 3 5 4" xfId="7517"/>
    <cellStyle name="DescriptionCAS 2 3 3 6" xfId="7518"/>
    <cellStyle name="DescriptionCAS 2 3 3 6 2" xfId="7519"/>
    <cellStyle name="DescriptionCAS 2 3 3 7" xfId="7520"/>
    <cellStyle name="DescriptionCAS 2 3 3 7 2" xfId="7521"/>
    <cellStyle name="DescriptionCAS 2 3 3 8" xfId="7522"/>
    <cellStyle name="DescriptionCAS 2 3 4" xfId="7523"/>
    <cellStyle name="DescriptionCAS 2 3 4 2" xfId="7524"/>
    <cellStyle name="DescriptionCAS 2 3 4 2 2" xfId="7525"/>
    <cellStyle name="DescriptionCAS 2 3 4 2 2 2" xfId="7526"/>
    <cellStyle name="DescriptionCAS 2 3 4 2 3" xfId="7527"/>
    <cellStyle name="DescriptionCAS 2 3 4 2 3 2" xfId="7528"/>
    <cellStyle name="DescriptionCAS 2 3 4 2 4" xfId="7529"/>
    <cellStyle name="DescriptionCAS 2 3 4 3" xfId="7530"/>
    <cellStyle name="DescriptionCAS 2 3 4 3 2" xfId="7531"/>
    <cellStyle name="DescriptionCAS 2 3 4 3 3" xfId="7532"/>
    <cellStyle name="DescriptionCAS 2 3 4 3 3 2" xfId="7533"/>
    <cellStyle name="DescriptionCAS 2 3 4 3 4" xfId="7534"/>
    <cellStyle name="DescriptionCAS 2 3 4 4" xfId="7535"/>
    <cellStyle name="DescriptionCAS 2 3 4 4 2" xfId="7536"/>
    <cellStyle name="DescriptionCAS 2 3 4 5" xfId="7537"/>
    <cellStyle name="DescriptionCAS 2 3 4 5 2" xfId="7538"/>
    <cellStyle name="DescriptionCAS 2 3 4 6" xfId="7539"/>
    <cellStyle name="DescriptionCAS 2 3 5" xfId="7540"/>
    <cellStyle name="DescriptionCAS 2 3 5 2" xfId="7541"/>
    <cellStyle name="DescriptionCAS 2 3 5 2 2" xfId="7542"/>
    <cellStyle name="DescriptionCAS 2 3 5 2 2 2" xfId="7543"/>
    <cellStyle name="DescriptionCAS 2 3 5 2 3" xfId="7544"/>
    <cellStyle name="DescriptionCAS 2 3 5 2 3 2" xfId="7545"/>
    <cellStyle name="DescriptionCAS 2 3 5 2 4" xfId="7546"/>
    <cellStyle name="DescriptionCAS 2 3 5 3" xfId="7547"/>
    <cellStyle name="DescriptionCAS 2 3 5 3 2" xfId="7548"/>
    <cellStyle name="DescriptionCAS 2 3 5 3 3" xfId="7549"/>
    <cellStyle name="DescriptionCAS 2 3 5 3 3 2" xfId="7550"/>
    <cellStyle name="DescriptionCAS 2 3 5 3 4" xfId="7551"/>
    <cellStyle name="DescriptionCAS 2 3 5 4" xfId="7552"/>
    <cellStyle name="DescriptionCAS 2 3 5 4 2" xfId="7553"/>
    <cellStyle name="DescriptionCAS 2 3 5 5" xfId="7554"/>
    <cellStyle name="DescriptionCAS 2 3 5 5 2" xfId="7555"/>
    <cellStyle name="DescriptionCAS 2 3 5 6" xfId="7556"/>
    <cellStyle name="DescriptionCAS 2 3 6" xfId="7557"/>
    <cellStyle name="DescriptionCAS 2 3 6 2" xfId="7558"/>
    <cellStyle name="DescriptionCAS 2 3 6 2 2" xfId="7559"/>
    <cellStyle name="DescriptionCAS 2 3 6 2 2 2" xfId="7560"/>
    <cellStyle name="DescriptionCAS 2 3 6 2 3" xfId="7561"/>
    <cellStyle name="DescriptionCAS 2 3 6 2 3 2" xfId="7562"/>
    <cellStyle name="DescriptionCAS 2 3 6 2 4" xfId="7563"/>
    <cellStyle name="DescriptionCAS 2 3 6 3" xfId="7564"/>
    <cellStyle name="DescriptionCAS 2 3 6 3 2" xfId="7565"/>
    <cellStyle name="DescriptionCAS 2 3 6 3 3" xfId="7566"/>
    <cellStyle name="DescriptionCAS 2 3 6 3 3 2" xfId="7567"/>
    <cellStyle name="DescriptionCAS 2 3 6 3 4" xfId="7568"/>
    <cellStyle name="DescriptionCAS 2 3 6 4" xfId="7569"/>
    <cellStyle name="DescriptionCAS 2 3 6 4 2" xfId="7570"/>
    <cellStyle name="DescriptionCAS 2 3 6 5" xfId="7571"/>
    <cellStyle name="DescriptionCAS 2 3 6 5 2" xfId="7572"/>
    <cellStyle name="DescriptionCAS 2 3 6 6" xfId="7573"/>
    <cellStyle name="DescriptionCAS 2 3 7" xfId="7574"/>
    <cellStyle name="DescriptionCAS 2 3 7 2" xfId="7575"/>
    <cellStyle name="DescriptionCAS 2 3 7 2 2" xfId="7576"/>
    <cellStyle name="DescriptionCAS 2 3 7 2 2 2" xfId="7577"/>
    <cellStyle name="DescriptionCAS 2 3 7 2 3" xfId="7578"/>
    <cellStyle name="DescriptionCAS 2 3 7 2 3 2" xfId="7579"/>
    <cellStyle name="DescriptionCAS 2 3 7 2 4" xfId="7580"/>
    <cellStyle name="DescriptionCAS 2 3 7 3" xfId="7581"/>
    <cellStyle name="DescriptionCAS 2 3 7 3 2" xfId="7582"/>
    <cellStyle name="DescriptionCAS 2 3 7 3 3" xfId="7583"/>
    <cellStyle name="DescriptionCAS 2 3 7 3 3 2" xfId="7584"/>
    <cellStyle name="DescriptionCAS 2 3 7 3 4" xfId="7585"/>
    <cellStyle name="DescriptionCAS 2 3 7 4" xfId="7586"/>
    <cellStyle name="DescriptionCAS 2 3 7 4 2" xfId="7587"/>
    <cellStyle name="DescriptionCAS 2 3 7 5" xfId="7588"/>
    <cellStyle name="DescriptionCAS 2 3 7 5 2" xfId="7589"/>
    <cellStyle name="DescriptionCAS 2 3 7 6" xfId="7590"/>
    <cellStyle name="DescriptionCAS 2 3 8" xfId="7591"/>
    <cellStyle name="DescriptionCAS 2 3 8 2" xfId="7592"/>
    <cellStyle name="DescriptionCAS 2 3 8 2 2" xfId="7593"/>
    <cellStyle name="DescriptionCAS 2 3 8 3" xfId="7594"/>
    <cellStyle name="DescriptionCAS 2 3 8 3 2" xfId="7595"/>
    <cellStyle name="DescriptionCAS 2 3 8 4" xfId="7596"/>
    <cellStyle name="DescriptionCAS 2 3 9" xfId="7597"/>
    <cellStyle name="DescriptionCAS 2 3 9 2" xfId="7598"/>
    <cellStyle name="DescriptionCAS 2 3 9 3" xfId="7599"/>
    <cellStyle name="DescriptionCAS 2 3 9 3 2" xfId="7600"/>
    <cellStyle name="DescriptionCAS 2 3 9 4" xfId="7601"/>
    <cellStyle name="DescriptionCAS 2 4" xfId="7602"/>
    <cellStyle name="DescriptionCAS 2 4 10" xfId="7603"/>
    <cellStyle name="DescriptionCAS 2 4 10 2" xfId="7604"/>
    <cellStyle name="DescriptionCAS 2 4 11" xfId="7605"/>
    <cellStyle name="DescriptionCAS 2 4 2" xfId="7606"/>
    <cellStyle name="DescriptionCAS 2 4 2 2" xfId="7607"/>
    <cellStyle name="DescriptionCAS 2 4 2 2 2" xfId="7608"/>
    <cellStyle name="DescriptionCAS 2 4 2 2 2 2" xfId="7609"/>
    <cellStyle name="DescriptionCAS 2 4 2 2 2 2 2" xfId="7610"/>
    <cellStyle name="DescriptionCAS 2 4 2 2 2 3" xfId="7611"/>
    <cellStyle name="DescriptionCAS 2 4 2 2 2 3 2" xfId="7612"/>
    <cellStyle name="DescriptionCAS 2 4 2 2 2 4" xfId="7613"/>
    <cellStyle name="DescriptionCAS 2 4 2 2 3" xfId="7614"/>
    <cellStyle name="DescriptionCAS 2 4 2 2 3 2" xfId="7615"/>
    <cellStyle name="DescriptionCAS 2 4 2 2 3 3" xfId="7616"/>
    <cellStyle name="DescriptionCAS 2 4 2 2 3 3 2" xfId="7617"/>
    <cellStyle name="DescriptionCAS 2 4 2 2 3 4" xfId="7618"/>
    <cellStyle name="DescriptionCAS 2 4 2 2 4" xfId="7619"/>
    <cellStyle name="DescriptionCAS 2 4 2 2 4 2" xfId="7620"/>
    <cellStyle name="DescriptionCAS 2 4 2 2 5" xfId="7621"/>
    <cellStyle name="DescriptionCAS 2 4 2 2 5 2" xfId="7622"/>
    <cellStyle name="DescriptionCAS 2 4 2 2 6" xfId="7623"/>
    <cellStyle name="DescriptionCAS 2 4 2 3" xfId="7624"/>
    <cellStyle name="DescriptionCAS 2 4 2 3 2" xfId="7625"/>
    <cellStyle name="DescriptionCAS 2 4 2 3 2 2" xfId="7626"/>
    <cellStyle name="DescriptionCAS 2 4 2 3 2 2 2" xfId="7627"/>
    <cellStyle name="DescriptionCAS 2 4 2 3 2 3" xfId="7628"/>
    <cellStyle name="DescriptionCAS 2 4 2 3 2 3 2" xfId="7629"/>
    <cellStyle name="DescriptionCAS 2 4 2 3 2 4" xfId="7630"/>
    <cellStyle name="DescriptionCAS 2 4 2 3 3" xfId="7631"/>
    <cellStyle name="DescriptionCAS 2 4 2 3 3 2" xfId="7632"/>
    <cellStyle name="DescriptionCAS 2 4 2 3 3 3" xfId="7633"/>
    <cellStyle name="DescriptionCAS 2 4 2 3 3 3 2" xfId="7634"/>
    <cellStyle name="DescriptionCAS 2 4 2 3 3 4" xfId="7635"/>
    <cellStyle name="DescriptionCAS 2 4 2 3 4" xfId="7636"/>
    <cellStyle name="DescriptionCAS 2 4 2 3 4 2" xfId="7637"/>
    <cellStyle name="DescriptionCAS 2 4 2 3 5" xfId="7638"/>
    <cellStyle name="DescriptionCAS 2 4 2 3 5 2" xfId="7639"/>
    <cellStyle name="DescriptionCAS 2 4 2 3 6" xfId="7640"/>
    <cellStyle name="DescriptionCAS 2 4 2 4" xfId="7641"/>
    <cellStyle name="DescriptionCAS 2 4 2 4 2" xfId="7642"/>
    <cellStyle name="DescriptionCAS 2 4 2 4 2 2" xfId="7643"/>
    <cellStyle name="DescriptionCAS 2 4 2 4 2 2 2" xfId="7644"/>
    <cellStyle name="DescriptionCAS 2 4 2 4 2 3" xfId="7645"/>
    <cellStyle name="DescriptionCAS 2 4 2 4 2 3 2" xfId="7646"/>
    <cellStyle name="DescriptionCAS 2 4 2 4 2 4" xfId="7647"/>
    <cellStyle name="DescriptionCAS 2 4 2 4 3" xfId="7648"/>
    <cellStyle name="DescriptionCAS 2 4 2 4 3 2" xfId="7649"/>
    <cellStyle name="DescriptionCAS 2 4 2 4 3 3" xfId="7650"/>
    <cellStyle name="DescriptionCAS 2 4 2 4 3 3 2" xfId="7651"/>
    <cellStyle name="DescriptionCAS 2 4 2 4 3 4" xfId="7652"/>
    <cellStyle name="DescriptionCAS 2 4 2 4 4" xfId="7653"/>
    <cellStyle name="DescriptionCAS 2 4 2 4 4 2" xfId="7654"/>
    <cellStyle name="DescriptionCAS 2 4 2 4 5" xfId="7655"/>
    <cellStyle name="DescriptionCAS 2 4 2 4 5 2" xfId="7656"/>
    <cellStyle name="DescriptionCAS 2 4 2 4 6" xfId="7657"/>
    <cellStyle name="DescriptionCAS 2 4 2 5" xfId="7658"/>
    <cellStyle name="DescriptionCAS 2 4 2 5 2" xfId="7659"/>
    <cellStyle name="DescriptionCAS 2 4 2 5 2 2" xfId="7660"/>
    <cellStyle name="DescriptionCAS 2 4 2 5 3" xfId="7661"/>
    <cellStyle name="DescriptionCAS 2 4 2 5 3 2" xfId="7662"/>
    <cellStyle name="DescriptionCAS 2 4 2 5 4" xfId="7663"/>
    <cellStyle name="DescriptionCAS 2 4 2 6" xfId="7664"/>
    <cellStyle name="DescriptionCAS 2 4 2 6 2" xfId="7665"/>
    <cellStyle name="DescriptionCAS 2 4 2 6 3" xfId="7666"/>
    <cellStyle name="DescriptionCAS 2 4 2 6 3 2" xfId="7667"/>
    <cellStyle name="DescriptionCAS 2 4 2 6 4" xfId="7668"/>
    <cellStyle name="DescriptionCAS 2 4 2 7" xfId="7669"/>
    <cellStyle name="DescriptionCAS 2 4 2 7 2" xfId="7670"/>
    <cellStyle name="DescriptionCAS 2 4 2 8" xfId="7671"/>
    <cellStyle name="DescriptionCAS 2 4 2 8 2" xfId="7672"/>
    <cellStyle name="DescriptionCAS 2 4 2 9" xfId="7673"/>
    <cellStyle name="DescriptionCAS 2 4 3" xfId="7674"/>
    <cellStyle name="DescriptionCAS 2 4 3 2" xfId="7675"/>
    <cellStyle name="DescriptionCAS 2 4 3 2 2" xfId="7676"/>
    <cellStyle name="DescriptionCAS 2 4 3 2 2 2" xfId="7677"/>
    <cellStyle name="DescriptionCAS 2 4 3 2 2 2 2" xfId="7678"/>
    <cellStyle name="DescriptionCAS 2 4 3 2 2 3" xfId="7679"/>
    <cellStyle name="DescriptionCAS 2 4 3 2 2 3 2" xfId="7680"/>
    <cellStyle name="DescriptionCAS 2 4 3 2 2 4" xfId="7681"/>
    <cellStyle name="DescriptionCAS 2 4 3 2 3" xfId="7682"/>
    <cellStyle name="DescriptionCAS 2 4 3 2 3 2" xfId="7683"/>
    <cellStyle name="DescriptionCAS 2 4 3 2 3 3" xfId="7684"/>
    <cellStyle name="DescriptionCAS 2 4 3 2 3 3 2" xfId="7685"/>
    <cellStyle name="DescriptionCAS 2 4 3 2 3 4" xfId="7686"/>
    <cellStyle name="DescriptionCAS 2 4 3 2 4" xfId="7687"/>
    <cellStyle name="DescriptionCAS 2 4 3 2 4 2" xfId="7688"/>
    <cellStyle name="DescriptionCAS 2 4 3 2 5" xfId="7689"/>
    <cellStyle name="DescriptionCAS 2 4 3 2 5 2" xfId="7690"/>
    <cellStyle name="DescriptionCAS 2 4 3 2 6" xfId="7691"/>
    <cellStyle name="DescriptionCAS 2 4 3 3" xfId="7692"/>
    <cellStyle name="DescriptionCAS 2 4 3 3 2" xfId="7693"/>
    <cellStyle name="DescriptionCAS 2 4 3 3 2 2" xfId="7694"/>
    <cellStyle name="DescriptionCAS 2 4 3 3 2 2 2" xfId="7695"/>
    <cellStyle name="DescriptionCAS 2 4 3 3 2 3" xfId="7696"/>
    <cellStyle name="DescriptionCAS 2 4 3 3 2 3 2" xfId="7697"/>
    <cellStyle name="DescriptionCAS 2 4 3 3 2 4" xfId="7698"/>
    <cellStyle name="DescriptionCAS 2 4 3 3 3" xfId="7699"/>
    <cellStyle name="DescriptionCAS 2 4 3 3 3 2" xfId="7700"/>
    <cellStyle name="DescriptionCAS 2 4 3 3 3 3" xfId="7701"/>
    <cellStyle name="DescriptionCAS 2 4 3 3 3 3 2" xfId="7702"/>
    <cellStyle name="DescriptionCAS 2 4 3 3 3 4" xfId="7703"/>
    <cellStyle name="DescriptionCAS 2 4 3 3 4" xfId="7704"/>
    <cellStyle name="DescriptionCAS 2 4 3 3 4 2" xfId="7705"/>
    <cellStyle name="DescriptionCAS 2 4 3 3 5" xfId="7706"/>
    <cellStyle name="DescriptionCAS 2 4 3 3 5 2" xfId="7707"/>
    <cellStyle name="DescriptionCAS 2 4 3 3 6" xfId="7708"/>
    <cellStyle name="DescriptionCAS 2 4 3 4" xfId="7709"/>
    <cellStyle name="DescriptionCAS 2 4 3 4 2" xfId="7710"/>
    <cellStyle name="DescriptionCAS 2 4 3 4 2 2" xfId="7711"/>
    <cellStyle name="DescriptionCAS 2 4 3 4 3" xfId="7712"/>
    <cellStyle name="DescriptionCAS 2 4 3 4 3 2" xfId="7713"/>
    <cellStyle name="DescriptionCAS 2 4 3 4 4" xfId="7714"/>
    <cellStyle name="DescriptionCAS 2 4 3 5" xfId="7715"/>
    <cellStyle name="DescriptionCAS 2 4 3 5 2" xfId="7716"/>
    <cellStyle name="DescriptionCAS 2 4 3 5 3" xfId="7717"/>
    <cellStyle name="DescriptionCAS 2 4 3 5 3 2" xfId="7718"/>
    <cellStyle name="DescriptionCAS 2 4 3 5 4" xfId="7719"/>
    <cellStyle name="DescriptionCAS 2 4 3 6" xfId="7720"/>
    <cellStyle name="DescriptionCAS 2 4 3 6 2" xfId="7721"/>
    <cellStyle name="DescriptionCAS 2 4 3 7" xfId="7722"/>
    <cellStyle name="DescriptionCAS 2 4 3 7 2" xfId="7723"/>
    <cellStyle name="DescriptionCAS 2 4 3 8" xfId="7724"/>
    <cellStyle name="DescriptionCAS 2 4 4" xfId="7725"/>
    <cellStyle name="DescriptionCAS 2 4 4 2" xfId="7726"/>
    <cellStyle name="DescriptionCAS 2 4 4 2 2" xfId="7727"/>
    <cellStyle name="DescriptionCAS 2 4 4 2 2 2" xfId="7728"/>
    <cellStyle name="DescriptionCAS 2 4 4 2 3" xfId="7729"/>
    <cellStyle name="DescriptionCAS 2 4 4 2 3 2" xfId="7730"/>
    <cellStyle name="DescriptionCAS 2 4 4 2 4" xfId="7731"/>
    <cellStyle name="DescriptionCAS 2 4 4 3" xfId="7732"/>
    <cellStyle name="DescriptionCAS 2 4 4 3 2" xfId="7733"/>
    <cellStyle name="DescriptionCAS 2 4 4 3 3" xfId="7734"/>
    <cellStyle name="DescriptionCAS 2 4 4 3 3 2" xfId="7735"/>
    <cellStyle name="DescriptionCAS 2 4 4 3 4" xfId="7736"/>
    <cellStyle name="DescriptionCAS 2 4 4 4" xfId="7737"/>
    <cellStyle name="DescriptionCAS 2 4 4 4 2" xfId="7738"/>
    <cellStyle name="DescriptionCAS 2 4 4 5" xfId="7739"/>
    <cellStyle name="DescriptionCAS 2 4 4 5 2" xfId="7740"/>
    <cellStyle name="DescriptionCAS 2 4 4 6" xfId="7741"/>
    <cellStyle name="DescriptionCAS 2 4 5" xfId="7742"/>
    <cellStyle name="DescriptionCAS 2 4 5 2" xfId="7743"/>
    <cellStyle name="DescriptionCAS 2 4 5 2 2" xfId="7744"/>
    <cellStyle name="DescriptionCAS 2 4 5 2 2 2" xfId="7745"/>
    <cellStyle name="DescriptionCAS 2 4 5 2 3" xfId="7746"/>
    <cellStyle name="DescriptionCAS 2 4 5 2 3 2" xfId="7747"/>
    <cellStyle name="DescriptionCAS 2 4 5 2 4" xfId="7748"/>
    <cellStyle name="DescriptionCAS 2 4 5 3" xfId="7749"/>
    <cellStyle name="DescriptionCAS 2 4 5 3 2" xfId="7750"/>
    <cellStyle name="DescriptionCAS 2 4 5 3 3" xfId="7751"/>
    <cellStyle name="DescriptionCAS 2 4 5 3 3 2" xfId="7752"/>
    <cellStyle name="DescriptionCAS 2 4 5 3 4" xfId="7753"/>
    <cellStyle name="DescriptionCAS 2 4 5 4" xfId="7754"/>
    <cellStyle name="DescriptionCAS 2 4 5 4 2" xfId="7755"/>
    <cellStyle name="DescriptionCAS 2 4 5 5" xfId="7756"/>
    <cellStyle name="DescriptionCAS 2 4 5 5 2" xfId="7757"/>
    <cellStyle name="DescriptionCAS 2 4 5 6" xfId="7758"/>
    <cellStyle name="DescriptionCAS 2 4 6" xfId="7759"/>
    <cellStyle name="DescriptionCAS 2 4 6 2" xfId="7760"/>
    <cellStyle name="DescriptionCAS 2 4 6 2 2" xfId="7761"/>
    <cellStyle name="DescriptionCAS 2 4 6 2 2 2" xfId="7762"/>
    <cellStyle name="DescriptionCAS 2 4 6 2 3" xfId="7763"/>
    <cellStyle name="DescriptionCAS 2 4 6 2 3 2" xfId="7764"/>
    <cellStyle name="DescriptionCAS 2 4 6 2 4" xfId="7765"/>
    <cellStyle name="DescriptionCAS 2 4 6 3" xfId="7766"/>
    <cellStyle name="DescriptionCAS 2 4 6 3 2" xfId="7767"/>
    <cellStyle name="DescriptionCAS 2 4 6 3 3" xfId="7768"/>
    <cellStyle name="DescriptionCAS 2 4 6 3 3 2" xfId="7769"/>
    <cellStyle name="DescriptionCAS 2 4 6 3 4" xfId="7770"/>
    <cellStyle name="DescriptionCAS 2 4 6 4" xfId="7771"/>
    <cellStyle name="DescriptionCAS 2 4 6 4 2" xfId="7772"/>
    <cellStyle name="DescriptionCAS 2 4 6 5" xfId="7773"/>
    <cellStyle name="DescriptionCAS 2 4 6 5 2" xfId="7774"/>
    <cellStyle name="DescriptionCAS 2 4 6 6" xfId="7775"/>
    <cellStyle name="DescriptionCAS 2 4 7" xfId="7776"/>
    <cellStyle name="DescriptionCAS 2 4 7 2" xfId="7777"/>
    <cellStyle name="DescriptionCAS 2 4 7 2 2" xfId="7778"/>
    <cellStyle name="DescriptionCAS 2 4 7 2 2 2" xfId="7779"/>
    <cellStyle name="DescriptionCAS 2 4 7 2 3" xfId="7780"/>
    <cellStyle name="DescriptionCAS 2 4 7 2 3 2" xfId="7781"/>
    <cellStyle name="DescriptionCAS 2 4 7 2 4" xfId="7782"/>
    <cellStyle name="DescriptionCAS 2 4 7 3" xfId="7783"/>
    <cellStyle name="DescriptionCAS 2 4 7 3 2" xfId="7784"/>
    <cellStyle name="DescriptionCAS 2 4 7 3 3" xfId="7785"/>
    <cellStyle name="DescriptionCAS 2 4 7 3 3 2" xfId="7786"/>
    <cellStyle name="DescriptionCAS 2 4 7 3 4" xfId="7787"/>
    <cellStyle name="DescriptionCAS 2 4 7 4" xfId="7788"/>
    <cellStyle name="DescriptionCAS 2 4 7 4 2" xfId="7789"/>
    <cellStyle name="DescriptionCAS 2 4 7 5" xfId="7790"/>
    <cellStyle name="DescriptionCAS 2 4 7 5 2" xfId="7791"/>
    <cellStyle name="DescriptionCAS 2 4 7 6" xfId="7792"/>
    <cellStyle name="DescriptionCAS 2 4 8" xfId="7793"/>
    <cellStyle name="DescriptionCAS 2 4 8 2" xfId="7794"/>
    <cellStyle name="DescriptionCAS 2 4 8 2 2" xfId="7795"/>
    <cellStyle name="DescriptionCAS 2 4 8 3" xfId="7796"/>
    <cellStyle name="DescriptionCAS 2 4 8 3 2" xfId="7797"/>
    <cellStyle name="DescriptionCAS 2 4 8 4" xfId="7798"/>
    <cellStyle name="DescriptionCAS 2 4 9" xfId="7799"/>
    <cellStyle name="DescriptionCAS 2 5" xfId="7800"/>
    <cellStyle name="DescriptionCAS 2 5 10" xfId="7801"/>
    <cellStyle name="DescriptionCAS 2 5 10 2" xfId="7802"/>
    <cellStyle name="DescriptionCAS 2 5 11" xfId="7803"/>
    <cellStyle name="DescriptionCAS 2 5 2" xfId="7804"/>
    <cellStyle name="DescriptionCAS 2 5 2 2" xfId="7805"/>
    <cellStyle name="DescriptionCAS 2 5 2 2 2" xfId="7806"/>
    <cellStyle name="DescriptionCAS 2 5 2 2 2 2" xfId="7807"/>
    <cellStyle name="DescriptionCAS 2 5 2 2 2 2 2" xfId="7808"/>
    <cellStyle name="DescriptionCAS 2 5 2 2 2 3" xfId="7809"/>
    <cellStyle name="DescriptionCAS 2 5 2 2 2 3 2" xfId="7810"/>
    <cellStyle name="DescriptionCAS 2 5 2 2 2 4" xfId="7811"/>
    <cellStyle name="DescriptionCAS 2 5 2 2 3" xfId="7812"/>
    <cellStyle name="DescriptionCAS 2 5 2 2 3 2" xfId="7813"/>
    <cellStyle name="DescriptionCAS 2 5 2 2 3 3" xfId="7814"/>
    <cellStyle name="DescriptionCAS 2 5 2 2 3 3 2" xfId="7815"/>
    <cellStyle name="DescriptionCAS 2 5 2 2 3 4" xfId="7816"/>
    <cellStyle name="DescriptionCAS 2 5 2 2 4" xfId="7817"/>
    <cellStyle name="DescriptionCAS 2 5 2 2 4 2" xfId="7818"/>
    <cellStyle name="DescriptionCAS 2 5 2 2 5" xfId="7819"/>
    <cellStyle name="DescriptionCAS 2 5 2 2 5 2" xfId="7820"/>
    <cellStyle name="DescriptionCAS 2 5 2 2 6" xfId="7821"/>
    <cellStyle name="DescriptionCAS 2 5 2 3" xfId="7822"/>
    <cellStyle name="DescriptionCAS 2 5 2 3 2" xfId="7823"/>
    <cellStyle name="DescriptionCAS 2 5 2 3 2 2" xfId="7824"/>
    <cellStyle name="DescriptionCAS 2 5 2 3 2 2 2" xfId="7825"/>
    <cellStyle name="DescriptionCAS 2 5 2 3 2 3" xfId="7826"/>
    <cellStyle name="DescriptionCAS 2 5 2 3 2 3 2" xfId="7827"/>
    <cellStyle name="DescriptionCAS 2 5 2 3 2 4" xfId="7828"/>
    <cellStyle name="DescriptionCAS 2 5 2 3 3" xfId="7829"/>
    <cellStyle name="DescriptionCAS 2 5 2 3 3 2" xfId="7830"/>
    <cellStyle name="DescriptionCAS 2 5 2 3 3 3" xfId="7831"/>
    <cellStyle name="DescriptionCAS 2 5 2 3 3 3 2" xfId="7832"/>
    <cellStyle name="DescriptionCAS 2 5 2 3 3 4" xfId="7833"/>
    <cellStyle name="DescriptionCAS 2 5 2 3 4" xfId="7834"/>
    <cellStyle name="DescriptionCAS 2 5 2 3 4 2" xfId="7835"/>
    <cellStyle name="DescriptionCAS 2 5 2 3 5" xfId="7836"/>
    <cellStyle name="DescriptionCAS 2 5 2 3 5 2" xfId="7837"/>
    <cellStyle name="DescriptionCAS 2 5 2 3 6" xfId="7838"/>
    <cellStyle name="DescriptionCAS 2 5 2 4" xfId="7839"/>
    <cellStyle name="DescriptionCAS 2 5 2 4 2" xfId="7840"/>
    <cellStyle name="DescriptionCAS 2 5 2 4 2 2" xfId="7841"/>
    <cellStyle name="DescriptionCAS 2 5 2 4 2 2 2" xfId="7842"/>
    <cellStyle name="DescriptionCAS 2 5 2 4 2 3" xfId="7843"/>
    <cellStyle name="DescriptionCAS 2 5 2 4 2 3 2" xfId="7844"/>
    <cellStyle name="DescriptionCAS 2 5 2 4 2 4" xfId="7845"/>
    <cellStyle name="DescriptionCAS 2 5 2 4 3" xfId="7846"/>
    <cellStyle name="DescriptionCAS 2 5 2 4 3 2" xfId="7847"/>
    <cellStyle name="DescriptionCAS 2 5 2 4 3 3" xfId="7848"/>
    <cellStyle name="DescriptionCAS 2 5 2 4 3 3 2" xfId="7849"/>
    <cellStyle name="DescriptionCAS 2 5 2 4 3 4" xfId="7850"/>
    <cellStyle name="DescriptionCAS 2 5 2 4 4" xfId="7851"/>
    <cellStyle name="DescriptionCAS 2 5 2 4 4 2" xfId="7852"/>
    <cellStyle name="DescriptionCAS 2 5 2 4 5" xfId="7853"/>
    <cellStyle name="DescriptionCAS 2 5 2 4 5 2" xfId="7854"/>
    <cellStyle name="DescriptionCAS 2 5 2 4 6" xfId="7855"/>
    <cellStyle name="DescriptionCAS 2 5 2 5" xfId="7856"/>
    <cellStyle name="DescriptionCAS 2 5 2 5 2" xfId="7857"/>
    <cellStyle name="DescriptionCAS 2 5 2 5 2 2" xfId="7858"/>
    <cellStyle name="DescriptionCAS 2 5 2 5 3" xfId="7859"/>
    <cellStyle name="DescriptionCAS 2 5 2 5 3 2" xfId="7860"/>
    <cellStyle name="DescriptionCAS 2 5 2 5 4" xfId="7861"/>
    <cellStyle name="DescriptionCAS 2 5 2 6" xfId="7862"/>
    <cellStyle name="DescriptionCAS 2 5 2 6 2" xfId="7863"/>
    <cellStyle name="DescriptionCAS 2 5 2 6 3" xfId="7864"/>
    <cellStyle name="DescriptionCAS 2 5 2 6 3 2" xfId="7865"/>
    <cellStyle name="DescriptionCAS 2 5 2 6 4" xfId="7866"/>
    <cellStyle name="DescriptionCAS 2 5 2 7" xfId="7867"/>
    <cellStyle name="DescriptionCAS 2 5 2 7 2" xfId="7868"/>
    <cellStyle name="DescriptionCAS 2 5 2 8" xfId="7869"/>
    <cellStyle name="DescriptionCAS 2 5 2 8 2" xfId="7870"/>
    <cellStyle name="DescriptionCAS 2 5 2 9" xfId="7871"/>
    <cellStyle name="DescriptionCAS 2 5 3" xfId="7872"/>
    <cellStyle name="DescriptionCAS 2 5 3 2" xfId="7873"/>
    <cellStyle name="DescriptionCAS 2 5 3 2 2" xfId="7874"/>
    <cellStyle name="DescriptionCAS 2 5 3 2 2 2" xfId="7875"/>
    <cellStyle name="DescriptionCAS 2 5 3 2 3" xfId="7876"/>
    <cellStyle name="DescriptionCAS 2 5 3 2 3 2" xfId="7877"/>
    <cellStyle name="DescriptionCAS 2 5 3 2 4" xfId="7878"/>
    <cellStyle name="DescriptionCAS 2 5 3 3" xfId="7879"/>
    <cellStyle name="DescriptionCAS 2 5 3 3 2" xfId="7880"/>
    <cellStyle name="DescriptionCAS 2 5 3 3 3" xfId="7881"/>
    <cellStyle name="DescriptionCAS 2 5 3 3 3 2" xfId="7882"/>
    <cellStyle name="DescriptionCAS 2 5 3 3 4" xfId="7883"/>
    <cellStyle name="DescriptionCAS 2 5 3 4" xfId="7884"/>
    <cellStyle name="DescriptionCAS 2 5 3 4 2" xfId="7885"/>
    <cellStyle name="DescriptionCAS 2 5 3 5" xfId="7886"/>
    <cellStyle name="DescriptionCAS 2 5 3 5 2" xfId="7887"/>
    <cellStyle name="DescriptionCAS 2 5 3 6" xfId="7888"/>
    <cellStyle name="DescriptionCAS 2 5 4" xfId="7889"/>
    <cellStyle name="DescriptionCAS 2 5 4 2" xfId="7890"/>
    <cellStyle name="DescriptionCAS 2 5 4 2 2" xfId="7891"/>
    <cellStyle name="DescriptionCAS 2 5 4 2 2 2" xfId="7892"/>
    <cellStyle name="DescriptionCAS 2 5 4 2 3" xfId="7893"/>
    <cellStyle name="DescriptionCAS 2 5 4 2 3 2" xfId="7894"/>
    <cellStyle name="DescriptionCAS 2 5 4 2 4" xfId="7895"/>
    <cellStyle name="DescriptionCAS 2 5 4 3" xfId="7896"/>
    <cellStyle name="DescriptionCAS 2 5 4 3 2" xfId="7897"/>
    <cellStyle name="DescriptionCAS 2 5 4 3 3" xfId="7898"/>
    <cellStyle name="DescriptionCAS 2 5 4 3 3 2" xfId="7899"/>
    <cellStyle name="DescriptionCAS 2 5 4 3 4" xfId="7900"/>
    <cellStyle name="DescriptionCAS 2 5 4 4" xfId="7901"/>
    <cellStyle name="DescriptionCAS 2 5 4 4 2" xfId="7902"/>
    <cellStyle name="DescriptionCAS 2 5 4 5" xfId="7903"/>
    <cellStyle name="DescriptionCAS 2 5 4 5 2" xfId="7904"/>
    <cellStyle name="DescriptionCAS 2 5 4 6" xfId="7905"/>
    <cellStyle name="DescriptionCAS 2 5 5" xfId="7906"/>
    <cellStyle name="DescriptionCAS 2 5 5 2" xfId="7907"/>
    <cellStyle name="DescriptionCAS 2 5 5 2 2" xfId="7908"/>
    <cellStyle name="DescriptionCAS 2 5 5 2 2 2" xfId="7909"/>
    <cellStyle name="DescriptionCAS 2 5 5 2 3" xfId="7910"/>
    <cellStyle name="DescriptionCAS 2 5 5 2 3 2" xfId="7911"/>
    <cellStyle name="DescriptionCAS 2 5 5 2 4" xfId="7912"/>
    <cellStyle name="DescriptionCAS 2 5 5 3" xfId="7913"/>
    <cellStyle name="DescriptionCAS 2 5 5 3 2" xfId="7914"/>
    <cellStyle name="DescriptionCAS 2 5 5 3 3" xfId="7915"/>
    <cellStyle name="DescriptionCAS 2 5 5 3 3 2" xfId="7916"/>
    <cellStyle name="DescriptionCAS 2 5 5 3 4" xfId="7917"/>
    <cellStyle name="DescriptionCAS 2 5 5 4" xfId="7918"/>
    <cellStyle name="DescriptionCAS 2 5 5 4 2" xfId="7919"/>
    <cellStyle name="DescriptionCAS 2 5 5 5" xfId="7920"/>
    <cellStyle name="DescriptionCAS 2 5 5 5 2" xfId="7921"/>
    <cellStyle name="DescriptionCAS 2 5 5 6" xfId="7922"/>
    <cellStyle name="DescriptionCAS 2 5 6" xfId="7923"/>
    <cellStyle name="DescriptionCAS 2 5 6 2" xfId="7924"/>
    <cellStyle name="DescriptionCAS 2 5 6 2 2" xfId="7925"/>
    <cellStyle name="DescriptionCAS 2 5 6 2 2 2" xfId="7926"/>
    <cellStyle name="DescriptionCAS 2 5 6 2 3" xfId="7927"/>
    <cellStyle name="DescriptionCAS 2 5 6 2 3 2" xfId="7928"/>
    <cellStyle name="DescriptionCAS 2 5 6 2 4" xfId="7929"/>
    <cellStyle name="DescriptionCAS 2 5 6 3" xfId="7930"/>
    <cellStyle name="DescriptionCAS 2 5 6 3 2" xfId="7931"/>
    <cellStyle name="DescriptionCAS 2 5 6 3 3" xfId="7932"/>
    <cellStyle name="DescriptionCAS 2 5 6 3 3 2" xfId="7933"/>
    <cellStyle name="DescriptionCAS 2 5 6 3 4" xfId="7934"/>
    <cellStyle name="DescriptionCAS 2 5 6 4" xfId="7935"/>
    <cellStyle name="DescriptionCAS 2 5 6 4 2" xfId="7936"/>
    <cellStyle name="DescriptionCAS 2 5 6 5" xfId="7937"/>
    <cellStyle name="DescriptionCAS 2 5 6 5 2" xfId="7938"/>
    <cellStyle name="DescriptionCAS 2 5 6 6" xfId="7939"/>
    <cellStyle name="DescriptionCAS 2 5 7" xfId="7940"/>
    <cellStyle name="DescriptionCAS 2 5 7 2" xfId="7941"/>
    <cellStyle name="DescriptionCAS 2 5 7 2 2" xfId="7942"/>
    <cellStyle name="DescriptionCAS 2 5 7 3" xfId="7943"/>
    <cellStyle name="DescriptionCAS 2 5 7 3 2" xfId="7944"/>
    <cellStyle name="DescriptionCAS 2 5 7 4" xfId="7945"/>
    <cellStyle name="DescriptionCAS 2 5 8" xfId="7946"/>
    <cellStyle name="DescriptionCAS 2 5 8 2" xfId="7947"/>
    <cellStyle name="DescriptionCAS 2 5 8 3" xfId="7948"/>
    <cellStyle name="DescriptionCAS 2 5 8 3 2" xfId="7949"/>
    <cellStyle name="DescriptionCAS 2 5 8 4" xfId="7950"/>
    <cellStyle name="DescriptionCAS 2 5 9" xfId="7951"/>
    <cellStyle name="DescriptionCAS 2 5 9 2" xfId="7952"/>
    <cellStyle name="DescriptionCAS 2 6" xfId="7953"/>
    <cellStyle name="DescriptionCAS 2 6 2" xfId="7954"/>
    <cellStyle name="DescriptionCAS 2 6 2 2" xfId="7955"/>
    <cellStyle name="DescriptionCAS 2 6 2 2 2" xfId="7956"/>
    <cellStyle name="DescriptionCAS 2 6 2 2 2 2" xfId="7957"/>
    <cellStyle name="DescriptionCAS 2 6 2 2 3" xfId="7958"/>
    <cellStyle name="DescriptionCAS 2 6 2 2 3 2" xfId="7959"/>
    <cellStyle name="DescriptionCAS 2 6 2 2 4" xfId="7960"/>
    <cellStyle name="DescriptionCAS 2 6 2 3" xfId="7961"/>
    <cellStyle name="DescriptionCAS 2 6 2 3 2" xfId="7962"/>
    <cellStyle name="DescriptionCAS 2 6 2 3 3" xfId="7963"/>
    <cellStyle name="DescriptionCAS 2 6 2 3 3 2" xfId="7964"/>
    <cellStyle name="DescriptionCAS 2 6 2 3 4" xfId="7965"/>
    <cellStyle name="DescriptionCAS 2 6 2 4" xfId="7966"/>
    <cellStyle name="DescriptionCAS 2 6 2 4 2" xfId="7967"/>
    <cellStyle name="DescriptionCAS 2 6 2 5" xfId="7968"/>
    <cellStyle name="DescriptionCAS 2 6 2 5 2" xfId="7969"/>
    <cellStyle name="DescriptionCAS 2 6 2 6" xfId="7970"/>
    <cellStyle name="DescriptionCAS 2 6 3" xfId="7971"/>
    <cellStyle name="DescriptionCAS 2 6 3 2" xfId="7972"/>
    <cellStyle name="DescriptionCAS 2 6 3 2 2" xfId="7973"/>
    <cellStyle name="DescriptionCAS 2 6 3 2 2 2" xfId="7974"/>
    <cellStyle name="DescriptionCAS 2 6 3 2 3" xfId="7975"/>
    <cellStyle name="DescriptionCAS 2 6 3 2 3 2" xfId="7976"/>
    <cellStyle name="DescriptionCAS 2 6 3 2 4" xfId="7977"/>
    <cellStyle name="DescriptionCAS 2 6 3 3" xfId="7978"/>
    <cellStyle name="DescriptionCAS 2 6 3 3 2" xfId="7979"/>
    <cellStyle name="DescriptionCAS 2 6 3 3 3" xfId="7980"/>
    <cellStyle name="DescriptionCAS 2 6 3 3 3 2" xfId="7981"/>
    <cellStyle name="DescriptionCAS 2 6 3 3 4" xfId="7982"/>
    <cellStyle name="DescriptionCAS 2 6 3 4" xfId="7983"/>
    <cellStyle name="DescriptionCAS 2 6 3 4 2" xfId="7984"/>
    <cellStyle name="DescriptionCAS 2 6 3 5" xfId="7985"/>
    <cellStyle name="DescriptionCAS 2 6 3 5 2" xfId="7986"/>
    <cellStyle name="DescriptionCAS 2 6 3 6" xfId="7987"/>
    <cellStyle name="DescriptionCAS 2 6 4" xfId="7988"/>
    <cellStyle name="DescriptionCAS 2 6 4 2" xfId="7989"/>
    <cellStyle name="DescriptionCAS 2 6 4 2 2" xfId="7990"/>
    <cellStyle name="DescriptionCAS 2 6 4 2 2 2" xfId="7991"/>
    <cellStyle name="DescriptionCAS 2 6 4 2 3" xfId="7992"/>
    <cellStyle name="DescriptionCAS 2 6 4 2 3 2" xfId="7993"/>
    <cellStyle name="DescriptionCAS 2 6 4 2 4" xfId="7994"/>
    <cellStyle name="DescriptionCAS 2 6 4 3" xfId="7995"/>
    <cellStyle name="DescriptionCAS 2 6 4 3 2" xfId="7996"/>
    <cellStyle name="DescriptionCAS 2 6 4 3 3" xfId="7997"/>
    <cellStyle name="DescriptionCAS 2 6 4 3 3 2" xfId="7998"/>
    <cellStyle name="DescriptionCAS 2 6 4 3 4" xfId="7999"/>
    <cellStyle name="DescriptionCAS 2 6 4 4" xfId="8000"/>
    <cellStyle name="DescriptionCAS 2 6 4 4 2" xfId="8001"/>
    <cellStyle name="DescriptionCAS 2 6 4 5" xfId="8002"/>
    <cellStyle name="DescriptionCAS 2 6 4 5 2" xfId="8003"/>
    <cellStyle name="DescriptionCAS 2 6 4 6" xfId="8004"/>
    <cellStyle name="DescriptionCAS 2 6 5" xfId="8005"/>
    <cellStyle name="DescriptionCAS 2 6 5 2" xfId="8006"/>
    <cellStyle name="DescriptionCAS 2 6 5 2 2" xfId="8007"/>
    <cellStyle name="DescriptionCAS 2 6 5 3" xfId="8008"/>
    <cellStyle name="DescriptionCAS 2 6 5 3 2" xfId="8009"/>
    <cellStyle name="DescriptionCAS 2 6 5 4" xfId="8010"/>
    <cellStyle name="DescriptionCAS 2 6 6" xfId="8011"/>
    <cellStyle name="DescriptionCAS 2 6 6 2" xfId="8012"/>
    <cellStyle name="DescriptionCAS 2 6 6 3" xfId="8013"/>
    <cellStyle name="DescriptionCAS 2 6 6 3 2" xfId="8014"/>
    <cellStyle name="DescriptionCAS 2 6 6 4" xfId="8015"/>
    <cellStyle name="DescriptionCAS 2 6 7" xfId="8016"/>
    <cellStyle name="DescriptionCAS 2 6 7 2" xfId="8017"/>
    <cellStyle name="DescriptionCAS 2 6 8" xfId="8018"/>
    <cellStyle name="DescriptionCAS 2 6 8 2" xfId="8019"/>
    <cellStyle name="DescriptionCAS 2 6 9" xfId="8020"/>
    <cellStyle name="DescriptionCAS 2 7" xfId="8021"/>
    <cellStyle name="DescriptionCAS 2 7 2" xfId="8022"/>
    <cellStyle name="DescriptionCAS 2 7 2 2" xfId="8023"/>
    <cellStyle name="DescriptionCAS 2 7 2 2 2" xfId="8024"/>
    <cellStyle name="DescriptionCAS 2 7 2 3" xfId="8025"/>
    <cellStyle name="DescriptionCAS 2 7 2 3 2" xfId="8026"/>
    <cellStyle name="DescriptionCAS 2 7 2 4" xfId="8027"/>
    <cellStyle name="DescriptionCAS 2 7 3" xfId="8028"/>
    <cellStyle name="DescriptionCAS 2 7 3 2" xfId="8029"/>
    <cellStyle name="DescriptionCAS 2 7 3 3" xfId="8030"/>
    <cellStyle name="DescriptionCAS 2 7 3 3 2" xfId="8031"/>
    <cellStyle name="DescriptionCAS 2 7 3 4" xfId="8032"/>
    <cellStyle name="DescriptionCAS 2 7 4" xfId="8033"/>
    <cellStyle name="DescriptionCAS 2 7 4 2" xfId="8034"/>
    <cellStyle name="DescriptionCAS 2 7 5" xfId="8035"/>
    <cellStyle name="DescriptionCAS 2 7 5 2" xfId="8036"/>
    <cellStyle name="DescriptionCAS 2 7 6" xfId="8037"/>
    <cellStyle name="DescriptionCAS 2 8" xfId="8038"/>
    <cellStyle name="DescriptionCAS 2 8 2" xfId="8039"/>
    <cellStyle name="DescriptionCAS 2 8 2 2" xfId="8040"/>
    <cellStyle name="DescriptionCAS 2 8 2 2 2" xfId="8041"/>
    <cellStyle name="DescriptionCAS 2 8 2 3" xfId="8042"/>
    <cellStyle name="DescriptionCAS 2 8 2 3 2" xfId="8043"/>
    <cellStyle name="DescriptionCAS 2 8 2 4" xfId="8044"/>
    <cellStyle name="DescriptionCAS 2 8 3" xfId="8045"/>
    <cellStyle name="DescriptionCAS 2 8 3 2" xfId="8046"/>
    <cellStyle name="DescriptionCAS 2 8 3 3" xfId="8047"/>
    <cellStyle name="DescriptionCAS 2 8 3 3 2" xfId="8048"/>
    <cellStyle name="DescriptionCAS 2 8 3 4" xfId="8049"/>
    <cellStyle name="DescriptionCAS 2 8 4" xfId="8050"/>
    <cellStyle name="DescriptionCAS 2 8 4 2" xfId="8051"/>
    <cellStyle name="DescriptionCAS 2 8 5" xfId="8052"/>
    <cellStyle name="DescriptionCAS 2 8 5 2" xfId="8053"/>
    <cellStyle name="DescriptionCAS 2 8 6" xfId="8054"/>
    <cellStyle name="DescriptionCAS 2 9" xfId="8055"/>
    <cellStyle name="DescriptionCAS 2 9 2" xfId="8056"/>
    <cellStyle name="DescriptionCAS 2 9 2 2" xfId="8057"/>
    <cellStyle name="DescriptionCAS 2 9 2 2 2" xfId="8058"/>
    <cellStyle name="DescriptionCAS 2 9 2 3" xfId="8059"/>
    <cellStyle name="DescriptionCAS 2 9 2 3 2" xfId="8060"/>
    <cellStyle name="DescriptionCAS 2 9 2 4" xfId="8061"/>
    <cellStyle name="DescriptionCAS 2 9 3" xfId="8062"/>
    <cellStyle name="DescriptionCAS 2 9 3 2" xfId="8063"/>
    <cellStyle name="DescriptionCAS 2 9 3 3" xfId="8064"/>
    <cellStyle name="DescriptionCAS 2 9 3 3 2" xfId="8065"/>
    <cellStyle name="DescriptionCAS 2 9 3 4" xfId="8066"/>
    <cellStyle name="DescriptionCAS 2 9 4" xfId="8067"/>
    <cellStyle name="DescriptionCAS 2 9 4 2" xfId="8068"/>
    <cellStyle name="DescriptionCAS 2 9 5" xfId="8069"/>
    <cellStyle name="DescriptionCAS 2 9 5 2" xfId="8070"/>
    <cellStyle name="DescriptionCAS 2 9 6" xfId="8071"/>
    <cellStyle name="DescriptionCAS 3" xfId="8072"/>
    <cellStyle name="DescriptionCAS 3 10" xfId="8073"/>
    <cellStyle name="DescriptionCAS 3 10 2" xfId="8074"/>
    <cellStyle name="DescriptionCAS 3 10 3" xfId="8075"/>
    <cellStyle name="DescriptionCAS 3 10 3 2" xfId="8076"/>
    <cellStyle name="DescriptionCAS 3 10 4" xfId="8077"/>
    <cellStyle name="DescriptionCAS 3 11" xfId="8078"/>
    <cellStyle name="DescriptionCAS 3 11 2" xfId="8079"/>
    <cellStyle name="DescriptionCAS 3 11 2 2" xfId="8080"/>
    <cellStyle name="DescriptionCAS 3 11 3" xfId="8081"/>
    <cellStyle name="DescriptionCAS 3 11 3 2" xfId="8082"/>
    <cellStyle name="DescriptionCAS 3 11 4" xfId="8083"/>
    <cellStyle name="DescriptionCAS 3 12" xfId="8084"/>
    <cellStyle name="DescriptionCAS 3 12 2" xfId="8085"/>
    <cellStyle name="DescriptionCAS 3 12 3" xfId="8086"/>
    <cellStyle name="DescriptionCAS 3 12 3 2" xfId="8087"/>
    <cellStyle name="DescriptionCAS 3 12 4" xfId="8088"/>
    <cellStyle name="DescriptionCAS 3 12 5" xfId="8089"/>
    <cellStyle name="DescriptionCAS 3 13" xfId="8090"/>
    <cellStyle name="DescriptionCAS 3 13 2" xfId="8091"/>
    <cellStyle name="DescriptionCAS 3 13 3" xfId="8092"/>
    <cellStyle name="DescriptionCAS 3 13 4" xfId="8093"/>
    <cellStyle name="DescriptionCAS 3 14" xfId="8094"/>
    <cellStyle name="DescriptionCAS 3 14 2" xfId="8095"/>
    <cellStyle name="DescriptionCAS 3 14 3" xfId="8096"/>
    <cellStyle name="DescriptionCAS 3 14 4" xfId="8097"/>
    <cellStyle name="DescriptionCAS 3 15" xfId="8098"/>
    <cellStyle name="DescriptionCAS 3 15 2" xfId="8099"/>
    <cellStyle name="DescriptionCAS 3 15 3" xfId="8100"/>
    <cellStyle name="DescriptionCAS 3 15 4" xfId="8101"/>
    <cellStyle name="DescriptionCAS 3 16" xfId="8102"/>
    <cellStyle name="DescriptionCAS 3 16 2" xfId="8103"/>
    <cellStyle name="DescriptionCAS 3 16 3" xfId="8104"/>
    <cellStyle name="DescriptionCAS 3 16 4" xfId="8105"/>
    <cellStyle name="DescriptionCAS 3 17" xfId="8106"/>
    <cellStyle name="DescriptionCAS 3 17 2" xfId="8107"/>
    <cellStyle name="DescriptionCAS 3 17 3" xfId="8108"/>
    <cellStyle name="DescriptionCAS 3 17 4" xfId="8109"/>
    <cellStyle name="DescriptionCAS 3 18" xfId="8110"/>
    <cellStyle name="DescriptionCAS 3 18 2" xfId="8111"/>
    <cellStyle name="DescriptionCAS 3 18 3" xfId="8112"/>
    <cellStyle name="DescriptionCAS 3 18 4" xfId="8113"/>
    <cellStyle name="DescriptionCAS 3 19" xfId="8114"/>
    <cellStyle name="DescriptionCAS 3 19 2" xfId="8115"/>
    <cellStyle name="DescriptionCAS 3 19 3" xfId="8116"/>
    <cellStyle name="DescriptionCAS 3 19 4" xfId="8117"/>
    <cellStyle name="DescriptionCAS 3 2" xfId="8118"/>
    <cellStyle name="DescriptionCAS 3 2 10" xfId="8119"/>
    <cellStyle name="DescriptionCAS 3 2 11" xfId="8120"/>
    <cellStyle name="DescriptionCAS 3 2 11 2" xfId="8121"/>
    <cellStyle name="DescriptionCAS 3 2 12" xfId="8122"/>
    <cellStyle name="DescriptionCAS 3 2 2" xfId="8123"/>
    <cellStyle name="DescriptionCAS 3 2 2 2" xfId="8124"/>
    <cellStyle name="DescriptionCAS 3 2 2 2 2" xfId="8125"/>
    <cellStyle name="DescriptionCAS 3 2 2 2 2 2" xfId="8126"/>
    <cellStyle name="DescriptionCAS 3 2 2 2 2 2 2" xfId="8127"/>
    <cellStyle name="DescriptionCAS 3 2 2 2 2 3" xfId="8128"/>
    <cellStyle name="DescriptionCAS 3 2 2 2 2 3 2" xfId="8129"/>
    <cellStyle name="DescriptionCAS 3 2 2 2 2 4" xfId="8130"/>
    <cellStyle name="DescriptionCAS 3 2 2 2 3" xfId="8131"/>
    <cellStyle name="DescriptionCAS 3 2 2 2 3 2" xfId="8132"/>
    <cellStyle name="DescriptionCAS 3 2 2 2 3 3" xfId="8133"/>
    <cellStyle name="DescriptionCAS 3 2 2 2 3 3 2" xfId="8134"/>
    <cellStyle name="DescriptionCAS 3 2 2 2 3 4" xfId="8135"/>
    <cellStyle name="DescriptionCAS 3 2 2 2 4" xfId="8136"/>
    <cellStyle name="DescriptionCAS 3 2 2 2 4 2" xfId="8137"/>
    <cellStyle name="DescriptionCAS 3 2 2 2 5" xfId="8138"/>
    <cellStyle name="DescriptionCAS 3 2 2 2 5 2" xfId="8139"/>
    <cellStyle name="DescriptionCAS 3 2 2 2 6" xfId="8140"/>
    <cellStyle name="DescriptionCAS 3 2 2 3" xfId="8141"/>
    <cellStyle name="DescriptionCAS 3 2 2 3 2" xfId="8142"/>
    <cellStyle name="DescriptionCAS 3 2 2 3 2 2" xfId="8143"/>
    <cellStyle name="DescriptionCAS 3 2 2 3 2 2 2" xfId="8144"/>
    <cellStyle name="DescriptionCAS 3 2 2 3 2 3" xfId="8145"/>
    <cellStyle name="DescriptionCAS 3 2 2 3 2 3 2" xfId="8146"/>
    <cellStyle name="DescriptionCAS 3 2 2 3 2 4" xfId="8147"/>
    <cellStyle name="DescriptionCAS 3 2 2 3 3" xfId="8148"/>
    <cellStyle name="DescriptionCAS 3 2 2 3 3 2" xfId="8149"/>
    <cellStyle name="DescriptionCAS 3 2 2 3 3 3" xfId="8150"/>
    <cellStyle name="DescriptionCAS 3 2 2 3 3 3 2" xfId="8151"/>
    <cellStyle name="DescriptionCAS 3 2 2 3 3 4" xfId="8152"/>
    <cellStyle name="DescriptionCAS 3 2 2 3 4" xfId="8153"/>
    <cellStyle name="DescriptionCAS 3 2 2 3 4 2" xfId="8154"/>
    <cellStyle name="DescriptionCAS 3 2 2 3 5" xfId="8155"/>
    <cellStyle name="DescriptionCAS 3 2 2 3 5 2" xfId="8156"/>
    <cellStyle name="DescriptionCAS 3 2 2 3 6" xfId="8157"/>
    <cellStyle name="DescriptionCAS 3 2 2 4" xfId="8158"/>
    <cellStyle name="DescriptionCAS 3 2 2 4 2" xfId="8159"/>
    <cellStyle name="DescriptionCAS 3 2 2 4 2 2" xfId="8160"/>
    <cellStyle name="DescriptionCAS 3 2 2 4 2 2 2" xfId="8161"/>
    <cellStyle name="DescriptionCAS 3 2 2 4 2 3" xfId="8162"/>
    <cellStyle name="DescriptionCAS 3 2 2 4 2 3 2" xfId="8163"/>
    <cellStyle name="DescriptionCAS 3 2 2 4 2 4" xfId="8164"/>
    <cellStyle name="DescriptionCAS 3 2 2 4 3" xfId="8165"/>
    <cellStyle name="DescriptionCAS 3 2 2 4 3 2" xfId="8166"/>
    <cellStyle name="DescriptionCAS 3 2 2 4 3 3" xfId="8167"/>
    <cellStyle name="DescriptionCAS 3 2 2 4 3 3 2" xfId="8168"/>
    <cellStyle name="DescriptionCAS 3 2 2 4 3 4" xfId="8169"/>
    <cellStyle name="DescriptionCAS 3 2 2 4 4" xfId="8170"/>
    <cellStyle name="DescriptionCAS 3 2 2 4 4 2" xfId="8171"/>
    <cellStyle name="DescriptionCAS 3 2 2 4 5" xfId="8172"/>
    <cellStyle name="DescriptionCAS 3 2 2 4 5 2" xfId="8173"/>
    <cellStyle name="DescriptionCAS 3 2 2 4 6" xfId="8174"/>
    <cellStyle name="DescriptionCAS 3 2 2 5" xfId="8175"/>
    <cellStyle name="DescriptionCAS 3 2 2 5 2" xfId="8176"/>
    <cellStyle name="DescriptionCAS 3 2 2 5 2 2" xfId="8177"/>
    <cellStyle name="DescriptionCAS 3 2 2 5 3" xfId="8178"/>
    <cellStyle name="DescriptionCAS 3 2 2 5 3 2" xfId="8179"/>
    <cellStyle name="DescriptionCAS 3 2 2 5 4" xfId="8180"/>
    <cellStyle name="DescriptionCAS 3 2 2 6" xfId="8181"/>
    <cellStyle name="DescriptionCAS 3 2 2 6 2" xfId="8182"/>
    <cellStyle name="DescriptionCAS 3 2 2 6 3" xfId="8183"/>
    <cellStyle name="DescriptionCAS 3 2 2 6 3 2" xfId="8184"/>
    <cellStyle name="DescriptionCAS 3 2 2 6 4" xfId="8185"/>
    <cellStyle name="DescriptionCAS 3 2 2 7" xfId="8186"/>
    <cellStyle name="DescriptionCAS 3 2 2 7 2" xfId="8187"/>
    <cellStyle name="DescriptionCAS 3 2 2 8" xfId="8188"/>
    <cellStyle name="DescriptionCAS 3 2 2 8 2" xfId="8189"/>
    <cellStyle name="DescriptionCAS 3 2 2 9" xfId="8190"/>
    <cellStyle name="DescriptionCAS 3 2 3" xfId="8191"/>
    <cellStyle name="DescriptionCAS 3 2 3 2" xfId="8192"/>
    <cellStyle name="DescriptionCAS 3 2 3 2 2" xfId="8193"/>
    <cellStyle name="DescriptionCAS 3 2 3 2 2 2" xfId="8194"/>
    <cellStyle name="DescriptionCAS 3 2 3 2 2 2 2" xfId="8195"/>
    <cellStyle name="DescriptionCAS 3 2 3 2 2 3" xfId="8196"/>
    <cellStyle name="DescriptionCAS 3 2 3 2 2 3 2" xfId="8197"/>
    <cellStyle name="DescriptionCAS 3 2 3 2 2 4" xfId="8198"/>
    <cellStyle name="DescriptionCAS 3 2 3 2 3" xfId="8199"/>
    <cellStyle name="DescriptionCAS 3 2 3 2 3 2" xfId="8200"/>
    <cellStyle name="DescriptionCAS 3 2 3 2 3 3" xfId="8201"/>
    <cellStyle name="DescriptionCAS 3 2 3 2 3 3 2" xfId="8202"/>
    <cellStyle name="DescriptionCAS 3 2 3 2 3 4" xfId="8203"/>
    <cellStyle name="DescriptionCAS 3 2 3 2 4" xfId="8204"/>
    <cellStyle name="DescriptionCAS 3 2 3 2 4 2" xfId="8205"/>
    <cellStyle name="DescriptionCAS 3 2 3 2 5" xfId="8206"/>
    <cellStyle name="DescriptionCAS 3 2 3 2 5 2" xfId="8207"/>
    <cellStyle name="DescriptionCAS 3 2 3 2 6" xfId="8208"/>
    <cellStyle name="DescriptionCAS 3 2 3 3" xfId="8209"/>
    <cellStyle name="DescriptionCAS 3 2 3 3 2" xfId="8210"/>
    <cellStyle name="DescriptionCAS 3 2 3 3 2 2" xfId="8211"/>
    <cellStyle name="DescriptionCAS 3 2 3 3 2 2 2" xfId="8212"/>
    <cellStyle name="DescriptionCAS 3 2 3 3 2 3" xfId="8213"/>
    <cellStyle name="DescriptionCAS 3 2 3 3 2 3 2" xfId="8214"/>
    <cellStyle name="DescriptionCAS 3 2 3 3 2 4" xfId="8215"/>
    <cellStyle name="DescriptionCAS 3 2 3 3 3" xfId="8216"/>
    <cellStyle name="DescriptionCAS 3 2 3 3 3 2" xfId="8217"/>
    <cellStyle name="DescriptionCAS 3 2 3 3 3 3" xfId="8218"/>
    <cellStyle name="DescriptionCAS 3 2 3 3 3 3 2" xfId="8219"/>
    <cellStyle name="DescriptionCAS 3 2 3 3 3 4" xfId="8220"/>
    <cellStyle name="DescriptionCAS 3 2 3 3 4" xfId="8221"/>
    <cellStyle name="DescriptionCAS 3 2 3 3 4 2" xfId="8222"/>
    <cellStyle name="DescriptionCAS 3 2 3 3 5" xfId="8223"/>
    <cellStyle name="DescriptionCAS 3 2 3 3 5 2" xfId="8224"/>
    <cellStyle name="DescriptionCAS 3 2 3 3 6" xfId="8225"/>
    <cellStyle name="DescriptionCAS 3 2 3 4" xfId="8226"/>
    <cellStyle name="DescriptionCAS 3 2 3 4 2" xfId="8227"/>
    <cellStyle name="DescriptionCAS 3 2 3 4 2 2" xfId="8228"/>
    <cellStyle name="DescriptionCAS 3 2 3 4 3" xfId="8229"/>
    <cellStyle name="DescriptionCAS 3 2 3 4 3 2" xfId="8230"/>
    <cellStyle name="DescriptionCAS 3 2 3 4 4" xfId="8231"/>
    <cellStyle name="DescriptionCAS 3 2 3 5" xfId="8232"/>
    <cellStyle name="DescriptionCAS 3 2 3 5 2" xfId="8233"/>
    <cellStyle name="DescriptionCAS 3 2 3 5 3" xfId="8234"/>
    <cellStyle name="DescriptionCAS 3 2 3 5 3 2" xfId="8235"/>
    <cellStyle name="DescriptionCAS 3 2 3 5 4" xfId="8236"/>
    <cellStyle name="DescriptionCAS 3 2 3 6" xfId="8237"/>
    <cellStyle name="DescriptionCAS 3 2 3 6 2" xfId="8238"/>
    <cellStyle name="DescriptionCAS 3 2 3 7" xfId="8239"/>
    <cellStyle name="DescriptionCAS 3 2 3 7 2" xfId="8240"/>
    <cellStyle name="DescriptionCAS 3 2 3 8" xfId="8241"/>
    <cellStyle name="DescriptionCAS 3 2 4" xfId="8242"/>
    <cellStyle name="DescriptionCAS 3 2 4 2" xfId="8243"/>
    <cellStyle name="DescriptionCAS 3 2 4 2 2" xfId="8244"/>
    <cellStyle name="DescriptionCAS 3 2 4 2 2 2" xfId="8245"/>
    <cellStyle name="DescriptionCAS 3 2 4 2 3" xfId="8246"/>
    <cellStyle name="DescriptionCAS 3 2 4 2 3 2" xfId="8247"/>
    <cellStyle name="DescriptionCAS 3 2 4 2 4" xfId="8248"/>
    <cellStyle name="DescriptionCAS 3 2 4 3" xfId="8249"/>
    <cellStyle name="DescriptionCAS 3 2 4 3 2" xfId="8250"/>
    <cellStyle name="DescriptionCAS 3 2 4 3 3" xfId="8251"/>
    <cellStyle name="DescriptionCAS 3 2 4 3 3 2" xfId="8252"/>
    <cellStyle name="DescriptionCAS 3 2 4 3 4" xfId="8253"/>
    <cellStyle name="DescriptionCAS 3 2 4 4" xfId="8254"/>
    <cellStyle name="DescriptionCAS 3 2 4 4 2" xfId="8255"/>
    <cellStyle name="DescriptionCAS 3 2 4 5" xfId="8256"/>
    <cellStyle name="DescriptionCAS 3 2 4 5 2" xfId="8257"/>
    <cellStyle name="DescriptionCAS 3 2 4 6" xfId="8258"/>
    <cellStyle name="DescriptionCAS 3 2 5" xfId="8259"/>
    <cellStyle name="DescriptionCAS 3 2 5 2" xfId="8260"/>
    <cellStyle name="DescriptionCAS 3 2 5 2 2" xfId="8261"/>
    <cellStyle name="DescriptionCAS 3 2 5 2 2 2" xfId="8262"/>
    <cellStyle name="DescriptionCAS 3 2 5 2 3" xfId="8263"/>
    <cellStyle name="DescriptionCAS 3 2 5 2 3 2" xfId="8264"/>
    <cellStyle name="DescriptionCAS 3 2 5 2 4" xfId="8265"/>
    <cellStyle name="DescriptionCAS 3 2 5 3" xfId="8266"/>
    <cellStyle name="DescriptionCAS 3 2 5 3 2" xfId="8267"/>
    <cellStyle name="DescriptionCAS 3 2 5 3 3" xfId="8268"/>
    <cellStyle name="DescriptionCAS 3 2 5 3 3 2" xfId="8269"/>
    <cellStyle name="DescriptionCAS 3 2 5 3 4" xfId="8270"/>
    <cellStyle name="DescriptionCAS 3 2 5 4" xfId="8271"/>
    <cellStyle name="DescriptionCAS 3 2 5 4 2" xfId="8272"/>
    <cellStyle name="DescriptionCAS 3 2 5 5" xfId="8273"/>
    <cellStyle name="DescriptionCAS 3 2 5 5 2" xfId="8274"/>
    <cellStyle name="DescriptionCAS 3 2 5 6" xfId="8275"/>
    <cellStyle name="DescriptionCAS 3 2 6" xfId="8276"/>
    <cellStyle name="DescriptionCAS 3 2 6 2" xfId="8277"/>
    <cellStyle name="DescriptionCAS 3 2 6 2 2" xfId="8278"/>
    <cellStyle name="DescriptionCAS 3 2 6 2 2 2" xfId="8279"/>
    <cellStyle name="DescriptionCAS 3 2 6 2 3" xfId="8280"/>
    <cellStyle name="DescriptionCAS 3 2 6 2 3 2" xfId="8281"/>
    <cellStyle name="DescriptionCAS 3 2 6 2 4" xfId="8282"/>
    <cellStyle name="DescriptionCAS 3 2 6 3" xfId="8283"/>
    <cellStyle name="DescriptionCAS 3 2 6 3 2" xfId="8284"/>
    <cellStyle name="DescriptionCAS 3 2 6 3 3" xfId="8285"/>
    <cellStyle name="DescriptionCAS 3 2 6 3 3 2" xfId="8286"/>
    <cellStyle name="DescriptionCAS 3 2 6 3 4" xfId="8287"/>
    <cellStyle name="DescriptionCAS 3 2 6 4" xfId="8288"/>
    <cellStyle name="DescriptionCAS 3 2 6 4 2" xfId="8289"/>
    <cellStyle name="DescriptionCAS 3 2 6 5" xfId="8290"/>
    <cellStyle name="DescriptionCAS 3 2 6 5 2" xfId="8291"/>
    <cellStyle name="DescriptionCAS 3 2 6 6" xfId="8292"/>
    <cellStyle name="DescriptionCAS 3 2 7" xfId="8293"/>
    <cellStyle name="DescriptionCAS 3 2 7 2" xfId="8294"/>
    <cellStyle name="DescriptionCAS 3 2 7 2 2" xfId="8295"/>
    <cellStyle name="DescriptionCAS 3 2 7 2 2 2" xfId="8296"/>
    <cellStyle name="DescriptionCAS 3 2 7 2 3" xfId="8297"/>
    <cellStyle name="DescriptionCAS 3 2 7 2 3 2" xfId="8298"/>
    <cellStyle name="DescriptionCAS 3 2 7 2 4" xfId="8299"/>
    <cellStyle name="DescriptionCAS 3 2 7 3" xfId="8300"/>
    <cellStyle name="DescriptionCAS 3 2 7 3 2" xfId="8301"/>
    <cellStyle name="DescriptionCAS 3 2 7 3 3" xfId="8302"/>
    <cellStyle name="DescriptionCAS 3 2 7 3 3 2" xfId="8303"/>
    <cellStyle name="DescriptionCAS 3 2 7 3 4" xfId="8304"/>
    <cellStyle name="DescriptionCAS 3 2 7 4" xfId="8305"/>
    <cellStyle name="DescriptionCAS 3 2 7 4 2" xfId="8306"/>
    <cellStyle name="DescriptionCAS 3 2 7 5" xfId="8307"/>
    <cellStyle name="DescriptionCAS 3 2 7 5 2" xfId="8308"/>
    <cellStyle name="DescriptionCAS 3 2 7 6" xfId="8309"/>
    <cellStyle name="DescriptionCAS 3 2 8" xfId="8310"/>
    <cellStyle name="DescriptionCAS 3 2 8 2" xfId="8311"/>
    <cellStyle name="DescriptionCAS 3 2 8 2 2" xfId="8312"/>
    <cellStyle name="DescriptionCAS 3 2 8 3" xfId="8313"/>
    <cellStyle name="DescriptionCAS 3 2 8 3 2" xfId="8314"/>
    <cellStyle name="DescriptionCAS 3 2 8 4" xfId="8315"/>
    <cellStyle name="DescriptionCAS 3 2 9" xfId="8316"/>
    <cellStyle name="DescriptionCAS 3 2 9 2" xfId="8317"/>
    <cellStyle name="DescriptionCAS 3 2 9 3" xfId="8318"/>
    <cellStyle name="DescriptionCAS 3 2 9 3 2" xfId="8319"/>
    <cellStyle name="DescriptionCAS 3 2 9 4" xfId="8320"/>
    <cellStyle name="DescriptionCAS 3 20" xfId="8321"/>
    <cellStyle name="DescriptionCAS 3 20 2" xfId="8322"/>
    <cellStyle name="DescriptionCAS 3 20 3" xfId="8323"/>
    <cellStyle name="DescriptionCAS 3 20 4" xfId="8324"/>
    <cellStyle name="DescriptionCAS 3 21" xfId="8325"/>
    <cellStyle name="DescriptionCAS 3 21 2" xfId="8326"/>
    <cellStyle name="DescriptionCAS 3 22" xfId="8327"/>
    <cellStyle name="DescriptionCAS 3 23" xfId="8328"/>
    <cellStyle name="DescriptionCAS 3 23 2" xfId="8329"/>
    <cellStyle name="DescriptionCAS 3 3" xfId="8330"/>
    <cellStyle name="DescriptionCAS 3 3 10" xfId="8331"/>
    <cellStyle name="DescriptionCAS 3 3 10 2" xfId="8332"/>
    <cellStyle name="DescriptionCAS 3 3 11" xfId="8333"/>
    <cellStyle name="DescriptionCAS 3 3 2" xfId="8334"/>
    <cellStyle name="DescriptionCAS 3 3 2 2" xfId="8335"/>
    <cellStyle name="DescriptionCAS 3 3 2 2 2" xfId="8336"/>
    <cellStyle name="DescriptionCAS 3 3 2 2 2 2" xfId="8337"/>
    <cellStyle name="DescriptionCAS 3 3 2 2 2 2 2" xfId="8338"/>
    <cellStyle name="DescriptionCAS 3 3 2 2 2 3" xfId="8339"/>
    <cellStyle name="DescriptionCAS 3 3 2 2 2 3 2" xfId="8340"/>
    <cellStyle name="DescriptionCAS 3 3 2 2 2 4" xfId="8341"/>
    <cellStyle name="DescriptionCAS 3 3 2 2 3" xfId="8342"/>
    <cellStyle name="DescriptionCAS 3 3 2 2 3 2" xfId="8343"/>
    <cellStyle name="DescriptionCAS 3 3 2 2 3 3" xfId="8344"/>
    <cellStyle name="DescriptionCAS 3 3 2 2 3 3 2" xfId="8345"/>
    <cellStyle name="DescriptionCAS 3 3 2 2 3 4" xfId="8346"/>
    <cellStyle name="DescriptionCAS 3 3 2 2 4" xfId="8347"/>
    <cellStyle name="DescriptionCAS 3 3 2 2 4 2" xfId="8348"/>
    <cellStyle name="DescriptionCAS 3 3 2 2 5" xfId="8349"/>
    <cellStyle name="DescriptionCAS 3 3 2 2 5 2" xfId="8350"/>
    <cellStyle name="DescriptionCAS 3 3 2 2 6" xfId="8351"/>
    <cellStyle name="DescriptionCAS 3 3 2 3" xfId="8352"/>
    <cellStyle name="DescriptionCAS 3 3 2 3 2" xfId="8353"/>
    <cellStyle name="DescriptionCAS 3 3 2 3 2 2" xfId="8354"/>
    <cellStyle name="DescriptionCAS 3 3 2 3 2 2 2" xfId="8355"/>
    <cellStyle name="DescriptionCAS 3 3 2 3 2 3" xfId="8356"/>
    <cellStyle name="DescriptionCAS 3 3 2 3 2 3 2" xfId="8357"/>
    <cellStyle name="DescriptionCAS 3 3 2 3 2 4" xfId="8358"/>
    <cellStyle name="DescriptionCAS 3 3 2 3 3" xfId="8359"/>
    <cellStyle name="DescriptionCAS 3 3 2 3 3 2" xfId="8360"/>
    <cellStyle name="DescriptionCAS 3 3 2 3 3 3" xfId="8361"/>
    <cellStyle name="DescriptionCAS 3 3 2 3 3 3 2" xfId="8362"/>
    <cellStyle name="DescriptionCAS 3 3 2 3 3 4" xfId="8363"/>
    <cellStyle name="DescriptionCAS 3 3 2 3 4" xfId="8364"/>
    <cellStyle name="DescriptionCAS 3 3 2 3 4 2" xfId="8365"/>
    <cellStyle name="DescriptionCAS 3 3 2 3 5" xfId="8366"/>
    <cellStyle name="DescriptionCAS 3 3 2 3 5 2" xfId="8367"/>
    <cellStyle name="DescriptionCAS 3 3 2 3 6" xfId="8368"/>
    <cellStyle name="DescriptionCAS 3 3 2 4" xfId="8369"/>
    <cellStyle name="DescriptionCAS 3 3 2 4 2" xfId="8370"/>
    <cellStyle name="DescriptionCAS 3 3 2 4 2 2" xfId="8371"/>
    <cellStyle name="DescriptionCAS 3 3 2 4 2 2 2" xfId="8372"/>
    <cellStyle name="DescriptionCAS 3 3 2 4 2 3" xfId="8373"/>
    <cellStyle name="DescriptionCAS 3 3 2 4 2 3 2" xfId="8374"/>
    <cellStyle name="DescriptionCAS 3 3 2 4 2 4" xfId="8375"/>
    <cellStyle name="DescriptionCAS 3 3 2 4 3" xfId="8376"/>
    <cellStyle name="DescriptionCAS 3 3 2 4 3 2" xfId="8377"/>
    <cellStyle name="DescriptionCAS 3 3 2 4 3 3" xfId="8378"/>
    <cellStyle name="DescriptionCAS 3 3 2 4 3 3 2" xfId="8379"/>
    <cellStyle name="DescriptionCAS 3 3 2 4 3 4" xfId="8380"/>
    <cellStyle name="DescriptionCAS 3 3 2 4 4" xfId="8381"/>
    <cellStyle name="DescriptionCAS 3 3 2 4 4 2" xfId="8382"/>
    <cellStyle name="DescriptionCAS 3 3 2 4 5" xfId="8383"/>
    <cellStyle name="DescriptionCAS 3 3 2 4 5 2" xfId="8384"/>
    <cellStyle name="DescriptionCAS 3 3 2 4 6" xfId="8385"/>
    <cellStyle name="DescriptionCAS 3 3 2 5" xfId="8386"/>
    <cellStyle name="DescriptionCAS 3 3 2 5 2" xfId="8387"/>
    <cellStyle name="DescriptionCAS 3 3 2 5 2 2" xfId="8388"/>
    <cellStyle name="DescriptionCAS 3 3 2 5 3" xfId="8389"/>
    <cellStyle name="DescriptionCAS 3 3 2 5 3 2" xfId="8390"/>
    <cellStyle name="DescriptionCAS 3 3 2 5 4" xfId="8391"/>
    <cellStyle name="DescriptionCAS 3 3 2 6" xfId="8392"/>
    <cellStyle name="DescriptionCAS 3 3 2 6 2" xfId="8393"/>
    <cellStyle name="DescriptionCAS 3 3 2 6 3" xfId="8394"/>
    <cellStyle name="DescriptionCAS 3 3 2 6 3 2" xfId="8395"/>
    <cellStyle name="DescriptionCAS 3 3 2 6 4" xfId="8396"/>
    <cellStyle name="DescriptionCAS 3 3 2 7" xfId="8397"/>
    <cellStyle name="DescriptionCAS 3 3 2 7 2" xfId="8398"/>
    <cellStyle name="DescriptionCAS 3 3 2 8" xfId="8399"/>
    <cellStyle name="DescriptionCAS 3 3 2 8 2" xfId="8400"/>
    <cellStyle name="DescriptionCAS 3 3 2 9" xfId="8401"/>
    <cellStyle name="DescriptionCAS 3 3 3" xfId="8402"/>
    <cellStyle name="DescriptionCAS 3 3 3 2" xfId="8403"/>
    <cellStyle name="DescriptionCAS 3 3 3 2 2" xfId="8404"/>
    <cellStyle name="DescriptionCAS 3 3 3 2 2 2" xfId="8405"/>
    <cellStyle name="DescriptionCAS 3 3 3 2 3" xfId="8406"/>
    <cellStyle name="DescriptionCAS 3 3 3 2 3 2" xfId="8407"/>
    <cellStyle name="DescriptionCAS 3 3 3 2 4" xfId="8408"/>
    <cellStyle name="DescriptionCAS 3 3 3 3" xfId="8409"/>
    <cellStyle name="DescriptionCAS 3 3 3 3 2" xfId="8410"/>
    <cellStyle name="DescriptionCAS 3 3 3 3 3" xfId="8411"/>
    <cellStyle name="DescriptionCAS 3 3 3 3 3 2" xfId="8412"/>
    <cellStyle name="DescriptionCAS 3 3 3 3 4" xfId="8413"/>
    <cellStyle name="DescriptionCAS 3 3 3 4" xfId="8414"/>
    <cellStyle name="DescriptionCAS 3 3 3 4 2" xfId="8415"/>
    <cellStyle name="DescriptionCAS 3 3 3 5" xfId="8416"/>
    <cellStyle name="DescriptionCAS 3 3 3 5 2" xfId="8417"/>
    <cellStyle name="DescriptionCAS 3 3 3 6" xfId="8418"/>
    <cellStyle name="DescriptionCAS 3 3 4" xfId="8419"/>
    <cellStyle name="DescriptionCAS 3 3 4 2" xfId="8420"/>
    <cellStyle name="DescriptionCAS 3 3 4 2 2" xfId="8421"/>
    <cellStyle name="DescriptionCAS 3 3 4 2 2 2" xfId="8422"/>
    <cellStyle name="DescriptionCAS 3 3 4 2 3" xfId="8423"/>
    <cellStyle name="DescriptionCAS 3 3 4 2 3 2" xfId="8424"/>
    <cellStyle name="DescriptionCAS 3 3 4 2 4" xfId="8425"/>
    <cellStyle name="DescriptionCAS 3 3 4 3" xfId="8426"/>
    <cellStyle name="DescriptionCAS 3 3 4 3 2" xfId="8427"/>
    <cellStyle name="DescriptionCAS 3 3 4 3 3" xfId="8428"/>
    <cellStyle name="DescriptionCAS 3 3 4 3 3 2" xfId="8429"/>
    <cellStyle name="DescriptionCAS 3 3 4 3 4" xfId="8430"/>
    <cellStyle name="DescriptionCAS 3 3 4 4" xfId="8431"/>
    <cellStyle name="DescriptionCAS 3 3 4 4 2" xfId="8432"/>
    <cellStyle name="DescriptionCAS 3 3 4 5" xfId="8433"/>
    <cellStyle name="DescriptionCAS 3 3 4 5 2" xfId="8434"/>
    <cellStyle name="DescriptionCAS 3 3 4 6" xfId="8435"/>
    <cellStyle name="DescriptionCAS 3 3 5" xfId="8436"/>
    <cellStyle name="DescriptionCAS 3 3 5 2" xfId="8437"/>
    <cellStyle name="DescriptionCAS 3 3 5 2 2" xfId="8438"/>
    <cellStyle name="DescriptionCAS 3 3 5 2 2 2" xfId="8439"/>
    <cellStyle name="DescriptionCAS 3 3 5 2 3" xfId="8440"/>
    <cellStyle name="DescriptionCAS 3 3 5 2 3 2" xfId="8441"/>
    <cellStyle name="DescriptionCAS 3 3 5 2 4" xfId="8442"/>
    <cellStyle name="DescriptionCAS 3 3 5 3" xfId="8443"/>
    <cellStyle name="DescriptionCAS 3 3 5 3 2" xfId="8444"/>
    <cellStyle name="DescriptionCAS 3 3 5 3 3" xfId="8445"/>
    <cellStyle name="DescriptionCAS 3 3 5 3 3 2" xfId="8446"/>
    <cellStyle name="DescriptionCAS 3 3 5 3 4" xfId="8447"/>
    <cellStyle name="DescriptionCAS 3 3 5 4" xfId="8448"/>
    <cellStyle name="DescriptionCAS 3 3 5 4 2" xfId="8449"/>
    <cellStyle name="DescriptionCAS 3 3 5 5" xfId="8450"/>
    <cellStyle name="DescriptionCAS 3 3 5 5 2" xfId="8451"/>
    <cellStyle name="DescriptionCAS 3 3 5 6" xfId="8452"/>
    <cellStyle name="DescriptionCAS 3 3 6" xfId="8453"/>
    <cellStyle name="DescriptionCAS 3 3 6 2" xfId="8454"/>
    <cellStyle name="DescriptionCAS 3 3 6 2 2" xfId="8455"/>
    <cellStyle name="DescriptionCAS 3 3 6 2 2 2" xfId="8456"/>
    <cellStyle name="DescriptionCAS 3 3 6 2 3" xfId="8457"/>
    <cellStyle name="DescriptionCAS 3 3 6 2 3 2" xfId="8458"/>
    <cellStyle name="DescriptionCAS 3 3 6 2 4" xfId="8459"/>
    <cellStyle name="DescriptionCAS 3 3 6 3" xfId="8460"/>
    <cellStyle name="DescriptionCAS 3 3 6 3 2" xfId="8461"/>
    <cellStyle name="DescriptionCAS 3 3 6 3 3" xfId="8462"/>
    <cellStyle name="DescriptionCAS 3 3 6 3 3 2" xfId="8463"/>
    <cellStyle name="DescriptionCAS 3 3 6 3 4" xfId="8464"/>
    <cellStyle name="DescriptionCAS 3 3 6 4" xfId="8465"/>
    <cellStyle name="DescriptionCAS 3 3 6 4 2" xfId="8466"/>
    <cellStyle name="DescriptionCAS 3 3 6 5" xfId="8467"/>
    <cellStyle name="DescriptionCAS 3 3 6 5 2" xfId="8468"/>
    <cellStyle name="DescriptionCAS 3 3 6 6" xfId="8469"/>
    <cellStyle name="DescriptionCAS 3 3 7" xfId="8470"/>
    <cellStyle name="DescriptionCAS 3 3 7 2" xfId="8471"/>
    <cellStyle name="DescriptionCAS 3 3 7 2 2" xfId="8472"/>
    <cellStyle name="DescriptionCAS 3 3 7 3" xfId="8473"/>
    <cellStyle name="DescriptionCAS 3 3 7 3 2" xfId="8474"/>
    <cellStyle name="DescriptionCAS 3 3 7 4" xfId="8475"/>
    <cellStyle name="DescriptionCAS 3 3 8" xfId="8476"/>
    <cellStyle name="DescriptionCAS 3 3 8 2" xfId="8477"/>
    <cellStyle name="DescriptionCAS 3 3 8 3" xfId="8478"/>
    <cellStyle name="DescriptionCAS 3 3 8 3 2" xfId="8479"/>
    <cellStyle name="DescriptionCAS 3 3 8 4" xfId="8480"/>
    <cellStyle name="DescriptionCAS 3 3 9" xfId="8481"/>
    <cellStyle name="DescriptionCAS 3 3 9 2" xfId="8482"/>
    <cellStyle name="DescriptionCAS 3 4" xfId="8483"/>
    <cellStyle name="DescriptionCAS 3 4 2" xfId="8484"/>
    <cellStyle name="DescriptionCAS 3 4 2 2" xfId="8485"/>
    <cellStyle name="DescriptionCAS 3 4 2 2 2" xfId="8486"/>
    <cellStyle name="DescriptionCAS 3 4 2 2 2 2" xfId="8487"/>
    <cellStyle name="DescriptionCAS 3 4 2 2 3" xfId="8488"/>
    <cellStyle name="DescriptionCAS 3 4 2 2 3 2" xfId="8489"/>
    <cellStyle name="DescriptionCAS 3 4 2 2 4" xfId="8490"/>
    <cellStyle name="DescriptionCAS 3 4 2 3" xfId="8491"/>
    <cellStyle name="DescriptionCAS 3 4 2 3 2" xfId="8492"/>
    <cellStyle name="DescriptionCAS 3 4 2 3 3" xfId="8493"/>
    <cellStyle name="DescriptionCAS 3 4 2 3 3 2" xfId="8494"/>
    <cellStyle name="DescriptionCAS 3 4 2 3 4" xfId="8495"/>
    <cellStyle name="DescriptionCAS 3 4 2 4" xfId="8496"/>
    <cellStyle name="DescriptionCAS 3 4 2 4 2" xfId="8497"/>
    <cellStyle name="DescriptionCAS 3 4 2 5" xfId="8498"/>
    <cellStyle name="DescriptionCAS 3 4 2 5 2" xfId="8499"/>
    <cellStyle name="DescriptionCAS 3 4 2 6" xfId="8500"/>
    <cellStyle name="DescriptionCAS 3 4 3" xfId="8501"/>
    <cellStyle name="DescriptionCAS 3 4 3 2" xfId="8502"/>
    <cellStyle name="DescriptionCAS 3 4 3 2 2" xfId="8503"/>
    <cellStyle name="DescriptionCAS 3 4 3 2 2 2" xfId="8504"/>
    <cellStyle name="DescriptionCAS 3 4 3 2 3" xfId="8505"/>
    <cellStyle name="DescriptionCAS 3 4 3 2 3 2" xfId="8506"/>
    <cellStyle name="DescriptionCAS 3 4 3 2 4" xfId="8507"/>
    <cellStyle name="DescriptionCAS 3 4 3 3" xfId="8508"/>
    <cellStyle name="DescriptionCAS 3 4 3 3 2" xfId="8509"/>
    <cellStyle name="DescriptionCAS 3 4 3 3 3" xfId="8510"/>
    <cellStyle name="DescriptionCAS 3 4 3 3 3 2" xfId="8511"/>
    <cellStyle name="DescriptionCAS 3 4 3 3 4" xfId="8512"/>
    <cellStyle name="DescriptionCAS 3 4 3 4" xfId="8513"/>
    <cellStyle name="DescriptionCAS 3 4 3 4 2" xfId="8514"/>
    <cellStyle name="DescriptionCAS 3 4 3 5" xfId="8515"/>
    <cellStyle name="DescriptionCAS 3 4 3 5 2" xfId="8516"/>
    <cellStyle name="DescriptionCAS 3 4 3 6" xfId="8517"/>
    <cellStyle name="DescriptionCAS 3 4 4" xfId="8518"/>
    <cellStyle name="DescriptionCAS 3 4 4 2" xfId="8519"/>
    <cellStyle name="DescriptionCAS 3 4 4 2 2" xfId="8520"/>
    <cellStyle name="DescriptionCAS 3 4 4 2 2 2" xfId="8521"/>
    <cellStyle name="DescriptionCAS 3 4 4 2 3" xfId="8522"/>
    <cellStyle name="DescriptionCAS 3 4 4 2 3 2" xfId="8523"/>
    <cellStyle name="DescriptionCAS 3 4 4 2 4" xfId="8524"/>
    <cellStyle name="DescriptionCAS 3 4 4 3" xfId="8525"/>
    <cellStyle name="DescriptionCAS 3 4 4 3 2" xfId="8526"/>
    <cellStyle name="DescriptionCAS 3 4 4 3 3" xfId="8527"/>
    <cellStyle name="DescriptionCAS 3 4 4 3 3 2" xfId="8528"/>
    <cellStyle name="DescriptionCAS 3 4 4 3 4" xfId="8529"/>
    <cellStyle name="DescriptionCAS 3 4 4 4" xfId="8530"/>
    <cellStyle name="DescriptionCAS 3 4 4 4 2" xfId="8531"/>
    <cellStyle name="DescriptionCAS 3 4 4 5" xfId="8532"/>
    <cellStyle name="DescriptionCAS 3 4 4 5 2" xfId="8533"/>
    <cellStyle name="DescriptionCAS 3 4 4 6" xfId="8534"/>
    <cellStyle name="DescriptionCAS 3 4 5" xfId="8535"/>
    <cellStyle name="DescriptionCAS 3 4 5 2" xfId="8536"/>
    <cellStyle name="DescriptionCAS 3 4 5 2 2" xfId="8537"/>
    <cellStyle name="DescriptionCAS 3 4 5 3" xfId="8538"/>
    <cellStyle name="DescriptionCAS 3 4 5 3 2" xfId="8539"/>
    <cellStyle name="DescriptionCAS 3 4 5 4" xfId="8540"/>
    <cellStyle name="DescriptionCAS 3 4 6" xfId="8541"/>
    <cellStyle name="DescriptionCAS 3 4 6 2" xfId="8542"/>
    <cellStyle name="DescriptionCAS 3 4 6 3" xfId="8543"/>
    <cellStyle name="DescriptionCAS 3 4 6 3 2" xfId="8544"/>
    <cellStyle name="DescriptionCAS 3 4 6 4" xfId="8545"/>
    <cellStyle name="DescriptionCAS 3 4 7" xfId="8546"/>
    <cellStyle name="DescriptionCAS 3 4 7 2" xfId="8547"/>
    <cellStyle name="DescriptionCAS 3 4 8" xfId="8548"/>
    <cellStyle name="DescriptionCAS 3 4 8 2" xfId="8549"/>
    <cellStyle name="DescriptionCAS 3 4 9" xfId="8550"/>
    <cellStyle name="DescriptionCAS 3 5" xfId="8551"/>
    <cellStyle name="DescriptionCAS 3 5 2" xfId="8552"/>
    <cellStyle name="DescriptionCAS 3 5 2 2" xfId="8553"/>
    <cellStyle name="DescriptionCAS 3 5 2 2 2" xfId="8554"/>
    <cellStyle name="DescriptionCAS 3 5 2 3" xfId="8555"/>
    <cellStyle name="DescriptionCAS 3 5 2 3 2" xfId="8556"/>
    <cellStyle name="DescriptionCAS 3 5 2 4" xfId="8557"/>
    <cellStyle name="DescriptionCAS 3 5 3" xfId="8558"/>
    <cellStyle name="DescriptionCAS 3 5 3 2" xfId="8559"/>
    <cellStyle name="DescriptionCAS 3 5 3 3" xfId="8560"/>
    <cellStyle name="DescriptionCAS 3 5 3 3 2" xfId="8561"/>
    <cellStyle name="DescriptionCAS 3 5 3 4" xfId="8562"/>
    <cellStyle name="DescriptionCAS 3 5 4" xfId="8563"/>
    <cellStyle name="DescriptionCAS 3 5 4 2" xfId="8564"/>
    <cellStyle name="DescriptionCAS 3 5 5" xfId="8565"/>
    <cellStyle name="DescriptionCAS 3 5 5 2" xfId="8566"/>
    <cellStyle name="DescriptionCAS 3 5 6" xfId="8567"/>
    <cellStyle name="DescriptionCAS 3 6" xfId="8568"/>
    <cellStyle name="DescriptionCAS 3 6 2" xfId="8569"/>
    <cellStyle name="DescriptionCAS 3 6 2 2" xfId="8570"/>
    <cellStyle name="DescriptionCAS 3 6 2 2 2" xfId="8571"/>
    <cellStyle name="DescriptionCAS 3 6 2 3" xfId="8572"/>
    <cellStyle name="DescriptionCAS 3 6 2 3 2" xfId="8573"/>
    <cellStyle name="DescriptionCAS 3 6 2 4" xfId="8574"/>
    <cellStyle name="DescriptionCAS 3 6 3" xfId="8575"/>
    <cellStyle name="DescriptionCAS 3 6 3 2" xfId="8576"/>
    <cellStyle name="DescriptionCAS 3 6 3 3" xfId="8577"/>
    <cellStyle name="DescriptionCAS 3 6 3 3 2" xfId="8578"/>
    <cellStyle name="DescriptionCAS 3 6 3 4" xfId="8579"/>
    <cellStyle name="DescriptionCAS 3 6 4" xfId="8580"/>
    <cellStyle name="DescriptionCAS 3 6 4 2" xfId="8581"/>
    <cellStyle name="DescriptionCAS 3 6 5" xfId="8582"/>
    <cellStyle name="DescriptionCAS 3 6 5 2" xfId="8583"/>
    <cellStyle name="DescriptionCAS 3 6 6" xfId="8584"/>
    <cellStyle name="DescriptionCAS 3 7" xfId="8585"/>
    <cellStyle name="DescriptionCAS 3 7 2" xfId="8586"/>
    <cellStyle name="DescriptionCAS 3 7 2 2" xfId="8587"/>
    <cellStyle name="DescriptionCAS 3 7 2 2 2" xfId="8588"/>
    <cellStyle name="DescriptionCAS 3 7 2 3" xfId="8589"/>
    <cellStyle name="DescriptionCAS 3 7 2 3 2" xfId="8590"/>
    <cellStyle name="DescriptionCAS 3 7 2 4" xfId="8591"/>
    <cellStyle name="DescriptionCAS 3 7 3" xfId="8592"/>
    <cellStyle name="DescriptionCAS 3 7 3 2" xfId="8593"/>
    <cellStyle name="DescriptionCAS 3 7 3 3" xfId="8594"/>
    <cellStyle name="DescriptionCAS 3 7 3 3 2" xfId="8595"/>
    <cellStyle name="DescriptionCAS 3 7 3 4" xfId="8596"/>
    <cellStyle name="DescriptionCAS 3 7 4" xfId="8597"/>
    <cellStyle name="DescriptionCAS 3 7 4 2" xfId="8598"/>
    <cellStyle name="DescriptionCAS 3 7 5" xfId="8599"/>
    <cellStyle name="DescriptionCAS 3 7 5 2" xfId="8600"/>
    <cellStyle name="DescriptionCAS 3 7 6" xfId="8601"/>
    <cellStyle name="DescriptionCAS 3 8" xfId="8602"/>
    <cellStyle name="DescriptionCAS 3 8 2" xfId="8603"/>
    <cellStyle name="DescriptionCAS 3 8 2 2" xfId="8604"/>
    <cellStyle name="DescriptionCAS 3 8 2 2 2" xfId="8605"/>
    <cellStyle name="DescriptionCAS 3 8 2 3" xfId="8606"/>
    <cellStyle name="DescriptionCAS 3 8 2 3 2" xfId="8607"/>
    <cellStyle name="DescriptionCAS 3 8 2 4" xfId="8608"/>
    <cellStyle name="DescriptionCAS 3 8 3" xfId="8609"/>
    <cellStyle name="DescriptionCAS 3 8 3 2" xfId="8610"/>
    <cellStyle name="DescriptionCAS 3 8 3 3" xfId="8611"/>
    <cellStyle name="DescriptionCAS 3 8 3 3 2" xfId="8612"/>
    <cellStyle name="DescriptionCAS 3 8 3 4" xfId="8613"/>
    <cellStyle name="DescriptionCAS 3 8 4" xfId="8614"/>
    <cellStyle name="DescriptionCAS 3 8 4 2" xfId="8615"/>
    <cellStyle name="DescriptionCAS 3 8 5" xfId="8616"/>
    <cellStyle name="DescriptionCAS 3 8 5 2" xfId="8617"/>
    <cellStyle name="DescriptionCAS 3 8 6" xfId="8618"/>
    <cellStyle name="DescriptionCAS 3 9" xfId="8619"/>
    <cellStyle name="DescriptionCAS 3 9 2" xfId="8620"/>
    <cellStyle name="DescriptionCAS 3 9 2 2" xfId="8621"/>
    <cellStyle name="DescriptionCAS 3 9 3" xfId="8622"/>
    <cellStyle name="DescriptionCAS 3 9 3 2" xfId="8623"/>
    <cellStyle name="DescriptionCAS 3 9 4" xfId="8624"/>
    <cellStyle name="DescriptionCAS 4" xfId="8625"/>
    <cellStyle name="DescriptionCAS 4 10" xfId="8626"/>
    <cellStyle name="DescriptionCAS 4 11" xfId="8627"/>
    <cellStyle name="DescriptionCAS 4 12" xfId="8628"/>
    <cellStyle name="DescriptionCAS 4 2" xfId="8629"/>
    <cellStyle name="DescriptionCAS 4 2 10" xfId="8630"/>
    <cellStyle name="DescriptionCAS 4 2 11" xfId="8631"/>
    <cellStyle name="DescriptionCAS 4 2 11 2" xfId="8632"/>
    <cellStyle name="DescriptionCAS 4 2 12" xfId="8633"/>
    <cellStyle name="DescriptionCAS 4 2 2" xfId="8634"/>
    <cellStyle name="DescriptionCAS 4 2 2 2" xfId="8635"/>
    <cellStyle name="DescriptionCAS 4 2 2 2 2" xfId="8636"/>
    <cellStyle name="DescriptionCAS 4 2 2 2 2 2" xfId="8637"/>
    <cellStyle name="DescriptionCAS 4 2 2 2 2 2 2" xfId="8638"/>
    <cellStyle name="DescriptionCAS 4 2 2 2 2 3" xfId="8639"/>
    <cellStyle name="DescriptionCAS 4 2 2 2 2 3 2" xfId="8640"/>
    <cellStyle name="DescriptionCAS 4 2 2 2 2 4" xfId="8641"/>
    <cellStyle name="DescriptionCAS 4 2 2 2 3" xfId="8642"/>
    <cellStyle name="DescriptionCAS 4 2 2 2 3 2" xfId="8643"/>
    <cellStyle name="DescriptionCAS 4 2 2 2 3 3" xfId="8644"/>
    <cellStyle name="DescriptionCAS 4 2 2 2 3 3 2" xfId="8645"/>
    <cellStyle name="DescriptionCAS 4 2 2 2 3 4" xfId="8646"/>
    <cellStyle name="DescriptionCAS 4 2 2 2 4" xfId="8647"/>
    <cellStyle name="DescriptionCAS 4 2 2 2 4 2" xfId="8648"/>
    <cellStyle name="DescriptionCAS 4 2 2 2 5" xfId="8649"/>
    <cellStyle name="DescriptionCAS 4 2 2 2 5 2" xfId="8650"/>
    <cellStyle name="DescriptionCAS 4 2 2 2 6" xfId="8651"/>
    <cellStyle name="DescriptionCAS 4 2 2 3" xfId="8652"/>
    <cellStyle name="DescriptionCAS 4 2 2 3 2" xfId="8653"/>
    <cellStyle name="DescriptionCAS 4 2 2 3 2 2" xfId="8654"/>
    <cellStyle name="DescriptionCAS 4 2 2 3 2 2 2" xfId="8655"/>
    <cellStyle name="DescriptionCAS 4 2 2 3 2 3" xfId="8656"/>
    <cellStyle name="DescriptionCAS 4 2 2 3 2 3 2" xfId="8657"/>
    <cellStyle name="DescriptionCAS 4 2 2 3 2 4" xfId="8658"/>
    <cellStyle name="DescriptionCAS 4 2 2 3 3" xfId="8659"/>
    <cellStyle name="DescriptionCAS 4 2 2 3 3 2" xfId="8660"/>
    <cellStyle name="DescriptionCAS 4 2 2 3 3 3" xfId="8661"/>
    <cellStyle name="DescriptionCAS 4 2 2 3 3 3 2" xfId="8662"/>
    <cellStyle name="DescriptionCAS 4 2 2 3 3 4" xfId="8663"/>
    <cellStyle name="DescriptionCAS 4 2 2 3 4" xfId="8664"/>
    <cellStyle name="DescriptionCAS 4 2 2 3 4 2" xfId="8665"/>
    <cellStyle name="DescriptionCAS 4 2 2 3 5" xfId="8666"/>
    <cellStyle name="DescriptionCAS 4 2 2 3 5 2" xfId="8667"/>
    <cellStyle name="DescriptionCAS 4 2 2 3 6" xfId="8668"/>
    <cellStyle name="DescriptionCAS 4 2 2 4" xfId="8669"/>
    <cellStyle name="DescriptionCAS 4 2 2 4 2" xfId="8670"/>
    <cellStyle name="DescriptionCAS 4 2 2 4 2 2" xfId="8671"/>
    <cellStyle name="DescriptionCAS 4 2 2 4 2 2 2" xfId="8672"/>
    <cellStyle name="DescriptionCAS 4 2 2 4 2 3" xfId="8673"/>
    <cellStyle name="DescriptionCAS 4 2 2 4 2 3 2" xfId="8674"/>
    <cellStyle name="DescriptionCAS 4 2 2 4 2 4" xfId="8675"/>
    <cellStyle name="DescriptionCAS 4 2 2 4 3" xfId="8676"/>
    <cellStyle name="DescriptionCAS 4 2 2 4 3 2" xfId="8677"/>
    <cellStyle name="DescriptionCAS 4 2 2 4 3 3" xfId="8678"/>
    <cellStyle name="DescriptionCAS 4 2 2 4 3 3 2" xfId="8679"/>
    <cellStyle name="DescriptionCAS 4 2 2 4 3 4" xfId="8680"/>
    <cellStyle name="DescriptionCAS 4 2 2 4 4" xfId="8681"/>
    <cellStyle name="DescriptionCAS 4 2 2 4 4 2" xfId="8682"/>
    <cellStyle name="DescriptionCAS 4 2 2 4 5" xfId="8683"/>
    <cellStyle name="DescriptionCAS 4 2 2 4 5 2" xfId="8684"/>
    <cellStyle name="DescriptionCAS 4 2 2 4 6" xfId="8685"/>
    <cellStyle name="DescriptionCAS 4 2 2 5" xfId="8686"/>
    <cellStyle name="DescriptionCAS 4 2 2 5 2" xfId="8687"/>
    <cellStyle name="DescriptionCAS 4 2 2 5 2 2" xfId="8688"/>
    <cellStyle name="DescriptionCAS 4 2 2 5 3" xfId="8689"/>
    <cellStyle name="DescriptionCAS 4 2 2 5 3 2" xfId="8690"/>
    <cellStyle name="DescriptionCAS 4 2 2 5 4" xfId="8691"/>
    <cellStyle name="DescriptionCAS 4 2 2 6" xfId="8692"/>
    <cellStyle name="DescriptionCAS 4 2 2 6 2" xfId="8693"/>
    <cellStyle name="DescriptionCAS 4 2 2 6 3" xfId="8694"/>
    <cellStyle name="DescriptionCAS 4 2 2 6 3 2" xfId="8695"/>
    <cellStyle name="DescriptionCAS 4 2 2 6 4" xfId="8696"/>
    <cellStyle name="DescriptionCAS 4 2 2 7" xfId="8697"/>
    <cellStyle name="DescriptionCAS 4 2 2 7 2" xfId="8698"/>
    <cellStyle name="DescriptionCAS 4 2 2 8" xfId="8699"/>
    <cellStyle name="DescriptionCAS 4 2 2 8 2" xfId="8700"/>
    <cellStyle name="DescriptionCAS 4 2 2 9" xfId="8701"/>
    <cellStyle name="DescriptionCAS 4 2 3" xfId="8702"/>
    <cellStyle name="DescriptionCAS 4 2 3 2" xfId="8703"/>
    <cellStyle name="DescriptionCAS 4 2 3 2 2" xfId="8704"/>
    <cellStyle name="DescriptionCAS 4 2 3 2 2 2" xfId="8705"/>
    <cellStyle name="DescriptionCAS 4 2 3 2 2 2 2" xfId="8706"/>
    <cellStyle name="DescriptionCAS 4 2 3 2 2 3" xfId="8707"/>
    <cellStyle name="DescriptionCAS 4 2 3 2 2 3 2" xfId="8708"/>
    <cellStyle name="DescriptionCAS 4 2 3 2 2 4" xfId="8709"/>
    <cellStyle name="DescriptionCAS 4 2 3 2 3" xfId="8710"/>
    <cellStyle name="DescriptionCAS 4 2 3 2 3 2" xfId="8711"/>
    <cellStyle name="DescriptionCAS 4 2 3 2 3 3" xfId="8712"/>
    <cellStyle name="DescriptionCAS 4 2 3 2 3 3 2" xfId="8713"/>
    <cellStyle name="DescriptionCAS 4 2 3 2 3 4" xfId="8714"/>
    <cellStyle name="DescriptionCAS 4 2 3 2 4" xfId="8715"/>
    <cellStyle name="DescriptionCAS 4 2 3 2 4 2" xfId="8716"/>
    <cellStyle name="DescriptionCAS 4 2 3 2 5" xfId="8717"/>
    <cellStyle name="DescriptionCAS 4 2 3 2 5 2" xfId="8718"/>
    <cellStyle name="DescriptionCAS 4 2 3 2 6" xfId="8719"/>
    <cellStyle name="DescriptionCAS 4 2 3 3" xfId="8720"/>
    <cellStyle name="DescriptionCAS 4 2 3 3 2" xfId="8721"/>
    <cellStyle name="DescriptionCAS 4 2 3 3 2 2" xfId="8722"/>
    <cellStyle name="DescriptionCAS 4 2 3 3 2 2 2" xfId="8723"/>
    <cellStyle name="DescriptionCAS 4 2 3 3 2 3" xfId="8724"/>
    <cellStyle name="DescriptionCAS 4 2 3 3 2 3 2" xfId="8725"/>
    <cellStyle name="DescriptionCAS 4 2 3 3 2 4" xfId="8726"/>
    <cellStyle name="DescriptionCAS 4 2 3 3 3" xfId="8727"/>
    <cellStyle name="DescriptionCAS 4 2 3 3 3 2" xfId="8728"/>
    <cellStyle name="DescriptionCAS 4 2 3 3 3 3" xfId="8729"/>
    <cellStyle name="DescriptionCAS 4 2 3 3 3 3 2" xfId="8730"/>
    <cellStyle name="DescriptionCAS 4 2 3 3 3 4" xfId="8731"/>
    <cellStyle name="DescriptionCAS 4 2 3 3 4" xfId="8732"/>
    <cellStyle name="DescriptionCAS 4 2 3 3 4 2" xfId="8733"/>
    <cellStyle name="DescriptionCAS 4 2 3 3 5" xfId="8734"/>
    <cellStyle name="DescriptionCAS 4 2 3 3 5 2" xfId="8735"/>
    <cellStyle name="DescriptionCAS 4 2 3 3 6" xfId="8736"/>
    <cellStyle name="DescriptionCAS 4 2 3 4" xfId="8737"/>
    <cellStyle name="DescriptionCAS 4 2 3 4 2" xfId="8738"/>
    <cellStyle name="DescriptionCAS 4 2 3 4 2 2" xfId="8739"/>
    <cellStyle name="DescriptionCAS 4 2 3 4 3" xfId="8740"/>
    <cellStyle name="DescriptionCAS 4 2 3 4 3 2" xfId="8741"/>
    <cellStyle name="DescriptionCAS 4 2 3 4 4" xfId="8742"/>
    <cellStyle name="DescriptionCAS 4 2 3 5" xfId="8743"/>
    <cellStyle name="DescriptionCAS 4 2 3 5 2" xfId="8744"/>
    <cellStyle name="DescriptionCAS 4 2 3 5 3" xfId="8745"/>
    <cellStyle name="DescriptionCAS 4 2 3 5 3 2" xfId="8746"/>
    <cellStyle name="DescriptionCAS 4 2 3 5 4" xfId="8747"/>
    <cellStyle name="DescriptionCAS 4 2 3 6" xfId="8748"/>
    <cellStyle name="DescriptionCAS 4 2 3 6 2" xfId="8749"/>
    <cellStyle name="DescriptionCAS 4 2 3 7" xfId="8750"/>
    <cellStyle name="DescriptionCAS 4 2 3 7 2" xfId="8751"/>
    <cellStyle name="DescriptionCAS 4 2 3 8" xfId="8752"/>
    <cellStyle name="DescriptionCAS 4 2 4" xfId="8753"/>
    <cellStyle name="DescriptionCAS 4 2 4 2" xfId="8754"/>
    <cellStyle name="DescriptionCAS 4 2 4 2 2" xfId="8755"/>
    <cellStyle name="DescriptionCAS 4 2 4 2 2 2" xfId="8756"/>
    <cellStyle name="DescriptionCAS 4 2 4 2 3" xfId="8757"/>
    <cellStyle name="DescriptionCAS 4 2 4 2 3 2" xfId="8758"/>
    <cellStyle name="DescriptionCAS 4 2 4 2 4" xfId="8759"/>
    <cellStyle name="DescriptionCAS 4 2 4 3" xfId="8760"/>
    <cellStyle name="DescriptionCAS 4 2 4 3 2" xfId="8761"/>
    <cellStyle name="DescriptionCAS 4 2 4 3 3" xfId="8762"/>
    <cellStyle name="DescriptionCAS 4 2 4 3 3 2" xfId="8763"/>
    <cellStyle name="DescriptionCAS 4 2 4 3 4" xfId="8764"/>
    <cellStyle name="DescriptionCAS 4 2 4 4" xfId="8765"/>
    <cellStyle name="DescriptionCAS 4 2 4 4 2" xfId="8766"/>
    <cellStyle name="DescriptionCAS 4 2 4 5" xfId="8767"/>
    <cellStyle name="DescriptionCAS 4 2 4 5 2" xfId="8768"/>
    <cellStyle name="DescriptionCAS 4 2 4 6" xfId="8769"/>
    <cellStyle name="DescriptionCAS 4 2 5" xfId="8770"/>
    <cellStyle name="DescriptionCAS 4 2 5 2" xfId="8771"/>
    <cellStyle name="DescriptionCAS 4 2 5 2 2" xfId="8772"/>
    <cellStyle name="DescriptionCAS 4 2 5 2 2 2" xfId="8773"/>
    <cellStyle name="DescriptionCAS 4 2 5 2 3" xfId="8774"/>
    <cellStyle name="DescriptionCAS 4 2 5 2 3 2" xfId="8775"/>
    <cellStyle name="DescriptionCAS 4 2 5 2 4" xfId="8776"/>
    <cellStyle name="DescriptionCAS 4 2 5 3" xfId="8777"/>
    <cellStyle name="DescriptionCAS 4 2 5 3 2" xfId="8778"/>
    <cellStyle name="DescriptionCAS 4 2 5 3 3" xfId="8779"/>
    <cellStyle name="DescriptionCAS 4 2 5 3 3 2" xfId="8780"/>
    <cellStyle name="DescriptionCAS 4 2 5 3 4" xfId="8781"/>
    <cellStyle name="DescriptionCAS 4 2 5 4" xfId="8782"/>
    <cellStyle name="DescriptionCAS 4 2 5 4 2" xfId="8783"/>
    <cellStyle name="DescriptionCAS 4 2 5 5" xfId="8784"/>
    <cellStyle name="DescriptionCAS 4 2 5 5 2" xfId="8785"/>
    <cellStyle name="DescriptionCAS 4 2 5 6" xfId="8786"/>
    <cellStyle name="DescriptionCAS 4 2 6" xfId="8787"/>
    <cellStyle name="DescriptionCAS 4 2 6 2" xfId="8788"/>
    <cellStyle name="DescriptionCAS 4 2 6 2 2" xfId="8789"/>
    <cellStyle name="DescriptionCAS 4 2 6 2 2 2" xfId="8790"/>
    <cellStyle name="DescriptionCAS 4 2 6 2 3" xfId="8791"/>
    <cellStyle name="DescriptionCAS 4 2 6 2 3 2" xfId="8792"/>
    <cellStyle name="DescriptionCAS 4 2 6 2 4" xfId="8793"/>
    <cellStyle name="DescriptionCAS 4 2 6 3" xfId="8794"/>
    <cellStyle name="DescriptionCAS 4 2 6 3 2" xfId="8795"/>
    <cellStyle name="DescriptionCAS 4 2 6 3 3" xfId="8796"/>
    <cellStyle name="DescriptionCAS 4 2 6 3 3 2" xfId="8797"/>
    <cellStyle name="DescriptionCAS 4 2 6 3 4" xfId="8798"/>
    <cellStyle name="DescriptionCAS 4 2 6 4" xfId="8799"/>
    <cellStyle name="DescriptionCAS 4 2 6 4 2" xfId="8800"/>
    <cellStyle name="DescriptionCAS 4 2 6 5" xfId="8801"/>
    <cellStyle name="DescriptionCAS 4 2 6 5 2" xfId="8802"/>
    <cellStyle name="DescriptionCAS 4 2 6 6" xfId="8803"/>
    <cellStyle name="DescriptionCAS 4 2 7" xfId="8804"/>
    <cellStyle name="DescriptionCAS 4 2 7 2" xfId="8805"/>
    <cellStyle name="DescriptionCAS 4 2 7 2 2" xfId="8806"/>
    <cellStyle name="DescriptionCAS 4 2 7 2 2 2" xfId="8807"/>
    <cellStyle name="DescriptionCAS 4 2 7 2 3" xfId="8808"/>
    <cellStyle name="DescriptionCAS 4 2 7 2 3 2" xfId="8809"/>
    <cellStyle name="DescriptionCAS 4 2 7 2 4" xfId="8810"/>
    <cellStyle name="DescriptionCAS 4 2 7 3" xfId="8811"/>
    <cellStyle name="DescriptionCAS 4 2 7 3 2" xfId="8812"/>
    <cellStyle name="DescriptionCAS 4 2 7 3 3" xfId="8813"/>
    <cellStyle name="DescriptionCAS 4 2 7 3 3 2" xfId="8814"/>
    <cellStyle name="DescriptionCAS 4 2 7 3 4" xfId="8815"/>
    <cellStyle name="DescriptionCAS 4 2 7 4" xfId="8816"/>
    <cellStyle name="DescriptionCAS 4 2 7 4 2" xfId="8817"/>
    <cellStyle name="DescriptionCAS 4 2 7 5" xfId="8818"/>
    <cellStyle name="DescriptionCAS 4 2 7 5 2" xfId="8819"/>
    <cellStyle name="DescriptionCAS 4 2 7 6" xfId="8820"/>
    <cellStyle name="DescriptionCAS 4 2 8" xfId="8821"/>
    <cellStyle name="DescriptionCAS 4 2 8 2" xfId="8822"/>
    <cellStyle name="DescriptionCAS 4 2 8 2 2" xfId="8823"/>
    <cellStyle name="DescriptionCAS 4 2 8 3" xfId="8824"/>
    <cellStyle name="DescriptionCAS 4 2 8 3 2" xfId="8825"/>
    <cellStyle name="DescriptionCAS 4 2 8 4" xfId="8826"/>
    <cellStyle name="DescriptionCAS 4 2 9" xfId="8827"/>
    <cellStyle name="DescriptionCAS 4 2 9 2" xfId="8828"/>
    <cellStyle name="DescriptionCAS 4 2 9 3" xfId="8829"/>
    <cellStyle name="DescriptionCAS 4 2 9 3 2" xfId="8830"/>
    <cellStyle name="DescriptionCAS 4 2 9 4" xfId="8831"/>
    <cellStyle name="DescriptionCAS 4 3" xfId="8832"/>
    <cellStyle name="DescriptionCAS 4 3 10" xfId="8833"/>
    <cellStyle name="DescriptionCAS 4 3 11" xfId="8834"/>
    <cellStyle name="DescriptionCAS 4 3 11 2" xfId="8835"/>
    <cellStyle name="DescriptionCAS 4 3 12" xfId="8836"/>
    <cellStyle name="DescriptionCAS 4 3 2" xfId="8837"/>
    <cellStyle name="DescriptionCAS 4 3 2 2" xfId="8838"/>
    <cellStyle name="DescriptionCAS 4 3 2 2 2" xfId="8839"/>
    <cellStyle name="DescriptionCAS 4 3 2 2 2 2" xfId="8840"/>
    <cellStyle name="DescriptionCAS 4 3 2 2 2 2 2" xfId="8841"/>
    <cellStyle name="DescriptionCAS 4 3 2 2 2 3" xfId="8842"/>
    <cellStyle name="DescriptionCAS 4 3 2 2 2 3 2" xfId="8843"/>
    <cellStyle name="DescriptionCAS 4 3 2 2 2 4" xfId="8844"/>
    <cellStyle name="DescriptionCAS 4 3 2 2 3" xfId="8845"/>
    <cellStyle name="DescriptionCAS 4 3 2 2 3 2" xfId="8846"/>
    <cellStyle name="DescriptionCAS 4 3 2 2 3 3" xfId="8847"/>
    <cellStyle name="DescriptionCAS 4 3 2 2 3 3 2" xfId="8848"/>
    <cellStyle name="DescriptionCAS 4 3 2 2 3 4" xfId="8849"/>
    <cellStyle name="DescriptionCAS 4 3 2 2 4" xfId="8850"/>
    <cellStyle name="DescriptionCAS 4 3 2 2 4 2" xfId="8851"/>
    <cellStyle name="DescriptionCAS 4 3 2 2 5" xfId="8852"/>
    <cellStyle name="DescriptionCAS 4 3 2 2 5 2" xfId="8853"/>
    <cellStyle name="DescriptionCAS 4 3 2 2 6" xfId="8854"/>
    <cellStyle name="DescriptionCAS 4 3 2 3" xfId="8855"/>
    <cellStyle name="DescriptionCAS 4 3 2 3 2" xfId="8856"/>
    <cellStyle name="DescriptionCAS 4 3 2 3 2 2" xfId="8857"/>
    <cellStyle name="DescriptionCAS 4 3 2 3 2 2 2" xfId="8858"/>
    <cellStyle name="DescriptionCAS 4 3 2 3 2 3" xfId="8859"/>
    <cellStyle name="DescriptionCAS 4 3 2 3 2 3 2" xfId="8860"/>
    <cellStyle name="DescriptionCAS 4 3 2 3 2 4" xfId="8861"/>
    <cellStyle name="DescriptionCAS 4 3 2 3 3" xfId="8862"/>
    <cellStyle name="DescriptionCAS 4 3 2 3 3 2" xfId="8863"/>
    <cellStyle name="DescriptionCAS 4 3 2 3 3 3" xfId="8864"/>
    <cellStyle name="DescriptionCAS 4 3 2 3 3 3 2" xfId="8865"/>
    <cellStyle name="DescriptionCAS 4 3 2 3 3 4" xfId="8866"/>
    <cellStyle name="DescriptionCAS 4 3 2 3 4" xfId="8867"/>
    <cellStyle name="DescriptionCAS 4 3 2 3 4 2" xfId="8868"/>
    <cellStyle name="DescriptionCAS 4 3 2 3 5" xfId="8869"/>
    <cellStyle name="DescriptionCAS 4 3 2 3 5 2" xfId="8870"/>
    <cellStyle name="DescriptionCAS 4 3 2 3 6" xfId="8871"/>
    <cellStyle name="DescriptionCAS 4 3 2 4" xfId="8872"/>
    <cellStyle name="DescriptionCAS 4 3 2 4 2" xfId="8873"/>
    <cellStyle name="DescriptionCAS 4 3 2 4 2 2" xfId="8874"/>
    <cellStyle name="DescriptionCAS 4 3 2 4 2 2 2" xfId="8875"/>
    <cellStyle name="DescriptionCAS 4 3 2 4 2 3" xfId="8876"/>
    <cellStyle name="DescriptionCAS 4 3 2 4 2 3 2" xfId="8877"/>
    <cellStyle name="DescriptionCAS 4 3 2 4 2 4" xfId="8878"/>
    <cellStyle name="DescriptionCAS 4 3 2 4 3" xfId="8879"/>
    <cellStyle name="DescriptionCAS 4 3 2 4 3 2" xfId="8880"/>
    <cellStyle name="DescriptionCAS 4 3 2 4 3 3" xfId="8881"/>
    <cellStyle name="DescriptionCAS 4 3 2 4 3 3 2" xfId="8882"/>
    <cellStyle name="DescriptionCAS 4 3 2 4 3 4" xfId="8883"/>
    <cellStyle name="DescriptionCAS 4 3 2 4 4" xfId="8884"/>
    <cellStyle name="DescriptionCAS 4 3 2 4 4 2" xfId="8885"/>
    <cellStyle name="DescriptionCAS 4 3 2 4 5" xfId="8886"/>
    <cellStyle name="DescriptionCAS 4 3 2 4 5 2" xfId="8887"/>
    <cellStyle name="DescriptionCAS 4 3 2 4 6" xfId="8888"/>
    <cellStyle name="DescriptionCAS 4 3 2 5" xfId="8889"/>
    <cellStyle name="DescriptionCAS 4 3 2 5 2" xfId="8890"/>
    <cellStyle name="DescriptionCAS 4 3 2 5 2 2" xfId="8891"/>
    <cellStyle name="DescriptionCAS 4 3 2 5 3" xfId="8892"/>
    <cellStyle name="DescriptionCAS 4 3 2 5 3 2" xfId="8893"/>
    <cellStyle name="DescriptionCAS 4 3 2 5 4" xfId="8894"/>
    <cellStyle name="DescriptionCAS 4 3 2 6" xfId="8895"/>
    <cellStyle name="DescriptionCAS 4 3 2 6 2" xfId="8896"/>
    <cellStyle name="DescriptionCAS 4 3 2 6 3" xfId="8897"/>
    <cellStyle name="DescriptionCAS 4 3 2 6 3 2" xfId="8898"/>
    <cellStyle name="DescriptionCAS 4 3 2 6 4" xfId="8899"/>
    <cellStyle name="DescriptionCAS 4 3 2 7" xfId="8900"/>
    <cellStyle name="DescriptionCAS 4 3 2 7 2" xfId="8901"/>
    <cellStyle name="DescriptionCAS 4 3 2 8" xfId="8902"/>
    <cellStyle name="DescriptionCAS 4 3 2 8 2" xfId="8903"/>
    <cellStyle name="DescriptionCAS 4 3 2 9" xfId="8904"/>
    <cellStyle name="DescriptionCAS 4 3 3" xfId="8905"/>
    <cellStyle name="DescriptionCAS 4 3 3 2" xfId="8906"/>
    <cellStyle name="DescriptionCAS 4 3 3 2 2" xfId="8907"/>
    <cellStyle name="DescriptionCAS 4 3 3 2 2 2" xfId="8908"/>
    <cellStyle name="DescriptionCAS 4 3 3 2 2 2 2" xfId="8909"/>
    <cellStyle name="DescriptionCAS 4 3 3 2 2 3" xfId="8910"/>
    <cellStyle name="DescriptionCAS 4 3 3 2 2 3 2" xfId="8911"/>
    <cellStyle name="DescriptionCAS 4 3 3 2 2 4" xfId="8912"/>
    <cellStyle name="DescriptionCAS 4 3 3 2 3" xfId="8913"/>
    <cellStyle name="DescriptionCAS 4 3 3 2 3 2" xfId="8914"/>
    <cellStyle name="DescriptionCAS 4 3 3 2 3 3" xfId="8915"/>
    <cellStyle name="DescriptionCAS 4 3 3 2 3 3 2" xfId="8916"/>
    <cellStyle name="DescriptionCAS 4 3 3 2 3 4" xfId="8917"/>
    <cellStyle name="DescriptionCAS 4 3 3 2 4" xfId="8918"/>
    <cellStyle name="DescriptionCAS 4 3 3 2 4 2" xfId="8919"/>
    <cellStyle name="DescriptionCAS 4 3 3 2 5" xfId="8920"/>
    <cellStyle name="DescriptionCAS 4 3 3 2 5 2" xfId="8921"/>
    <cellStyle name="DescriptionCAS 4 3 3 2 6" xfId="8922"/>
    <cellStyle name="DescriptionCAS 4 3 3 3" xfId="8923"/>
    <cellStyle name="DescriptionCAS 4 3 3 3 2" xfId="8924"/>
    <cellStyle name="DescriptionCAS 4 3 3 3 2 2" xfId="8925"/>
    <cellStyle name="DescriptionCAS 4 3 3 3 2 2 2" xfId="8926"/>
    <cellStyle name="DescriptionCAS 4 3 3 3 2 3" xfId="8927"/>
    <cellStyle name="DescriptionCAS 4 3 3 3 2 3 2" xfId="8928"/>
    <cellStyle name="DescriptionCAS 4 3 3 3 2 4" xfId="8929"/>
    <cellStyle name="DescriptionCAS 4 3 3 3 3" xfId="8930"/>
    <cellStyle name="DescriptionCAS 4 3 3 3 3 2" xfId="8931"/>
    <cellStyle name="DescriptionCAS 4 3 3 3 3 3" xfId="8932"/>
    <cellStyle name="DescriptionCAS 4 3 3 3 3 3 2" xfId="8933"/>
    <cellStyle name="DescriptionCAS 4 3 3 3 3 4" xfId="8934"/>
    <cellStyle name="DescriptionCAS 4 3 3 3 4" xfId="8935"/>
    <cellStyle name="DescriptionCAS 4 3 3 3 4 2" xfId="8936"/>
    <cellStyle name="DescriptionCAS 4 3 3 3 5" xfId="8937"/>
    <cellStyle name="DescriptionCAS 4 3 3 3 5 2" xfId="8938"/>
    <cellStyle name="DescriptionCAS 4 3 3 3 6" xfId="8939"/>
    <cellStyle name="DescriptionCAS 4 3 3 4" xfId="8940"/>
    <cellStyle name="DescriptionCAS 4 3 3 4 2" xfId="8941"/>
    <cellStyle name="DescriptionCAS 4 3 3 4 2 2" xfId="8942"/>
    <cellStyle name="DescriptionCAS 4 3 3 4 3" xfId="8943"/>
    <cellStyle name="DescriptionCAS 4 3 3 4 3 2" xfId="8944"/>
    <cellStyle name="DescriptionCAS 4 3 3 4 4" xfId="8945"/>
    <cellStyle name="DescriptionCAS 4 3 3 5" xfId="8946"/>
    <cellStyle name="DescriptionCAS 4 3 3 5 2" xfId="8947"/>
    <cellStyle name="DescriptionCAS 4 3 3 5 3" xfId="8948"/>
    <cellStyle name="DescriptionCAS 4 3 3 5 3 2" xfId="8949"/>
    <cellStyle name="DescriptionCAS 4 3 3 5 4" xfId="8950"/>
    <cellStyle name="DescriptionCAS 4 3 3 6" xfId="8951"/>
    <cellStyle name="DescriptionCAS 4 3 3 6 2" xfId="8952"/>
    <cellStyle name="DescriptionCAS 4 3 3 7" xfId="8953"/>
    <cellStyle name="DescriptionCAS 4 3 3 7 2" xfId="8954"/>
    <cellStyle name="DescriptionCAS 4 3 3 8" xfId="8955"/>
    <cellStyle name="DescriptionCAS 4 3 4" xfId="8956"/>
    <cellStyle name="DescriptionCAS 4 3 4 2" xfId="8957"/>
    <cellStyle name="DescriptionCAS 4 3 4 2 2" xfId="8958"/>
    <cellStyle name="DescriptionCAS 4 3 4 2 2 2" xfId="8959"/>
    <cellStyle name="DescriptionCAS 4 3 4 2 3" xfId="8960"/>
    <cellStyle name="DescriptionCAS 4 3 4 2 3 2" xfId="8961"/>
    <cellStyle name="DescriptionCAS 4 3 4 2 4" xfId="8962"/>
    <cellStyle name="DescriptionCAS 4 3 4 3" xfId="8963"/>
    <cellStyle name="DescriptionCAS 4 3 4 3 2" xfId="8964"/>
    <cellStyle name="DescriptionCAS 4 3 4 3 3" xfId="8965"/>
    <cellStyle name="DescriptionCAS 4 3 4 3 3 2" xfId="8966"/>
    <cellStyle name="DescriptionCAS 4 3 4 3 4" xfId="8967"/>
    <cellStyle name="DescriptionCAS 4 3 4 4" xfId="8968"/>
    <cellStyle name="DescriptionCAS 4 3 4 4 2" xfId="8969"/>
    <cellStyle name="DescriptionCAS 4 3 4 5" xfId="8970"/>
    <cellStyle name="DescriptionCAS 4 3 4 5 2" xfId="8971"/>
    <cellStyle name="DescriptionCAS 4 3 4 6" xfId="8972"/>
    <cellStyle name="DescriptionCAS 4 3 5" xfId="8973"/>
    <cellStyle name="DescriptionCAS 4 3 5 2" xfId="8974"/>
    <cellStyle name="DescriptionCAS 4 3 5 2 2" xfId="8975"/>
    <cellStyle name="DescriptionCAS 4 3 5 2 2 2" xfId="8976"/>
    <cellStyle name="DescriptionCAS 4 3 5 2 3" xfId="8977"/>
    <cellStyle name="DescriptionCAS 4 3 5 2 3 2" xfId="8978"/>
    <cellStyle name="DescriptionCAS 4 3 5 2 4" xfId="8979"/>
    <cellStyle name="DescriptionCAS 4 3 5 3" xfId="8980"/>
    <cellStyle name="DescriptionCAS 4 3 5 3 2" xfId="8981"/>
    <cellStyle name="DescriptionCAS 4 3 5 3 3" xfId="8982"/>
    <cellStyle name="DescriptionCAS 4 3 5 3 3 2" xfId="8983"/>
    <cellStyle name="DescriptionCAS 4 3 5 3 4" xfId="8984"/>
    <cellStyle name="DescriptionCAS 4 3 5 4" xfId="8985"/>
    <cellStyle name="DescriptionCAS 4 3 5 4 2" xfId="8986"/>
    <cellStyle name="DescriptionCAS 4 3 5 5" xfId="8987"/>
    <cellStyle name="DescriptionCAS 4 3 5 5 2" xfId="8988"/>
    <cellStyle name="DescriptionCAS 4 3 5 6" xfId="8989"/>
    <cellStyle name="DescriptionCAS 4 3 6" xfId="8990"/>
    <cellStyle name="DescriptionCAS 4 3 6 2" xfId="8991"/>
    <cellStyle name="DescriptionCAS 4 3 6 2 2" xfId="8992"/>
    <cellStyle name="DescriptionCAS 4 3 6 2 2 2" xfId="8993"/>
    <cellStyle name="DescriptionCAS 4 3 6 2 3" xfId="8994"/>
    <cellStyle name="DescriptionCAS 4 3 6 2 3 2" xfId="8995"/>
    <cellStyle name="DescriptionCAS 4 3 6 2 4" xfId="8996"/>
    <cellStyle name="DescriptionCAS 4 3 6 3" xfId="8997"/>
    <cellStyle name="DescriptionCAS 4 3 6 3 2" xfId="8998"/>
    <cellStyle name="DescriptionCAS 4 3 6 3 3" xfId="8999"/>
    <cellStyle name="DescriptionCAS 4 3 6 3 3 2" xfId="9000"/>
    <cellStyle name="DescriptionCAS 4 3 6 3 4" xfId="9001"/>
    <cellStyle name="DescriptionCAS 4 3 6 4" xfId="9002"/>
    <cellStyle name="DescriptionCAS 4 3 6 4 2" xfId="9003"/>
    <cellStyle name="DescriptionCAS 4 3 6 5" xfId="9004"/>
    <cellStyle name="DescriptionCAS 4 3 6 5 2" xfId="9005"/>
    <cellStyle name="DescriptionCAS 4 3 6 6" xfId="9006"/>
    <cellStyle name="DescriptionCAS 4 3 7" xfId="9007"/>
    <cellStyle name="DescriptionCAS 4 3 7 2" xfId="9008"/>
    <cellStyle name="DescriptionCAS 4 3 7 2 2" xfId="9009"/>
    <cellStyle name="DescriptionCAS 4 3 7 2 2 2" xfId="9010"/>
    <cellStyle name="DescriptionCAS 4 3 7 2 3" xfId="9011"/>
    <cellStyle name="DescriptionCAS 4 3 7 2 3 2" xfId="9012"/>
    <cellStyle name="DescriptionCAS 4 3 7 2 4" xfId="9013"/>
    <cellStyle name="DescriptionCAS 4 3 7 3" xfId="9014"/>
    <cellStyle name="DescriptionCAS 4 3 7 3 2" xfId="9015"/>
    <cellStyle name="DescriptionCAS 4 3 7 3 3" xfId="9016"/>
    <cellStyle name="DescriptionCAS 4 3 7 3 3 2" xfId="9017"/>
    <cellStyle name="DescriptionCAS 4 3 7 3 4" xfId="9018"/>
    <cellStyle name="DescriptionCAS 4 3 7 4" xfId="9019"/>
    <cellStyle name="DescriptionCAS 4 3 7 4 2" xfId="9020"/>
    <cellStyle name="DescriptionCAS 4 3 7 5" xfId="9021"/>
    <cellStyle name="DescriptionCAS 4 3 7 5 2" xfId="9022"/>
    <cellStyle name="DescriptionCAS 4 3 7 6" xfId="9023"/>
    <cellStyle name="DescriptionCAS 4 3 8" xfId="9024"/>
    <cellStyle name="DescriptionCAS 4 3 8 2" xfId="9025"/>
    <cellStyle name="DescriptionCAS 4 3 8 2 2" xfId="9026"/>
    <cellStyle name="DescriptionCAS 4 3 8 3" xfId="9027"/>
    <cellStyle name="DescriptionCAS 4 3 8 3 2" xfId="9028"/>
    <cellStyle name="DescriptionCAS 4 3 8 4" xfId="9029"/>
    <cellStyle name="DescriptionCAS 4 3 9" xfId="9030"/>
    <cellStyle name="DescriptionCAS 4 3 9 2" xfId="9031"/>
    <cellStyle name="DescriptionCAS 4 3 9 3" xfId="9032"/>
    <cellStyle name="DescriptionCAS 4 3 9 3 2" xfId="9033"/>
    <cellStyle name="DescriptionCAS 4 3 9 4" xfId="9034"/>
    <cellStyle name="DescriptionCAS 4 4" xfId="9035"/>
    <cellStyle name="DescriptionCAS 4 4 2" xfId="9036"/>
    <cellStyle name="DescriptionCAS 4 4 2 2" xfId="9037"/>
    <cellStyle name="DescriptionCAS 4 4 2 2 2" xfId="9038"/>
    <cellStyle name="DescriptionCAS 4 4 2 2 2 2" xfId="9039"/>
    <cellStyle name="DescriptionCAS 4 4 2 2 3" xfId="9040"/>
    <cellStyle name="DescriptionCAS 4 4 2 2 3 2" xfId="9041"/>
    <cellStyle name="DescriptionCAS 4 4 2 2 4" xfId="9042"/>
    <cellStyle name="DescriptionCAS 4 4 2 3" xfId="9043"/>
    <cellStyle name="DescriptionCAS 4 4 2 3 2" xfId="9044"/>
    <cellStyle name="DescriptionCAS 4 4 2 3 3" xfId="9045"/>
    <cellStyle name="DescriptionCAS 4 4 2 3 3 2" xfId="9046"/>
    <cellStyle name="DescriptionCAS 4 4 2 3 4" xfId="9047"/>
    <cellStyle name="DescriptionCAS 4 4 2 4" xfId="9048"/>
    <cellStyle name="DescriptionCAS 4 4 2 4 2" xfId="9049"/>
    <cellStyle name="DescriptionCAS 4 4 2 5" xfId="9050"/>
    <cellStyle name="DescriptionCAS 4 4 2 5 2" xfId="9051"/>
    <cellStyle name="DescriptionCAS 4 4 2 6" xfId="9052"/>
    <cellStyle name="DescriptionCAS 4 4 3" xfId="9053"/>
    <cellStyle name="DescriptionCAS 4 4 3 2" xfId="9054"/>
    <cellStyle name="DescriptionCAS 4 4 3 2 2" xfId="9055"/>
    <cellStyle name="DescriptionCAS 4 4 3 2 2 2" xfId="9056"/>
    <cellStyle name="DescriptionCAS 4 4 3 2 3" xfId="9057"/>
    <cellStyle name="DescriptionCAS 4 4 3 2 3 2" xfId="9058"/>
    <cellStyle name="DescriptionCAS 4 4 3 2 4" xfId="9059"/>
    <cellStyle name="DescriptionCAS 4 4 3 3" xfId="9060"/>
    <cellStyle name="DescriptionCAS 4 4 3 3 2" xfId="9061"/>
    <cellStyle name="DescriptionCAS 4 4 3 3 3" xfId="9062"/>
    <cellStyle name="DescriptionCAS 4 4 3 3 3 2" xfId="9063"/>
    <cellStyle name="DescriptionCAS 4 4 3 3 4" xfId="9064"/>
    <cellStyle name="DescriptionCAS 4 4 3 4" xfId="9065"/>
    <cellStyle name="DescriptionCAS 4 4 3 4 2" xfId="9066"/>
    <cellStyle name="DescriptionCAS 4 4 3 5" xfId="9067"/>
    <cellStyle name="DescriptionCAS 4 4 3 5 2" xfId="9068"/>
    <cellStyle name="DescriptionCAS 4 4 3 6" xfId="9069"/>
    <cellStyle name="DescriptionCAS 4 4 4" xfId="9070"/>
    <cellStyle name="DescriptionCAS 4 4 4 2" xfId="9071"/>
    <cellStyle name="DescriptionCAS 4 4 4 2 2" xfId="9072"/>
    <cellStyle name="DescriptionCAS 4 4 4 2 2 2" xfId="9073"/>
    <cellStyle name="DescriptionCAS 4 4 4 2 3" xfId="9074"/>
    <cellStyle name="DescriptionCAS 4 4 4 2 3 2" xfId="9075"/>
    <cellStyle name="DescriptionCAS 4 4 4 2 4" xfId="9076"/>
    <cellStyle name="DescriptionCAS 4 4 4 3" xfId="9077"/>
    <cellStyle name="DescriptionCAS 4 4 4 3 2" xfId="9078"/>
    <cellStyle name="DescriptionCAS 4 4 4 3 3" xfId="9079"/>
    <cellStyle name="DescriptionCAS 4 4 4 3 3 2" xfId="9080"/>
    <cellStyle name="DescriptionCAS 4 4 4 3 4" xfId="9081"/>
    <cellStyle name="DescriptionCAS 4 4 4 4" xfId="9082"/>
    <cellStyle name="DescriptionCAS 4 4 4 4 2" xfId="9083"/>
    <cellStyle name="DescriptionCAS 4 4 4 5" xfId="9084"/>
    <cellStyle name="DescriptionCAS 4 4 4 5 2" xfId="9085"/>
    <cellStyle name="DescriptionCAS 4 4 4 6" xfId="9086"/>
    <cellStyle name="DescriptionCAS 4 4 5" xfId="9087"/>
    <cellStyle name="DescriptionCAS 4 4 5 2" xfId="9088"/>
    <cellStyle name="DescriptionCAS 4 4 5 2 2" xfId="9089"/>
    <cellStyle name="DescriptionCAS 4 4 5 3" xfId="9090"/>
    <cellStyle name="DescriptionCAS 4 4 5 3 2" xfId="9091"/>
    <cellStyle name="DescriptionCAS 4 4 5 4" xfId="9092"/>
    <cellStyle name="DescriptionCAS 4 4 6" xfId="9093"/>
    <cellStyle name="DescriptionCAS 4 4 7" xfId="9094"/>
    <cellStyle name="DescriptionCAS 4 4 7 2" xfId="9095"/>
    <cellStyle name="DescriptionCAS 4 4 8" xfId="9096"/>
    <cellStyle name="DescriptionCAS 4 5" xfId="9097"/>
    <cellStyle name="DescriptionCAS 4 5 2" xfId="9098"/>
    <cellStyle name="DescriptionCAS 4 5 2 2" xfId="9099"/>
    <cellStyle name="DescriptionCAS 4 5 2 2 2" xfId="9100"/>
    <cellStyle name="DescriptionCAS 4 5 2 2 2 2" xfId="9101"/>
    <cellStyle name="DescriptionCAS 4 5 2 2 3" xfId="9102"/>
    <cellStyle name="DescriptionCAS 4 5 2 2 3 2" xfId="9103"/>
    <cellStyle name="DescriptionCAS 4 5 2 2 4" xfId="9104"/>
    <cellStyle name="DescriptionCAS 4 5 2 3" xfId="9105"/>
    <cellStyle name="DescriptionCAS 4 5 2 3 2" xfId="9106"/>
    <cellStyle name="DescriptionCAS 4 5 2 3 3" xfId="9107"/>
    <cellStyle name="DescriptionCAS 4 5 2 3 3 2" xfId="9108"/>
    <cellStyle name="DescriptionCAS 4 5 2 3 4" xfId="9109"/>
    <cellStyle name="DescriptionCAS 4 5 2 4" xfId="9110"/>
    <cellStyle name="DescriptionCAS 4 5 2 4 2" xfId="9111"/>
    <cellStyle name="DescriptionCAS 4 5 2 5" xfId="9112"/>
    <cellStyle name="DescriptionCAS 4 5 2 5 2" xfId="9113"/>
    <cellStyle name="DescriptionCAS 4 5 2 6" xfId="9114"/>
    <cellStyle name="DescriptionCAS 4 5 3" xfId="9115"/>
    <cellStyle name="DescriptionCAS 4 5 3 2" xfId="9116"/>
    <cellStyle name="DescriptionCAS 4 5 3 2 2" xfId="9117"/>
    <cellStyle name="DescriptionCAS 4 5 3 2 2 2" xfId="9118"/>
    <cellStyle name="DescriptionCAS 4 5 3 2 3" xfId="9119"/>
    <cellStyle name="DescriptionCAS 4 5 3 2 3 2" xfId="9120"/>
    <cellStyle name="DescriptionCAS 4 5 3 2 4" xfId="9121"/>
    <cellStyle name="DescriptionCAS 4 5 3 3" xfId="9122"/>
    <cellStyle name="DescriptionCAS 4 5 3 3 2" xfId="9123"/>
    <cellStyle name="DescriptionCAS 4 5 3 3 3" xfId="9124"/>
    <cellStyle name="DescriptionCAS 4 5 3 3 3 2" xfId="9125"/>
    <cellStyle name="DescriptionCAS 4 5 3 3 4" xfId="9126"/>
    <cellStyle name="DescriptionCAS 4 5 3 4" xfId="9127"/>
    <cellStyle name="DescriptionCAS 4 5 3 4 2" xfId="9128"/>
    <cellStyle name="DescriptionCAS 4 5 3 5" xfId="9129"/>
    <cellStyle name="DescriptionCAS 4 5 3 5 2" xfId="9130"/>
    <cellStyle name="DescriptionCAS 4 5 3 6" xfId="9131"/>
    <cellStyle name="DescriptionCAS 4 5 4" xfId="9132"/>
    <cellStyle name="DescriptionCAS 4 5 4 2" xfId="9133"/>
    <cellStyle name="DescriptionCAS 4 5 4 2 2" xfId="9134"/>
    <cellStyle name="DescriptionCAS 4 5 4 3" xfId="9135"/>
    <cellStyle name="DescriptionCAS 4 5 4 3 2" xfId="9136"/>
    <cellStyle name="DescriptionCAS 4 5 4 4" xfId="9137"/>
    <cellStyle name="DescriptionCAS 4 5 5" xfId="9138"/>
    <cellStyle name="DescriptionCAS 4 5 5 2" xfId="9139"/>
    <cellStyle name="DescriptionCAS 4 5 5 3" xfId="9140"/>
    <cellStyle name="DescriptionCAS 4 5 5 3 2" xfId="9141"/>
    <cellStyle name="DescriptionCAS 4 5 5 4" xfId="9142"/>
    <cellStyle name="DescriptionCAS 4 5 6" xfId="9143"/>
    <cellStyle name="DescriptionCAS 4 5 6 2" xfId="9144"/>
    <cellStyle name="DescriptionCAS 4 5 7" xfId="9145"/>
    <cellStyle name="DescriptionCAS 4 5 7 2" xfId="9146"/>
    <cellStyle name="DescriptionCAS 4 5 8" xfId="9147"/>
    <cellStyle name="DescriptionCAS 4 6" xfId="9148"/>
    <cellStyle name="DescriptionCAS 4 6 2" xfId="9149"/>
    <cellStyle name="DescriptionCAS 4 6 2 2" xfId="9150"/>
    <cellStyle name="DescriptionCAS 4 6 2 2 2" xfId="9151"/>
    <cellStyle name="DescriptionCAS 4 6 2 3" xfId="9152"/>
    <cellStyle name="DescriptionCAS 4 6 2 3 2" xfId="9153"/>
    <cellStyle name="DescriptionCAS 4 6 2 4" xfId="9154"/>
    <cellStyle name="DescriptionCAS 4 6 3" xfId="9155"/>
    <cellStyle name="DescriptionCAS 4 6 3 2" xfId="9156"/>
    <cellStyle name="DescriptionCAS 4 6 3 3" xfId="9157"/>
    <cellStyle name="DescriptionCAS 4 6 3 3 2" xfId="9158"/>
    <cellStyle name="DescriptionCAS 4 6 3 4" xfId="9159"/>
    <cellStyle name="DescriptionCAS 4 6 4" xfId="9160"/>
    <cellStyle name="DescriptionCAS 4 6 4 2" xfId="9161"/>
    <cellStyle name="DescriptionCAS 4 6 5" xfId="9162"/>
    <cellStyle name="DescriptionCAS 4 6 5 2" xfId="9163"/>
    <cellStyle name="DescriptionCAS 4 6 6" xfId="9164"/>
    <cellStyle name="DescriptionCAS 4 7" xfId="9165"/>
    <cellStyle name="DescriptionCAS 4 7 2" xfId="9166"/>
    <cellStyle name="DescriptionCAS 4 7 2 2" xfId="9167"/>
    <cellStyle name="DescriptionCAS 4 7 2 2 2" xfId="9168"/>
    <cellStyle name="DescriptionCAS 4 7 2 3" xfId="9169"/>
    <cellStyle name="DescriptionCAS 4 7 2 3 2" xfId="9170"/>
    <cellStyle name="DescriptionCAS 4 7 2 4" xfId="9171"/>
    <cellStyle name="DescriptionCAS 4 7 3" xfId="9172"/>
    <cellStyle name="DescriptionCAS 4 7 3 2" xfId="9173"/>
    <cellStyle name="DescriptionCAS 4 7 3 3" xfId="9174"/>
    <cellStyle name="DescriptionCAS 4 7 3 3 2" xfId="9175"/>
    <cellStyle name="DescriptionCAS 4 7 3 4" xfId="9176"/>
    <cellStyle name="DescriptionCAS 4 7 4" xfId="9177"/>
    <cellStyle name="DescriptionCAS 4 7 4 2" xfId="9178"/>
    <cellStyle name="DescriptionCAS 4 7 5" xfId="9179"/>
    <cellStyle name="DescriptionCAS 4 7 5 2" xfId="9180"/>
    <cellStyle name="DescriptionCAS 4 7 6" xfId="9181"/>
    <cellStyle name="DescriptionCAS 4 8" xfId="9182"/>
    <cellStyle name="DescriptionCAS 4 8 2" xfId="9183"/>
    <cellStyle name="DescriptionCAS 4 8 2 2" xfId="9184"/>
    <cellStyle name="DescriptionCAS 4 8 2 2 2" xfId="9185"/>
    <cellStyle name="DescriptionCAS 4 8 2 3" xfId="9186"/>
    <cellStyle name="DescriptionCAS 4 8 2 3 2" xfId="9187"/>
    <cellStyle name="DescriptionCAS 4 8 2 4" xfId="9188"/>
    <cellStyle name="DescriptionCAS 4 8 3" xfId="9189"/>
    <cellStyle name="DescriptionCAS 4 8 3 2" xfId="9190"/>
    <cellStyle name="DescriptionCAS 4 8 3 3" xfId="9191"/>
    <cellStyle name="DescriptionCAS 4 8 3 3 2" xfId="9192"/>
    <cellStyle name="DescriptionCAS 4 8 3 4" xfId="9193"/>
    <cellStyle name="DescriptionCAS 4 8 4" xfId="9194"/>
    <cellStyle name="DescriptionCAS 4 8 4 2" xfId="9195"/>
    <cellStyle name="DescriptionCAS 4 8 5" xfId="9196"/>
    <cellStyle name="DescriptionCAS 4 8 5 2" xfId="9197"/>
    <cellStyle name="DescriptionCAS 4 8 6" xfId="9198"/>
    <cellStyle name="DescriptionCAS 4 9" xfId="9199"/>
    <cellStyle name="DescriptionCAS 4 9 2" xfId="9200"/>
    <cellStyle name="DescriptionCAS 4 9 3" xfId="9201"/>
    <cellStyle name="DescriptionCAS 4 9 3 2" xfId="9202"/>
    <cellStyle name="DescriptionCAS 4 9 4" xfId="9203"/>
    <cellStyle name="DescriptionCAS 5" xfId="9204"/>
    <cellStyle name="DescriptionCAS 5 10" xfId="9205"/>
    <cellStyle name="DescriptionCAS 5 10 2" xfId="9206"/>
    <cellStyle name="DescriptionCAS 5 11" xfId="9207"/>
    <cellStyle name="DescriptionCAS 5 2" xfId="9208"/>
    <cellStyle name="DescriptionCAS 5 2 2" xfId="9209"/>
    <cellStyle name="DescriptionCAS 5 2 2 2" xfId="9210"/>
    <cellStyle name="DescriptionCAS 5 2 2 2 2" xfId="9211"/>
    <cellStyle name="DescriptionCAS 5 2 2 2 2 2" xfId="9212"/>
    <cellStyle name="DescriptionCAS 5 2 2 2 3" xfId="9213"/>
    <cellStyle name="DescriptionCAS 5 2 2 2 3 2" xfId="9214"/>
    <cellStyle name="DescriptionCAS 5 2 2 2 4" xfId="9215"/>
    <cellStyle name="DescriptionCAS 5 2 2 3" xfId="9216"/>
    <cellStyle name="DescriptionCAS 5 2 2 3 2" xfId="9217"/>
    <cellStyle name="DescriptionCAS 5 2 2 3 3" xfId="9218"/>
    <cellStyle name="DescriptionCAS 5 2 2 3 3 2" xfId="9219"/>
    <cellStyle name="DescriptionCAS 5 2 2 3 4" xfId="9220"/>
    <cellStyle name="DescriptionCAS 5 2 2 4" xfId="9221"/>
    <cellStyle name="DescriptionCAS 5 2 2 4 2" xfId="9222"/>
    <cellStyle name="DescriptionCAS 5 2 2 5" xfId="9223"/>
    <cellStyle name="DescriptionCAS 5 2 2 5 2" xfId="9224"/>
    <cellStyle name="DescriptionCAS 5 2 2 6" xfId="9225"/>
    <cellStyle name="DescriptionCAS 5 2 3" xfId="9226"/>
    <cellStyle name="DescriptionCAS 5 2 3 2" xfId="9227"/>
    <cellStyle name="DescriptionCAS 5 2 3 2 2" xfId="9228"/>
    <cellStyle name="DescriptionCAS 5 2 3 2 2 2" xfId="9229"/>
    <cellStyle name="DescriptionCAS 5 2 3 2 3" xfId="9230"/>
    <cellStyle name="DescriptionCAS 5 2 3 2 3 2" xfId="9231"/>
    <cellStyle name="DescriptionCAS 5 2 3 2 4" xfId="9232"/>
    <cellStyle name="DescriptionCAS 5 2 3 3" xfId="9233"/>
    <cellStyle name="DescriptionCAS 5 2 3 3 2" xfId="9234"/>
    <cellStyle name="DescriptionCAS 5 2 3 3 3" xfId="9235"/>
    <cellStyle name="DescriptionCAS 5 2 3 3 3 2" xfId="9236"/>
    <cellStyle name="DescriptionCAS 5 2 3 3 4" xfId="9237"/>
    <cellStyle name="DescriptionCAS 5 2 3 4" xfId="9238"/>
    <cellStyle name="DescriptionCAS 5 2 3 4 2" xfId="9239"/>
    <cellStyle name="DescriptionCAS 5 2 3 5" xfId="9240"/>
    <cellStyle name="DescriptionCAS 5 2 3 5 2" xfId="9241"/>
    <cellStyle name="DescriptionCAS 5 2 3 6" xfId="9242"/>
    <cellStyle name="DescriptionCAS 5 2 4" xfId="9243"/>
    <cellStyle name="DescriptionCAS 5 2 4 2" xfId="9244"/>
    <cellStyle name="DescriptionCAS 5 2 4 2 2" xfId="9245"/>
    <cellStyle name="DescriptionCAS 5 2 4 2 2 2" xfId="9246"/>
    <cellStyle name="DescriptionCAS 5 2 4 2 3" xfId="9247"/>
    <cellStyle name="DescriptionCAS 5 2 4 2 3 2" xfId="9248"/>
    <cellStyle name="DescriptionCAS 5 2 4 2 4" xfId="9249"/>
    <cellStyle name="DescriptionCAS 5 2 4 3" xfId="9250"/>
    <cellStyle name="DescriptionCAS 5 2 4 3 2" xfId="9251"/>
    <cellStyle name="DescriptionCAS 5 2 4 3 3" xfId="9252"/>
    <cellStyle name="DescriptionCAS 5 2 4 3 3 2" xfId="9253"/>
    <cellStyle name="DescriptionCAS 5 2 4 3 4" xfId="9254"/>
    <cellStyle name="DescriptionCAS 5 2 4 4" xfId="9255"/>
    <cellStyle name="DescriptionCAS 5 2 4 4 2" xfId="9256"/>
    <cellStyle name="DescriptionCAS 5 2 4 5" xfId="9257"/>
    <cellStyle name="DescriptionCAS 5 2 4 5 2" xfId="9258"/>
    <cellStyle name="DescriptionCAS 5 2 4 6" xfId="9259"/>
    <cellStyle name="DescriptionCAS 5 2 5" xfId="9260"/>
    <cellStyle name="DescriptionCAS 5 2 5 2" xfId="9261"/>
    <cellStyle name="DescriptionCAS 5 2 5 2 2" xfId="9262"/>
    <cellStyle name="DescriptionCAS 5 2 5 3" xfId="9263"/>
    <cellStyle name="DescriptionCAS 5 2 5 3 2" xfId="9264"/>
    <cellStyle name="DescriptionCAS 5 2 5 4" xfId="9265"/>
    <cellStyle name="DescriptionCAS 5 2 6" xfId="9266"/>
    <cellStyle name="DescriptionCAS 5 2 6 2" xfId="9267"/>
    <cellStyle name="DescriptionCAS 5 2 6 3" xfId="9268"/>
    <cellStyle name="DescriptionCAS 5 2 6 3 2" xfId="9269"/>
    <cellStyle name="DescriptionCAS 5 2 6 4" xfId="9270"/>
    <cellStyle name="DescriptionCAS 5 2 7" xfId="9271"/>
    <cellStyle name="DescriptionCAS 5 2 7 2" xfId="9272"/>
    <cellStyle name="DescriptionCAS 5 2 8" xfId="9273"/>
    <cellStyle name="DescriptionCAS 5 2 8 2" xfId="9274"/>
    <cellStyle name="DescriptionCAS 5 2 9" xfId="9275"/>
    <cellStyle name="DescriptionCAS 5 3" xfId="9276"/>
    <cellStyle name="DescriptionCAS 5 3 2" xfId="9277"/>
    <cellStyle name="DescriptionCAS 5 3 2 2" xfId="9278"/>
    <cellStyle name="DescriptionCAS 5 3 2 2 2" xfId="9279"/>
    <cellStyle name="DescriptionCAS 5 3 2 3" xfId="9280"/>
    <cellStyle name="DescriptionCAS 5 3 2 3 2" xfId="9281"/>
    <cellStyle name="DescriptionCAS 5 3 2 4" xfId="9282"/>
    <cellStyle name="DescriptionCAS 5 3 3" xfId="9283"/>
    <cellStyle name="DescriptionCAS 5 3 3 2" xfId="9284"/>
    <cellStyle name="DescriptionCAS 5 3 3 3" xfId="9285"/>
    <cellStyle name="DescriptionCAS 5 3 3 3 2" xfId="9286"/>
    <cellStyle name="DescriptionCAS 5 3 3 4" xfId="9287"/>
    <cellStyle name="DescriptionCAS 5 3 4" xfId="9288"/>
    <cellStyle name="DescriptionCAS 5 3 4 2" xfId="9289"/>
    <cellStyle name="DescriptionCAS 5 3 5" xfId="9290"/>
    <cellStyle name="DescriptionCAS 5 3 5 2" xfId="9291"/>
    <cellStyle name="DescriptionCAS 5 3 6" xfId="9292"/>
    <cellStyle name="DescriptionCAS 5 4" xfId="9293"/>
    <cellStyle name="DescriptionCAS 5 4 2" xfId="9294"/>
    <cellStyle name="DescriptionCAS 5 4 2 2" xfId="9295"/>
    <cellStyle name="DescriptionCAS 5 4 2 2 2" xfId="9296"/>
    <cellStyle name="DescriptionCAS 5 4 2 3" xfId="9297"/>
    <cellStyle name="DescriptionCAS 5 4 2 3 2" xfId="9298"/>
    <cellStyle name="DescriptionCAS 5 4 2 4" xfId="9299"/>
    <cellStyle name="DescriptionCAS 5 4 3" xfId="9300"/>
    <cellStyle name="DescriptionCAS 5 4 3 2" xfId="9301"/>
    <cellStyle name="DescriptionCAS 5 4 3 3" xfId="9302"/>
    <cellStyle name="DescriptionCAS 5 4 3 3 2" xfId="9303"/>
    <cellStyle name="DescriptionCAS 5 4 3 4" xfId="9304"/>
    <cellStyle name="DescriptionCAS 5 4 4" xfId="9305"/>
    <cellStyle name="DescriptionCAS 5 4 4 2" xfId="9306"/>
    <cellStyle name="DescriptionCAS 5 4 5" xfId="9307"/>
    <cellStyle name="DescriptionCAS 5 4 5 2" xfId="9308"/>
    <cellStyle name="DescriptionCAS 5 4 6" xfId="9309"/>
    <cellStyle name="DescriptionCAS 5 5" xfId="9310"/>
    <cellStyle name="DescriptionCAS 5 5 2" xfId="9311"/>
    <cellStyle name="DescriptionCAS 5 5 2 2" xfId="9312"/>
    <cellStyle name="DescriptionCAS 5 5 2 2 2" xfId="9313"/>
    <cellStyle name="DescriptionCAS 5 5 2 3" xfId="9314"/>
    <cellStyle name="DescriptionCAS 5 5 2 3 2" xfId="9315"/>
    <cellStyle name="DescriptionCAS 5 5 2 4" xfId="9316"/>
    <cellStyle name="DescriptionCAS 5 5 3" xfId="9317"/>
    <cellStyle name="DescriptionCAS 5 5 3 2" xfId="9318"/>
    <cellStyle name="DescriptionCAS 5 5 3 3" xfId="9319"/>
    <cellStyle name="DescriptionCAS 5 5 3 3 2" xfId="9320"/>
    <cellStyle name="DescriptionCAS 5 5 3 4" xfId="9321"/>
    <cellStyle name="DescriptionCAS 5 5 4" xfId="9322"/>
    <cellStyle name="DescriptionCAS 5 5 4 2" xfId="9323"/>
    <cellStyle name="DescriptionCAS 5 5 5" xfId="9324"/>
    <cellStyle name="DescriptionCAS 5 5 5 2" xfId="9325"/>
    <cellStyle name="DescriptionCAS 5 5 6" xfId="9326"/>
    <cellStyle name="DescriptionCAS 5 6" xfId="9327"/>
    <cellStyle name="DescriptionCAS 5 6 2" xfId="9328"/>
    <cellStyle name="DescriptionCAS 5 6 2 2" xfId="9329"/>
    <cellStyle name="DescriptionCAS 5 6 2 2 2" xfId="9330"/>
    <cellStyle name="DescriptionCAS 5 6 2 3" xfId="9331"/>
    <cellStyle name="DescriptionCAS 5 6 2 3 2" xfId="9332"/>
    <cellStyle name="DescriptionCAS 5 6 2 4" xfId="9333"/>
    <cellStyle name="DescriptionCAS 5 6 3" xfId="9334"/>
    <cellStyle name="DescriptionCAS 5 6 3 2" xfId="9335"/>
    <cellStyle name="DescriptionCAS 5 6 3 3" xfId="9336"/>
    <cellStyle name="DescriptionCAS 5 6 3 3 2" xfId="9337"/>
    <cellStyle name="DescriptionCAS 5 6 3 4" xfId="9338"/>
    <cellStyle name="DescriptionCAS 5 6 4" xfId="9339"/>
    <cellStyle name="DescriptionCAS 5 6 4 2" xfId="9340"/>
    <cellStyle name="DescriptionCAS 5 6 5" xfId="9341"/>
    <cellStyle name="DescriptionCAS 5 6 5 2" xfId="9342"/>
    <cellStyle name="DescriptionCAS 5 6 6" xfId="9343"/>
    <cellStyle name="DescriptionCAS 5 7" xfId="9344"/>
    <cellStyle name="DescriptionCAS 5 7 2" xfId="9345"/>
    <cellStyle name="DescriptionCAS 5 7 2 2" xfId="9346"/>
    <cellStyle name="DescriptionCAS 5 7 3" xfId="9347"/>
    <cellStyle name="DescriptionCAS 5 7 3 2" xfId="9348"/>
    <cellStyle name="DescriptionCAS 5 7 4" xfId="9349"/>
    <cellStyle name="DescriptionCAS 5 8" xfId="9350"/>
    <cellStyle name="DescriptionCAS 5 8 2" xfId="9351"/>
    <cellStyle name="DescriptionCAS 5 8 3" xfId="9352"/>
    <cellStyle name="DescriptionCAS 5 8 3 2" xfId="9353"/>
    <cellStyle name="DescriptionCAS 5 8 4" xfId="9354"/>
    <cellStyle name="DescriptionCAS 5 9" xfId="9355"/>
    <cellStyle name="DescriptionCAS 5 9 2" xfId="9356"/>
    <cellStyle name="DescriptionCAS 6" xfId="9357"/>
    <cellStyle name="DescriptionCAS 6 2" xfId="9358"/>
    <cellStyle name="DescriptionCAS 6 2 2" xfId="9359"/>
    <cellStyle name="DescriptionCAS 6 3" xfId="9360"/>
    <cellStyle name="DescriptionCAS 6 3 2" xfId="9361"/>
    <cellStyle name="DescriptionCAS 6 4" xfId="9362"/>
    <cellStyle name="DescriptionCAS 7" xfId="9363"/>
    <cellStyle name="DescriptionCAS 7 2" xfId="9364"/>
    <cellStyle name="DescriptionCAS 7 3" xfId="9365"/>
    <cellStyle name="DescriptionCAS 7 3 2" xfId="9366"/>
    <cellStyle name="DescriptionCAS 7 4" xfId="9367"/>
    <cellStyle name="DescriptionCAS 7 5" xfId="9368"/>
    <cellStyle name="DescriptionCAS 8" xfId="9369"/>
    <cellStyle name="DescriptionCAS 8 2" xfId="9370"/>
    <cellStyle name="DescriptionCAS 8 3" xfId="9371"/>
    <cellStyle name="DescriptionCAS 8 4" xfId="9372"/>
    <cellStyle name="DescriptionCAS 9" xfId="9373"/>
    <cellStyle name="DescriptionCAS 9 2" xfId="9374"/>
    <cellStyle name="DescriptionCAS 9 3" xfId="9375"/>
    <cellStyle name="DescriptionCAS 9 4" xfId="9376"/>
    <cellStyle name="Dia" xfId="9377"/>
    <cellStyle name="Ellenőrzőcella" xfId="9378"/>
    <cellStyle name="Encabez1" xfId="9379"/>
    <cellStyle name="Encabez2" xfId="9380"/>
    <cellStyle name="Encabezado 4" xfId="9381"/>
    <cellStyle name="Énfasis1" xfId="9382"/>
    <cellStyle name="Énfasis2" xfId="9383"/>
    <cellStyle name="Énfasis3" xfId="9384"/>
    <cellStyle name="Énfasis4" xfId="9385"/>
    <cellStyle name="Énfasis5" xfId="9386"/>
    <cellStyle name="Énfasis6" xfId="9387"/>
    <cellStyle name="Entrada" xfId="9388"/>
    <cellStyle name="Entrada 10" xfId="9389"/>
    <cellStyle name="Entrada 10 2" xfId="9390"/>
    <cellStyle name="Entrada 10 2 2" xfId="9391"/>
    <cellStyle name="Entrada 10 3" xfId="9392"/>
    <cellStyle name="Entrada 10 3 2" xfId="9393"/>
    <cellStyle name="Entrada 10 4" xfId="9394"/>
    <cellStyle name="Entrada 10 5" xfId="9395"/>
    <cellStyle name="Entrada 11" xfId="9396"/>
    <cellStyle name="Entrada 11 2" xfId="9397"/>
    <cellStyle name="Entrada 11 2 2" xfId="9398"/>
    <cellStyle name="Entrada 11 3" xfId="9399"/>
    <cellStyle name="Entrada 11 3 2" xfId="9400"/>
    <cellStyle name="Entrada 11 4" xfId="9401"/>
    <cellStyle name="Entrada 11 5" xfId="9402"/>
    <cellStyle name="Entrada 12" xfId="9403"/>
    <cellStyle name="Entrada 12 2" xfId="9404"/>
    <cellStyle name="Entrada 12 2 2" xfId="9405"/>
    <cellStyle name="Entrada 12 3" xfId="9406"/>
    <cellStyle name="Entrada 12 3 2" xfId="9407"/>
    <cellStyle name="Entrada 12 4" xfId="9408"/>
    <cellStyle name="Entrada 12 5" xfId="9409"/>
    <cellStyle name="Entrada 13" xfId="9410"/>
    <cellStyle name="Entrada 13 2" xfId="9411"/>
    <cellStyle name="Entrada 13 2 2" xfId="9412"/>
    <cellStyle name="Entrada 13 3" xfId="9413"/>
    <cellStyle name="Entrada 13 3 2" xfId="9414"/>
    <cellStyle name="Entrada 13 4" xfId="9415"/>
    <cellStyle name="Entrada 13 5" xfId="9416"/>
    <cellStyle name="Entrada 14" xfId="9417"/>
    <cellStyle name="Entrada 14 2" xfId="9418"/>
    <cellStyle name="Entrada 14 2 2" xfId="9419"/>
    <cellStyle name="Entrada 14 3" xfId="9420"/>
    <cellStyle name="Entrada 14 3 2" xfId="9421"/>
    <cellStyle name="Entrada 14 4" xfId="9422"/>
    <cellStyle name="Entrada 14 5" xfId="9423"/>
    <cellStyle name="Entrada 15" xfId="9424"/>
    <cellStyle name="Entrada 15 2" xfId="9425"/>
    <cellStyle name="Entrada 15 2 2" xfId="9426"/>
    <cellStyle name="Entrada 15 3" xfId="9427"/>
    <cellStyle name="Entrada 15 3 2" xfId="9428"/>
    <cellStyle name="Entrada 15 4" xfId="9429"/>
    <cellStyle name="Entrada 15 5" xfId="9430"/>
    <cellStyle name="Entrada 16" xfId="9431"/>
    <cellStyle name="Entrada 16 2" xfId="9432"/>
    <cellStyle name="Entrada 16 2 2" xfId="9433"/>
    <cellStyle name="Entrada 16 3" xfId="9434"/>
    <cellStyle name="Entrada 16 3 2" xfId="9435"/>
    <cellStyle name="Entrada 16 4" xfId="9436"/>
    <cellStyle name="Entrada 16 5" xfId="9437"/>
    <cellStyle name="Entrada 17" xfId="9438"/>
    <cellStyle name="Entrada 17 2" xfId="9439"/>
    <cellStyle name="Entrada 17 2 2" xfId="9440"/>
    <cellStyle name="Entrada 17 3" xfId="9441"/>
    <cellStyle name="Entrada 17 3 2" xfId="9442"/>
    <cellStyle name="Entrada 17 4" xfId="9443"/>
    <cellStyle name="Entrada 17 5" xfId="9444"/>
    <cellStyle name="Entrada 18" xfId="9445"/>
    <cellStyle name="Entrada 18 2" xfId="9446"/>
    <cellStyle name="Entrada 18 2 2" xfId="9447"/>
    <cellStyle name="Entrada 18 3" xfId="9448"/>
    <cellStyle name="Entrada 18 3 2" xfId="9449"/>
    <cellStyle name="Entrada 18 4" xfId="9450"/>
    <cellStyle name="Entrada 18 5" xfId="9451"/>
    <cellStyle name="Entrada 19" xfId="9452"/>
    <cellStyle name="Entrada 19 2" xfId="9453"/>
    <cellStyle name="Entrada 19 2 2" xfId="9454"/>
    <cellStyle name="Entrada 19 3" xfId="9455"/>
    <cellStyle name="Entrada 19 3 2" xfId="9456"/>
    <cellStyle name="Entrada 19 4" xfId="9457"/>
    <cellStyle name="Entrada 19 5" xfId="9458"/>
    <cellStyle name="Entrada 2" xfId="9459"/>
    <cellStyle name="Entrada 2 10" xfId="9460"/>
    <cellStyle name="Entrada 2 10 2" xfId="9461"/>
    <cellStyle name="Entrada 2 10 2 2" xfId="9462"/>
    <cellStyle name="Entrada 2 10 3" xfId="9463"/>
    <cellStyle name="Entrada 2 10 3 2" xfId="9464"/>
    <cellStyle name="Entrada 2 10 4" xfId="9465"/>
    <cellStyle name="Entrada 2 10 5" xfId="9466"/>
    <cellStyle name="Entrada 2 11" xfId="9467"/>
    <cellStyle name="Entrada 2 11 2" xfId="9468"/>
    <cellStyle name="Entrada 2 11 2 2" xfId="9469"/>
    <cellStyle name="Entrada 2 11 3" xfId="9470"/>
    <cellStyle name="Entrada 2 11 3 2" xfId="9471"/>
    <cellStyle name="Entrada 2 11 4" xfId="9472"/>
    <cellStyle name="Entrada 2 11 5" xfId="9473"/>
    <cellStyle name="Entrada 2 12" xfId="9474"/>
    <cellStyle name="Entrada 2 12 2" xfId="9475"/>
    <cellStyle name="Entrada 2 12 2 2" xfId="9476"/>
    <cellStyle name="Entrada 2 12 3" xfId="9477"/>
    <cellStyle name="Entrada 2 12 3 2" xfId="9478"/>
    <cellStyle name="Entrada 2 12 4" xfId="9479"/>
    <cellStyle name="Entrada 2 12 5" xfId="9480"/>
    <cellStyle name="Entrada 2 13" xfId="9481"/>
    <cellStyle name="Entrada 2 13 2" xfId="9482"/>
    <cellStyle name="Entrada 2 13 2 2" xfId="9483"/>
    <cellStyle name="Entrada 2 13 3" xfId="9484"/>
    <cellStyle name="Entrada 2 13 3 2" xfId="9485"/>
    <cellStyle name="Entrada 2 13 4" xfId="9486"/>
    <cellStyle name="Entrada 2 13 5" xfId="9487"/>
    <cellStyle name="Entrada 2 14" xfId="9488"/>
    <cellStyle name="Entrada 2 14 2" xfId="9489"/>
    <cellStyle name="Entrada 2 14 2 2" xfId="9490"/>
    <cellStyle name="Entrada 2 14 3" xfId="9491"/>
    <cellStyle name="Entrada 2 14 3 2" xfId="9492"/>
    <cellStyle name="Entrada 2 14 4" xfId="9493"/>
    <cellStyle name="Entrada 2 14 5" xfId="9494"/>
    <cellStyle name="Entrada 2 15" xfId="9495"/>
    <cellStyle name="Entrada 2 15 2" xfId="9496"/>
    <cellStyle name="Entrada 2 15 2 2" xfId="9497"/>
    <cellStyle name="Entrada 2 15 3" xfId="9498"/>
    <cellStyle name="Entrada 2 15 3 2" xfId="9499"/>
    <cellStyle name="Entrada 2 15 4" xfId="9500"/>
    <cellStyle name="Entrada 2 15 5" xfId="9501"/>
    <cellStyle name="Entrada 2 16" xfId="9502"/>
    <cellStyle name="Entrada 2 16 2" xfId="9503"/>
    <cellStyle name="Entrada 2 16 2 2" xfId="9504"/>
    <cellStyle name="Entrada 2 16 3" xfId="9505"/>
    <cellStyle name="Entrada 2 16 3 2" xfId="9506"/>
    <cellStyle name="Entrada 2 16 4" xfId="9507"/>
    <cellStyle name="Entrada 2 16 5" xfId="9508"/>
    <cellStyle name="Entrada 2 17" xfId="9509"/>
    <cellStyle name="Entrada 2 17 2" xfId="9510"/>
    <cellStyle name="Entrada 2 17 2 2" xfId="9511"/>
    <cellStyle name="Entrada 2 17 3" xfId="9512"/>
    <cellStyle name="Entrada 2 17 3 2" xfId="9513"/>
    <cellStyle name="Entrada 2 17 4" xfId="9514"/>
    <cellStyle name="Entrada 2 17 5" xfId="9515"/>
    <cellStyle name="Entrada 2 18" xfId="9516"/>
    <cellStyle name="Entrada 2 18 2" xfId="9517"/>
    <cellStyle name="Entrada 2 18 2 2" xfId="9518"/>
    <cellStyle name="Entrada 2 18 3" xfId="9519"/>
    <cellStyle name="Entrada 2 18 3 2" xfId="9520"/>
    <cellStyle name="Entrada 2 18 4" xfId="9521"/>
    <cellStyle name="Entrada 2 18 5" xfId="9522"/>
    <cellStyle name="Entrada 2 19" xfId="9523"/>
    <cellStyle name="Entrada 2 19 2" xfId="9524"/>
    <cellStyle name="Entrada 2 19 2 2" xfId="9525"/>
    <cellStyle name="Entrada 2 19 3" xfId="9526"/>
    <cellStyle name="Entrada 2 19 3 2" xfId="9527"/>
    <cellStyle name="Entrada 2 19 4" xfId="9528"/>
    <cellStyle name="Entrada 2 19 5" xfId="9529"/>
    <cellStyle name="Entrada 2 2" xfId="9530"/>
    <cellStyle name="Entrada 2 2 10" xfId="9531"/>
    <cellStyle name="Entrada 2 2 10 2" xfId="9532"/>
    <cellStyle name="Entrada 2 2 11" xfId="9533"/>
    <cellStyle name="Entrada 2 2 2" xfId="9534"/>
    <cellStyle name="Entrada 2 2 2 10" xfId="9535"/>
    <cellStyle name="Entrada 2 2 2 2" xfId="9536"/>
    <cellStyle name="Entrada 2 2 2 2 2" xfId="9537"/>
    <cellStyle name="Entrada 2 2 2 2 2 2" xfId="9538"/>
    <cellStyle name="Entrada 2 2 2 2 2 2 2" xfId="9539"/>
    <cellStyle name="Entrada 2 2 2 2 2 2 2 2" xfId="9540"/>
    <cellStyle name="Entrada 2 2 2 2 2 2 3" xfId="9541"/>
    <cellStyle name="Entrada 2 2 2 2 2 2 3 2" xfId="9542"/>
    <cellStyle name="Entrada 2 2 2 2 2 2 4" xfId="9543"/>
    <cellStyle name="Entrada 2 2 2 2 2 2 5" xfId="9544"/>
    <cellStyle name="Entrada 2 2 2 2 2 3" xfId="9545"/>
    <cellStyle name="Entrada 2 2 2 2 2 3 2" xfId="9546"/>
    <cellStyle name="Entrada 2 2 2 2 2 4" xfId="9547"/>
    <cellStyle name="Entrada 2 2 2 2 2 4 2" xfId="9548"/>
    <cellStyle name="Entrada 2 2 2 2 2 5" xfId="9549"/>
    <cellStyle name="Entrada 2 2 2 2 2 6" xfId="9550"/>
    <cellStyle name="Entrada 2 2 2 2 3" xfId="9551"/>
    <cellStyle name="Entrada 2 2 2 2 3 2" xfId="9552"/>
    <cellStyle name="Entrada 2 2 2 2 3 2 2" xfId="9553"/>
    <cellStyle name="Entrada 2 2 2 2 3 2 2 2" xfId="9554"/>
    <cellStyle name="Entrada 2 2 2 2 3 2 3" xfId="9555"/>
    <cellStyle name="Entrada 2 2 2 2 3 2 3 2" xfId="9556"/>
    <cellStyle name="Entrada 2 2 2 2 3 2 4" xfId="9557"/>
    <cellStyle name="Entrada 2 2 2 2 3 2 5" xfId="9558"/>
    <cellStyle name="Entrada 2 2 2 2 3 3" xfId="9559"/>
    <cellStyle name="Entrada 2 2 2 2 3 3 2" xfId="9560"/>
    <cellStyle name="Entrada 2 2 2 2 3 4" xfId="9561"/>
    <cellStyle name="Entrada 2 2 2 2 3 4 2" xfId="9562"/>
    <cellStyle name="Entrada 2 2 2 2 3 5" xfId="9563"/>
    <cellStyle name="Entrada 2 2 2 2 3 6" xfId="9564"/>
    <cellStyle name="Entrada 2 2 2 2 4" xfId="9565"/>
    <cellStyle name="Entrada 2 2 2 2 4 2" xfId="9566"/>
    <cellStyle name="Entrada 2 2 2 2 4 2 2" xfId="9567"/>
    <cellStyle name="Entrada 2 2 2 2 4 2 2 2" xfId="9568"/>
    <cellStyle name="Entrada 2 2 2 2 4 2 3" xfId="9569"/>
    <cellStyle name="Entrada 2 2 2 2 4 2 3 2" xfId="9570"/>
    <cellStyle name="Entrada 2 2 2 2 4 2 4" xfId="9571"/>
    <cellStyle name="Entrada 2 2 2 2 4 2 5" xfId="9572"/>
    <cellStyle name="Entrada 2 2 2 2 4 3" xfId="9573"/>
    <cellStyle name="Entrada 2 2 2 2 4 3 2" xfId="9574"/>
    <cellStyle name="Entrada 2 2 2 2 4 4" xfId="9575"/>
    <cellStyle name="Entrada 2 2 2 2 4 4 2" xfId="9576"/>
    <cellStyle name="Entrada 2 2 2 2 4 5" xfId="9577"/>
    <cellStyle name="Entrada 2 2 2 2 4 6" xfId="9578"/>
    <cellStyle name="Entrada 2 2 2 2 5" xfId="9579"/>
    <cellStyle name="Entrada 2 2 2 2 5 2" xfId="9580"/>
    <cellStyle name="Entrada 2 2 2 2 5 2 2" xfId="9581"/>
    <cellStyle name="Entrada 2 2 2 2 5 3" xfId="9582"/>
    <cellStyle name="Entrada 2 2 2 2 5 3 2" xfId="9583"/>
    <cellStyle name="Entrada 2 2 2 2 5 4" xfId="9584"/>
    <cellStyle name="Entrada 2 2 2 2 5 5" xfId="9585"/>
    <cellStyle name="Entrada 2 2 2 2 6" xfId="9586"/>
    <cellStyle name="Entrada 2 2 2 2 6 2" xfId="9587"/>
    <cellStyle name="Entrada 2 2 2 2 7" xfId="9588"/>
    <cellStyle name="Entrada 2 2 2 2 7 2" xfId="9589"/>
    <cellStyle name="Entrada 2 2 2 2 8" xfId="9590"/>
    <cellStyle name="Entrada 2 2 2 2 9" xfId="9591"/>
    <cellStyle name="Entrada 2 2 2 3" xfId="9592"/>
    <cellStyle name="Entrada 2 2 2 3 2" xfId="9593"/>
    <cellStyle name="Entrada 2 2 2 3 2 2" xfId="9594"/>
    <cellStyle name="Entrada 2 2 2 3 2 2 2" xfId="9595"/>
    <cellStyle name="Entrada 2 2 2 3 2 2 2 2" xfId="9596"/>
    <cellStyle name="Entrada 2 2 2 3 2 2 3" xfId="9597"/>
    <cellStyle name="Entrada 2 2 2 3 2 2 3 2" xfId="9598"/>
    <cellStyle name="Entrada 2 2 2 3 2 2 4" xfId="9599"/>
    <cellStyle name="Entrada 2 2 2 3 2 2 5" xfId="9600"/>
    <cellStyle name="Entrada 2 2 2 3 2 3" xfId="9601"/>
    <cellStyle name="Entrada 2 2 2 3 2 3 2" xfId="9602"/>
    <cellStyle name="Entrada 2 2 2 3 2 4" xfId="9603"/>
    <cellStyle name="Entrada 2 2 2 3 2 4 2" xfId="9604"/>
    <cellStyle name="Entrada 2 2 2 3 2 5" xfId="9605"/>
    <cellStyle name="Entrada 2 2 2 3 2 6" xfId="9606"/>
    <cellStyle name="Entrada 2 2 2 3 3" xfId="9607"/>
    <cellStyle name="Entrada 2 2 2 3 3 2" xfId="9608"/>
    <cellStyle name="Entrada 2 2 2 3 3 2 2" xfId="9609"/>
    <cellStyle name="Entrada 2 2 2 3 3 2 2 2" xfId="9610"/>
    <cellStyle name="Entrada 2 2 2 3 3 2 3" xfId="9611"/>
    <cellStyle name="Entrada 2 2 2 3 3 2 3 2" xfId="9612"/>
    <cellStyle name="Entrada 2 2 2 3 3 2 4" xfId="9613"/>
    <cellStyle name="Entrada 2 2 2 3 3 2 5" xfId="9614"/>
    <cellStyle name="Entrada 2 2 2 3 3 3" xfId="9615"/>
    <cellStyle name="Entrada 2 2 2 3 3 3 2" xfId="9616"/>
    <cellStyle name="Entrada 2 2 2 3 3 4" xfId="9617"/>
    <cellStyle name="Entrada 2 2 2 3 3 4 2" xfId="9618"/>
    <cellStyle name="Entrada 2 2 2 3 3 5" xfId="9619"/>
    <cellStyle name="Entrada 2 2 2 3 3 6" xfId="9620"/>
    <cellStyle name="Entrada 2 2 2 3 4" xfId="9621"/>
    <cellStyle name="Entrada 2 2 2 3 4 2" xfId="9622"/>
    <cellStyle name="Entrada 2 2 2 3 4 2 2" xfId="9623"/>
    <cellStyle name="Entrada 2 2 2 3 4 3" xfId="9624"/>
    <cellStyle name="Entrada 2 2 2 3 4 3 2" xfId="9625"/>
    <cellStyle name="Entrada 2 2 2 3 4 4" xfId="9626"/>
    <cellStyle name="Entrada 2 2 2 3 4 5" xfId="9627"/>
    <cellStyle name="Entrada 2 2 2 3 5" xfId="9628"/>
    <cellStyle name="Entrada 2 2 2 3 5 2" xfId="9629"/>
    <cellStyle name="Entrada 2 2 2 3 6" xfId="9630"/>
    <cellStyle name="Entrada 2 2 2 3 6 2" xfId="9631"/>
    <cellStyle name="Entrada 2 2 2 3 7" xfId="9632"/>
    <cellStyle name="Entrada 2 2 2 3 8" xfId="9633"/>
    <cellStyle name="Entrada 2 2 2 4" xfId="9634"/>
    <cellStyle name="Entrada 2 2 2 4 2" xfId="9635"/>
    <cellStyle name="Entrada 2 2 2 4 2 2" xfId="9636"/>
    <cellStyle name="Entrada 2 2 2 4 2 2 2" xfId="9637"/>
    <cellStyle name="Entrada 2 2 2 4 2 3" xfId="9638"/>
    <cellStyle name="Entrada 2 2 2 4 2 3 2" xfId="9639"/>
    <cellStyle name="Entrada 2 2 2 4 2 4" xfId="9640"/>
    <cellStyle name="Entrada 2 2 2 4 2 5" xfId="9641"/>
    <cellStyle name="Entrada 2 2 2 4 3" xfId="9642"/>
    <cellStyle name="Entrada 2 2 2 4 3 2" xfId="9643"/>
    <cellStyle name="Entrada 2 2 2 4 4" xfId="9644"/>
    <cellStyle name="Entrada 2 2 2 4 4 2" xfId="9645"/>
    <cellStyle name="Entrada 2 2 2 4 5" xfId="9646"/>
    <cellStyle name="Entrada 2 2 2 4 6" xfId="9647"/>
    <cellStyle name="Entrada 2 2 2 5" xfId="9648"/>
    <cellStyle name="Entrada 2 2 2 5 2" xfId="9649"/>
    <cellStyle name="Entrada 2 2 2 5 2 2" xfId="9650"/>
    <cellStyle name="Entrada 2 2 2 5 2 2 2" xfId="9651"/>
    <cellStyle name="Entrada 2 2 2 5 2 3" xfId="9652"/>
    <cellStyle name="Entrada 2 2 2 5 2 3 2" xfId="9653"/>
    <cellStyle name="Entrada 2 2 2 5 2 4" xfId="9654"/>
    <cellStyle name="Entrada 2 2 2 5 2 5" xfId="9655"/>
    <cellStyle name="Entrada 2 2 2 5 3" xfId="9656"/>
    <cellStyle name="Entrada 2 2 2 5 3 2" xfId="9657"/>
    <cellStyle name="Entrada 2 2 2 5 4" xfId="9658"/>
    <cellStyle name="Entrada 2 2 2 5 4 2" xfId="9659"/>
    <cellStyle name="Entrada 2 2 2 5 5" xfId="9660"/>
    <cellStyle name="Entrada 2 2 2 5 6" xfId="9661"/>
    <cellStyle name="Entrada 2 2 2 6" xfId="9662"/>
    <cellStyle name="Entrada 2 2 2 6 2" xfId="9663"/>
    <cellStyle name="Entrada 2 2 2 6 2 2" xfId="9664"/>
    <cellStyle name="Entrada 2 2 2 6 2 2 2" xfId="9665"/>
    <cellStyle name="Entrada 2 2 2 6 2 3" xfId="9666"/>
    <cellStyle name="Entrada 2 2 2 6 2 3 2" xfId="9667"/>
    <cellStyle name="Entrada 2 2 2 6 2 4" xfId="9668"/>
    <cellStyle name="Entrada 2 2 2 6 2 5" xfId="9669"/>
    <cellStyle name="Entrada 2 2 2 6 3" xfId="9670"/>
    <cellStyle name="Entrada 2 2 2 6 3 2" xfId="9671"/>
    <cellStyle name="Entrada 2 2 2 6 4" xfId="9672"/>
    <cellStyle name="Entrada 2 2 2 6 4 2" xfId="9673"/>
    <cellStyle name="Entrada 2 2 2 6 5" xfId="9674"/>
    <cellStyle name="Entrada 2 2 2 6 6" xfId="9675"/>
    <cellStyle name="Entrada 2 2 2 7" xfId="9676"/>
    <cellStyle name="Entrada 2 2 2 7 2" xfId="9677"/>
    <cellStyle name="Entrada 2 2 2 7 2 2" xfId="9678"/>
    <cellStyle name="Entrada 2 2 2 7 3" xfId="9679"/>
    <cellStyle name="Entrada 2 2 2 7 3 2" xfId="9680"/>
    <cellStyle name="Entrada 2 2 2 7 4" xfId="9681"/>
    <cellStyle name="Entrada 2 2 2 7 5" xfId="9682"/>
    <cellStyle name="Entrada 2 2 2 8" xfId="9683"/>
    <cellStyle name="Entrada 2 2 2 8 2" xfId="9684"/>
    <cellStyle name="Entrada 2 2 2 9" xfId="9685"/>
    <cellStyle name="Entrada 2 2 2 9 2" xfId="9686"/>
    <cellStyle name="Entrada 2 2 3" xfId="9687"/>
    <cellStyle name="Entrada 2 2 3 2" xfId="9688"/>
    <cellStyle name="Entrada 2 2 3 2 2" xfId="9689"/>
    <cellStyle name="Entrada 2 2 3 2 2 2" xfId="9690"/>
    <cellStyle name="Entrada 2 2 3 2 2 2 2" xfId="9691"/>
    <cellStyle name="Entrada 2 2 3 2 2 3" xfId="9692"/>
    <cellStyle name="Entrada 2 2 3 2 2 3 2" xfId="9693"/>
    <cellStyle name="Entrada 2 2 3 2 2 4" xfId="9694"/>
    <cellStyle name="Entrada 2 2 3 2 2 5" xfId="9695"/>
    <cellStyle name="Entrada 2 2 3 2 3" xfId="9696"/>
    <cellStyle name="Entrada 2 2 3 2 3 2" xfId="9697"/>
    <cellStyle name="Entrada 2 2 3 2 4" xfId="9698"/>
    <cellStyle name="Entrada 2 2 3 2 4 2" xfId="9699"/>
    <cellStyle name="Entrada 2 2 3 2 5" xfId="9700"/>
    <cellStyle name="Entrada 2 2 3 2 6" xfId="9701"/>
    <cellStyle name="Entrada 2 2 3 3" xfId="9702"/>
    <cellStyle name="Entrada 2 2 3 3 2" xfId="9703"/>
    <cellStyle name="Entrada 2 2 3 3 2 2" xfId="9704"/>
    <cellStyle name="Entrada 2 2 3 3 2 2 2" xfId="9705"/>
    <cellStyle name="Entrada 2 2 3 3 2 3" xfId="9706"/>
    <cellStyle name="Entrada 2 2 3 3 2 3 2" xfId="9707"/>
    <cellStyle name="Entrada 2 2 3 3 2 4" xfId="9708"/>
    <cellStyle name="Entrada 2 2 3 3 2 5" xfId="9709"/>
    <cellStyle name="Entrada 2 2 3 3 3" xfId="9710"/>
    <cellStyle name="Entrada 2 2 3 3 3 2" xfId="9711"/>
    <cellStyle name="Entrada 2 2 3 3 4" xfId="9712"/>
    <cellStyle name="Entrada 2 2 3 3 4 2" xfId="9713"/>
    <cellStyle name="Entrada 2 2 3 3 5" xfId="9714"/>
    <cellStyle name="Entrada 2 2 3 3 6" xfId="9715"/>
    <cellStyle name="Entrada 2 2 3 4" xfId="9716"/>
    <cellStyle name="Entrada 2 2 3 4 2" xfId="9717"/>
    <cellStyle name="Entrada 2 2 3 4 2 2" xfId="9718"/>
    <cellStyle name="Entrada 2 2 3 4 2 2 2" xfId="9719"/>
    <cellStyle name="Entrada 2 2 3 4 2 3" xfId="9720"/>
    <cellStyle name="Entrada 2 2 3 4 2 3 2" xfId="9721"/>
    <cellStyle name="Entrada 2 2 3 4 2 4" xfId="9722"/>
    <cellStyle name="Entrada 2 2 3 4 2 5" xfId="9723"/>
    <cellStyle name="Entrada 2 2 3 4 3" xfId="9724"/>
    <cellStyle name="Entrada 2 2 3 4 3 2" xfId="9725"/>
    <cellStyle name="Entrada 2 2 3 4 4" xfId="9726"/>
    <cellStyle name="Entrada 2 2 3 4 4 2" xfId="9727"/>
    <cellStyle name="Entrada 2 2 3 4 5" xfId="9728"/>
    <cellStyle name="Entrada 2 2 3 4 6" xfId="9729"/>
    <cellStyle name="Entrada 2 2 3 5" xfId="9730"/>
    <cellStyle name="Entrada 2 2 3 5 2" xfId="9731"/>
    <cellStyle name="Entrada 2 2 3 5 2 2" xfId="9732"/>
    <cellStyle name="Entrada 2 2 3 5 3" xfId="9733"/>
    <cellStyle name="Entrada 2 2 3 5 3 2" xfId="9734"/>
    <cellStyle name="Entrada 2 2 3 5 4" xfId="9735"/>
    <cellStyle name="Entrada 2 2 3 5 5" xfId="9736"/>
    <cellStyle name="Entrada 2 2 3 6" xfId="9737"/>
    <cellStyle name="Entrada 2 2 3 6 2" xfId="9738"/>
    <cellStyle name="Entrada 2 2 3 7" xfId="9739"/>
    <cellStyle name="Entrada 2 2 3 7 2" xfId="9740"/>
    <cellStyle name="Entrada 2 2 3 8" xfId="9741"/>
    <cellStyle name="Entrada 2 2 3 9" xfId="9742"/>
    <cellStyle name="Entrada 2 2 4" xfId="9743"/>
    <cellStyle name="Entrada 2 2 4 2" xfId="9744"/>
    <cellStyle name="Entrada 2 2 4 2 2" xfId="9745"/>
    <cellStyle name="Entrada 2 2 4 2 2 2" xfId="9746"/>
    <cellStyle name="Entrada 2 2 4 2 2 2 2" xfId="9747"/>
    <cellStyle name="Entrada 2 2 4 2 2 3" xfId="9748"/>
    <cellStyle name="Entrada 2 2 4 2 2 3 2" xfId="9749"/>
    <cellStyle name="Entrada 2 2 4 2 2 4" xfId="9750"/>
    <cellStyle name="Entrada 2 2 4 2 2 5" xfId="9751"/>
    <cellStyle name="Entrada 2 2 4 2 3" xfId="9752"/>
    <cellStyle name="Entrada 2 2 4 2 3 2" xfId="9753"/>
    <cellStyle name="Entrada 2 2 4 2 4" xfId="9754"/>
    <cellStyle name="Entrada 2 2 4 2 4 2" xfId="9755"/>
    <cellStyle name="Entrada 2 2 4 2 5" xfId="9756"/>
    <cellStyle name="Entrada 2 2 4 2 6" xfId="9757"/>
    <cellStyle name="Entrada 2 2 4 3" xfId="9758"/>
    <cellStyle name="Entrada 2 2 4 3 2" xfId="9759"/>
    <cellStyle name="Entrada 2 2 4 3 2 2" xfId="9760"/>
    <cellStyle name="Entrada 2 2 4 3 2 2 2" xfId="9761"/>
    <cellStyle name="Entrada 2 2 4 3 2 3" xfId="9762"/>
    <cellStyle name="Entrada 2 2 4 3 2 3 2" xfId="9763"/>
    <cellStyle name="Entrada 2 2 4 3 2 4" xfId="9764"/>
    <cellStyle name="Entrada 2 2 4 3 2 5" xfId="9765"/>
    <cellStyle name="Entrada 2 2 4 3 3" xfId="9766"/>
    <cellStyle name="Entrada 2 2 4 3 3 2" xfId="9767"/>
    <cellStyle name="Entrada 2 2 4 3 4" xfId="9768"/>
    <cellStyle name="Entrada 2 2 4 3 4 2" xfId="9769"/>
    <cellStyle name="Entrada 2 2 4 3 5" xfId="9770"/>
    <cellStyle name="Entrada 2 2 4 3 6" xfId="9771"/>
    <cellStyle name="Entrada 2 2 4 4" xfId="9772"/>
    <cellStyle name="Entrada 2 2 4 4 2" xfId="9773"/>
    <cellStyle name="Entrada 2 2 4 4 2 2" xfId="9774"/>
    <cellStyle name="Entrada 2 2 4 4 3" xfId="9775"/>
    <cellStyle name="Entrada 2 2 4 4 3 2" xfId="9776"/>
    <cellStyle name="Entrada 2 2 4 4 4" xfId="9777"/>
    <cellStyle name="Entrada 2 2 4 4 5" xfId="9778"/>
    <cellStyle name="Entrada 2 2 4 5" xfId="9779"/>
    <cellStyle name="Entrada 2 2 4 5 2" xfId="9780"/>
    <cellStyle name="Entrada 2 2 4 6" xfId="9781"/>
    <cellStyle name="Entrada 2 2 4 6 2" xfId="9782"/>
    <cellStyle name="Entrada 2 2 4 7" xfId="9783"/>
    <cellStyle name="Entrada 2 2 4 8" xfId="9784"/>
    <cellStyle name="Entrada 2 2 5" xfId="9785"/>
    <cellStyle name="Entrada 2 2 5 2" xfId="9786"/>
    <cellStyle name="Entrada 2 2 5 2 2" xfId="9787"/>
    <cellStyle name="Entrada 2 2 5 2 2 2" xfId="9788"/>
    <cellStyle name="Entrada 2 2 5 2 3" xfId="9789"/>
    <cellStyle name="Entrada 2 2 5 2 3 2" xfId="9790"/>
    <cellStyle name="Entrada 2 2 5 2 4" xfId="9791"/>
    <cellStyle name="Entrada 2 2 5 2 5" xfId="9792"/>
    <cellStyle name="Entrada 2 2 5 3" xfId="9793"/>
    <cellStyle name="Entrada 2 2 5 3 2" xfId="9794"/>
    <cellStyle name="Entrada 2 2 5 4" xfId="9795"/>
    <cellStyle name="Entrada 2 2 5 4 2" xfId="9796"/>
    <cellStyle name="Entrada 2 2 5 5" xfId="9797"/>
    <cellStyle name="Entrada 2 2 5 6" xfId="9798"/>
    <cellStyle name="Entrada 2 2 6" xfId="9799"/>
    <cellStyle name="Entrada 2 2 6 2" xfId="9800"/>
    <cellStyle name="Entrada 2 2 6 2 2" xfId="9801"/>
    <cellStyle name="Entrada 2 2 6 2 2 2" xfId="9802"/>
    <cellStyle name="Entrada 2 2 6 2 3" xfId="9803"/>
    <cellStyle name="Entrada 2 2 6 2 3 2" xfId="9804"/>
    <cellStyle name="Entrada 2 2 6 2 4" xfId="9805"/>
    <cellStyle name="Entrada 2 2 6 2 5" xfId="9806"/>
    <cellStyle name="Entrada 2 2 6 3" xfId="9807"/>
    <cellStyle name="Entrada 2 2 6 3 2" xfId="9808"/>
    <cellStyle name="Entrada 2 2 6 4" xfId="9809"/>
    <cellStyle name="Entrada 2 2 6 4 2" xfId="9810"/>
    <cellStyle name="Entrada 2 2 6 5" xfId="9811"/>
    <cellStyle name="Entrada 2 2 6 6" xfId="9812"/>
    <cellStyle name="Entrada 2 2 7" xfId="9813"/>
    <cellStyle name="Entrada 2 2 7 2" xfId="9814"/>
    <cellStyle name="Entrada 2 2 7 2 2" xfId="9815"/>
    <cellStyle name="Entrada 2 2 7 2 2 2" xfId="9816"/>
    <cellStyle name="Entrada 2 2 7 2 3" xfId="9817"/>
    <cellStyle name="Entrada 2 2 7 2 3 2" xfId="9818"/>
    <cellStyle name="Entrada 2 2 7 2 4" xfId="9819"/>
    <cellStyle name="Entrada 2 2 7 2 5" xfId="9820"/>
    <cellStyle name="Entrada 2 2 7 3" xfId="9821"/>
    <cellStyle name="Entrada 2 2 7 3 2" xfId="9822"/>
    <cellStyle name="Entrada 2 2 7 4" xfId="9823"/>
    <cellStyle name="Entrada 2 2 7 4 2" xfId="9824"/>
    <cellStyle name="Entrada 2 2 7 5" xfId="9825"/>
    <cellStyle name="Entrada 2 2 7 6" xfId="9826"/>
    <cellStyle name="Entrada 2 2 8" xfId="9827"/>
    <cellStyle name="Entrada 2 2 8 2" xfId="9828"/>
    <cellStyle name="Entrada 2 2 8 2 2" xfId="9829"/>
    <cellStyle name="Entrada 2 2 8 3" xfId="9830"/>
    <cellStyle name="Entrada 2 2 8 3 2" xfId="9831"/>
    <cellStyle name="Entrada 2 2 8 4" xfId="9832"/>
    <cellStyle name="Entrada 2 2 8 5" xfId="9833"/>
    <cellStyle name="Entrada 2 2 9" xfId="9834"/>
    <cellStyle name="Entrada 2 2 9 2" xfId="9835"/>
    <cellStyle name="Entrada 2 20" xfId="9836"/>
    <cellStyle name="Entrada 2 20 2" xfId="9837"/>
    <cellStyle name="Entrada 2 20 2 2" xfId="9838"/>
    <cellStyle name="Entrada 2 20 3" xfId="9839"/>
    <cellStyle name="Entrada 2 20 3 2" xfId="9840"/>
    <cellStyle name="Entrada 2 20 4" xfId="9841"/>
    <cellStyle name="Entrada 2 20 5" xfId="9842"/>
    <cellStyle name="Entrada 2 21" xfId="9843"/>
    <cellStyle name="Entrada 2 21 2" xfId="9844"/>
    <cellStyle name="Entrada 2 21 2 2" xfId="9845"/>
    <cellStyle name="Entrada 2 21 3" xfId="9846"/>
    <cellStyle name="Entrada 2 21 3 2" xfId="9847"/>
    <cellStyle name="Entrada 2 21 4" xfId="9848"/>
    <cellStyle name="Entrada 2 21 5" xfId="9849"/>
    <cellStyle name="Entrada 2 22" xfId="9850"/>
    <cellStyle name="Entrada 2 22 2" xfId="9851"/>
    <cellStyle name="Entrada 2 22 2 2" xfId="9852"/>
    <cellStyle name="Entrada 2 22 3" xfId="9853"/>
    <cellStyle name="Entrada 2 22 3 2" xfId="9854"/>
    <cellStyle name="Entrada 2 22 4" xfId="9855"/>
    <cellStyle name="Entrada 2 22 5" xfId="9856"/>
    <cellStyle name="Entrada 2 23" xfId="9857"/>
    <cellStyle name="Entrada 2 23 2" xfId="9858"/>
    <cellStyle name="Entrada 2 23 2 2" xfId="9859"/>
    <cellStyle name="Entrada 2 23 3" xfId="9860"/>
    <cellStyle name="Entrada 2 23 3 2" xfId="9861"/>
    <cellStyle name="Entrada 2 23 4" xfId="9862"/>
    <cellStyle name="Entrada 2 23 5" xfId="9863"/>
    <cellStyle name="Entrada 2 24" xfId="9864"/>
    <cellStyle name="Entrada 2 24 2" xfId="9865"/>
    <cellStyle name="Entrada 2 25" xfId="9866"/>
    <cellStyle name="Entrada 2 25 2" xfId="9867"/>
    <cellStyle name="Entrada 2 26" xfId="9868"/>
    <cellStyle name="Entrada 2 26 2" xfId="9869"/>
    <cellStyle name="Entrada 2 27" xfId="9870"/>
    <cellStyle name="Entrada 2 28" xfId="9871"/>
    <cellStyle name="Entrada 2 3" xfId="9872"/>
    <cellStyle name="Entrada 2 3 10" xfId="9873"/>
    <cellStyle name="Entrada 2 3 2" xfId="9874"/>
    <cellStyle name="Entrada 2 3 2 2" xfId="9875"/>
    <cellStyle name="Entrada 2 3 2 2 2" xfId="9876"/>
    <cellStyle name="Entrada 2 3 2 2 2 2" xfId="9877"/>
    <cellStyle name="Entrada 2 3 2 2 2 2 2" xfId="9878"/>
    <cellStyle name="Entrada 2 3 2 2 2 3" xfId="9879"/>
    <cellStyle name="Entrada 2 3 2 2 2 3 2" xfId="9880"/>
    <cellStyle name="Entrada 2 3 2 2 2 4" xfId="9881"/>
    <cellStyle name="Entrada 2 3 2 2 2 5" xfId="9882"/>
    <cellStyle name="Entrada 2 3 2 2 3" xfId="9883"/>
    <cellStyle name="Entrada 2 3 2 2 3 2" xfId="9884"/>
    <cellStyle name="Entrada 2 3 2 2 4" xfId="9885"/>
    <cellStyle name="Entrada 2 3 2 2 4 2" xfId="9886"/>
    <cellStyle name="Entrada 2 3 2 2 5" xfId="9887"/>
    <cellStyle name="Entrada 2 3 2 2 6" xfId="9888"/>
    <cellStyle name="Entrada 2 3 2 3" xfId="9889"/>
    <cellStyle name="Entrada 2 3 2 3 2" xfId="9890"/>
    <cellStyle name="Entrada 2 3 2 3 2 2" xfId="9891"/>
    <cellStyle name="Entrada 2 3 2 3 2 2 2" xfId="9892"/>
    <cellStyle name="Entrada 2 3 2 3 2 3" xfId="9893"/>
    <cellStyle name="Entrada 2 3 2 3 2 3 2" xfId="9894"/>
    <cellStyle name="Entrada 2 3 2 3 2 4" xfId="9895"/>
    <cellStyle name="Entrada 2 3 2 3 2 5" xfId="9896"/>
    <cellStyle name="Entrada 2 3 2 3 3" xfId="9897"/>
    <cellStyle name="Entrada 2 3 2 3 3 2" xfId="9898"/>
    <cellStyle name="Entrada 2 3 2 3 4" xfId="9899"/>
    <cellStyle name="Entrada 2 3 2 3 4 2" xfId="9900"/>
    <cellStyle name="Entrada 2 3 2 3 5" xfId="9901"/>
    <cellStyle name="Entrada 2 3 2 3 6" xfId="9902"/>
    <cellStyle name="Entrada 2 3 2 4" xfId="9903"/>
    <cellStyle name="Entrada 2 3 2 4 2" xfId="9904"/>
    <cellStyle name="Entrada 2 3 2 4 2 2" xfId="9905"/>
    <cellStyle name="Entrada 2 3 2 4 2 2 2" xfId="9906"/>
    <cellStyle name="Entrada 2 3 2 4 2 3" xfId="9907"/>
    <cellStyle name="Entrada 2 3 2 4 2 3 2" xfId="9908"/>
    <cellStyle name="Entrada 2 3 2 4 2 4" xfId="9909"/>
    <cellStyle name="Entrada 2 3 2 4 2 5" xfId="9910"/>
    <cellStyle name="Entrada 2 3 2 4 3" xfId="9911"/>
    <cellStyle name="Entrada 2 3 2 4 3 2" xfId="9912"/>
    <cellStyle name="Entrada 2 3 2 4 4" xfId="9913"/>
    <cellStyle name="Entrada 2 3 2 4 4 2" xfId="9914"/>
    <cellStyle name="Entrada 2 3 2 4 5" xfId="9915"/>
    <cellStyle name="Entrada 2 3 2 4 6" xfId="9916"/>
    <cellStyle name="Entrada 2 3 2 5" xfId="9917"/>
    <cellStyle name="Entrada 2 3 2 5 2" xfId="9918"/>
    <cellStyle name="Entrada 2 3 2 5 2 2" xfId="9919"/>
    <cellStyle name="Entrada 2 3 2 5 3" xfId="9920"/>
    <cellStyle name="Entrada 2 3 2 5 3 2" xfId="9921"/>
    <cellStyle name="Entrada 2 3 2 5 4" xfId="9922"/>
    <cellStyle name="Entrada 2 3 2 5 5" xfId="9923"/>
    <cellStyle name="Entrada 2 3 2 6" xfId="9924"/>
    <cellStyle name="Entrada 2 3 2 6 2" xfId="9925"/>
    <cellStyle name="Entrada 2 3 2 7" xfId="9926"/>
    <cellStyle name="Entrada 2 3 2 7 2" xfId="9927"/>
    <cellStyle name="Entrada 2 3 2 8" xfId="9928"/>
    <cellStyle name="Entrada 2 3 2 9" xfId="9929"/>
    <cellStyle name="Entrada 2 3 3" xfId="9930"/>
    <cellStyle name="Entrada 2 3 3 2" xfId="9931"/>
    <cellStyle name="Entrada 2 3 3 2 2" xfId="9932"/>
    <cellStyle name="Entrada 2 3 3 2 2 2" xfId="9933"/>
    <cellStyle name="Entrada 2 3 3 2 2 2 2" xfId="9934"/>
    <cellStyle name="Entrada 2 3 3 2 2 3" xfId="9935"/>
    <cellStyle name="Entrada 2 3 3 2 2 3 2" xfId="9936"/>
    <cellStyle name="Entrada 2 3 3 2 2 4" xfId="9937"/>
    <cellStyle name="Entrada 2 3 3 2 2 5" xfId="9938"/>
    <cellStyle name="Entrada 2 3 3 2 3" xfId="9939"/>
    <cellStyle name="Entrada 2 3 3 2 3 2" xfId="9940"/>
    <cellStyle name="Entrada 2 3 3 2 4" xfId="9941"/>
    <cellStyle name="Entrada 2 3 3 2 4 2" xfId="9942"/>
    <cellStyle name="Entrada 2 3 3 2 5" xfId="9943"/>
    <cellStyle name="Entrada 2 3 3 2 6" xfId="9944"/>
    <cellStyle name="Entrada 2 3 3 3" xfId="9945"/>
    <cellStyle name="Entrada 2 3 3 3 2" xfId="9946"/>
    <cellStyle name="Entrada 2 3 3 3 2 2" xfId="9947"/>
    <cellStyle name="Entrada 2 3 3 3 2 2 2" xfId="9948"/>
    <cellStyle name="Entrada 2 3 3 3 2 3" xfId="9949"/>
    <cellStyle name="Entrada 2 3 3 3 2 3 2" xfId="9950"/>
    <cellStyle name="Entrada 2 3 3 3 2 4" xfId="9951"/>
    <cellStyle name="Entrada 2 3 3 3 2 5" xfId="9952"/>
    <cellStyle name="Entrada 2 3 3 3 3" xfId="9953"/>
    <cellStyle name="Entrada 2 3 3 3 3 2" xfId="9954"/>
    <cellStyle name="Entrada 2 3 3 3 4" xfId="9955"/>
    <cellStyle name="Entrada 2 3 3 3 4 2" xfId="9956"/>
    <cellStyle name="Entrada 2 3 3 3 5" xfId="9957"/>
    <cellStyle name="Entrada 2 3 3 3 6" xfId="9958"/>
    <cellStyle name="Entrada 2 3 3 4" xfId="9959"/>
    <cellStyle name="Entrada 2 3 3 4 2" xfId="9960"/>
    <cellStyle name="Entrada 2 3 3 4 2 2" xfId="9961"/>
    <cellStyle name="Entrada 2 3 3 4 3" xfId="9962"/>
    <cellStyle name="Entrada 2 3 3 4 3 2" xfId="9963"/>
    <cellStyle name="Entrada 2 3 3 4 4" xfId="9964"/>
    <cellStyle name="Entrada 2 3 3 4 5" xfId="9965"/>
    <cellStyle name="Entrada 2 3 3 5" xfId="9966"/>
    <cellStyle name="Entrada 2 3 3 5 2" xfId="9967"/>
    <cellStyle name="Entrada 2 3 3 6" xfId="9968"/>
    <cellStyle name="Entrada 2 3 3 6 2" xfId="9969"/>
    <cellStyle name="Entrada 2 3 3 7" xfId="9970"/>
    <cellStyle name="Entrada 2 3 3 8" xfId="9971"/>
    <cellStyle name="Entrada 2 3 4" xfId="9972"/>
    <cellStyle name="Entrada 2 3 4 2" xfId="9973"/>
    <cellStyle name="Entrada 2 3 4 2 2" xfId="9974"/>
    <cellStyle name="Entrada 2 3 4 2 2 2" xfId="9975"/>
    <cellStyle name="Entrada 2 3 4 2 3" xfId="9976"/>
    <cellStyle name="Entrada 2 3 4 2 3 2" xfId="9977"/>
    <cellStyle name="Entrada 2 3 4 2 4" xfId="9978"/>
    <cellStyle name="Entrada 2 3 4 2 5" xfId="9979"/>
    <cellStyle name="Entrada 2 3 4 3" xfId="9980"/>
    <cellStyle name="Entrada 2 3 4 3 2" xfId="9981"/>
    <cellStyle name="Entrada 2 3 4 4" xfId="9982"/>
    <cellStyle name="Entrada 2 3 4 4 2" xfId="9983"/>
    <cellStyle name="Entrada 2 3 4 5" xfId="9984"/>
    <cellStyle name="Entrada 2 3 4 6" xfId="9985"/>
    <cellStyle name="Entrada 2 3 5" xfId="9986"/>
    <cellStyle name="Entrada 2 3 5 2" xfId="9987"/>
    <cellStyle name="Entrada 2 3 5 2 2" xfId="9988"/>
    <cellStyle name="Entrada 2 3 5 2 2 2" xfId="9989"/>
    <cellStyle name="Entrada 2 3 5 2 3" xfId="9990"/>
    <cellStyle name="Entrada 2 3 5 2 3 2" xfId="9991"/>
    <cellStyle name="Entrada 2 3 5 2 4" xfId="9992"/>
    <cellStyle name="Entrada 2 3 5 2 5" xfId="9993"/>
    <cellStyle name="Entrada 2 3 5 3" xfId="9994"/>
    <cellStyle name="Entrada 2 3 5 3 2" xfId="9995"/>
    <cellStyle name="Entrada 2 3 5 4" xfId="9996"/>
    <cellStyle name="Entrada 2 3 5 4 2" xfId="9997"/>
    <cellStyle name="Entrada 2 3 5 5" xfId="9998"/>
    <cellStyle name="Entrada 2 3 5 6" xfId="9999"/>
    <cellStyle name="Entrada 2 3 6" xfId="10000"/>
    <cellStyle name="Entrada 2 3 6 2" xfId="10001"/>
    <cellStyle name="Entrada 2 3 6 2 2" xfId="10002"/>
    <cellStyle name="Entrada 2 3 6 2 2 2" xfId="10003"/>
    <cellStyle name="Entrada 2 3 6 2 3" xfId="10004"/>
    <cellStyle name="Entrada 2 3 6 2 3 2" xfId="10005"/>
    <cellStyle name="Entrada 2 3 6 2 4" xfId="10006"/>
    <cellStyle name="Entrada 2 3 6 2 5" xfId="10007"/>
    <cellStyle name="Entrada 2 3 6 3" xfId="10008"/>
    <cellStyle name="Entrada 2 3 6 3 2" xfId="10009"/>
    <cellStyle name="Entrada 2 3 6 4" xfId="10010"/>
    <cellStyle name="Entrada 2 3 6 4 2" xfId="10011"/>
    <cellStyle name="Entrada 2 3 6 5" xfId="10012"/>
    <cellStyle name="Entrada 2 3 6 6" xfId="10013"/>
    <cellStyle name="Entrada 2 3 7" xfId="10014"/>
    <cellStyle name="Entrada 2 3 7 2" xfId="10015"/>
    <cellStyle name="Entrada 2 3 7 2 2" xfId="10016"/>
    <cellStyle name="Entrada 2 3 7 3" xfId="10017"/>
    <cellStyle name="Entrada 2 3 7 3 2" xfId="10018"/>
    <cellStyle name="Entrada 2 3 7 4" xfId="10019"/>
    <cellStyle name="Entrada 2 3 7 5" xfId="10020"/>
    <cellStyle name="Entrada 2 3 8" xfId="10021"/>
    <cellStyle name="Entrada 2 3 8 2" xfId="10022"/>
    <cellStyle name="Entrada 2 3 9" xfId="10023"/>
    <cellStyle name="Entrada 2 3 9 2" xfId="10024"/>
    <cellStyle name="Entrada 2 4" xfId="10025"/>
    <cellStyle name="Entrada 2 4 10" xfId="10026"/>
    <cellStyle name="Entrada 2 4 2" xfId="10027"/>
    <cellStyle name="Entrada 2 4 2 2" xfId="10028"/>
    <cellStyle name="Entrada 2 4 2 2 2" xfId="10029"/>
    <cellStyle name="Entrada 2 4 2 2 2 2" xfId="10030"/>
    <cellStyle name="Entrada 2 4 2 2 2 2 2" xfId="10031"/>
    <cellStyle name="Entrada 2 4 2 2 2 3" xfId="10032"/>
    <cellStyle name="Entrada 2 4 2 2 2 3 2" xfId="10033"/>
    <cellStyle name="Entrada 2 4 2 2 2 4" xfId="10034"/>
    <cellStyle name="Entrada 2 4 2 2 2 5" xfId="10035"/>
    <cellStyle name="Entrada 2 4 2 2 3" xfId="10036"/>
    <cellStyle name="Entrada 2 4 2 2 3 2" xfId="10037"/>
    <cellStyle name="Entrada 2 4 2 2 4" xfId="10038"/>
    <cellStyle name="Entrada 2 4 2 2 4 2" xfId="10039"/>
    <cellStyle name="Entrada 2 4 2 2 5" xfId="10040"/>
    <cellStyle name="Entrada 2 4 2 2 6" xfId="10041"/>
    <cellStyle name="Entrada 2 4 2 3" xfId="10042"/>
    <cellStyle name="Entrada 2 4 2 3 2" xfId="10043"/>
    <cellStyle name="Entrada 2 4 2 3 2 2" xfId="10044"/>
    <cellStyle name="Entrada 2 4 2 3 2 2 2" xfId="10045"/>
    <cellStyle name="Entrada 2 4 2 3 2 3" xfId="10046"/>
    <cellStyle name="Entrada 2 4 2 3 2 3 2" xfId="10047"/>
    <cellStyle name="Entrada 2 4 2 3 2 4" xfId="10048"/>
    <cellStyle name="Entrada 2 4 2 3 2 5" xfId="10049"/>
    <cellStyle name="Entrada 2 4 2 3 3" xfId="10050"/>
    <cellStyle name="Entrada 2 4 2 3 3 2" xfId="10051"/>
    <cellStyle name="Entrada 2 4 2 3 4" xfId="10052"/>
    <cellStyle name="Entrada 2 4 2 3 4 2" xfId="10053"/>
    <cellStyle name="Entrada 2 4 2 3 5" xfId="10054"/>
    <cellStyle name="Entrada 2 4 2 3 6" xfId="10055"/>
    <cellStyle name="Entrada 2 4 2 4" xfId="10056"/>
    <cellStyle name="Entrada 2 4 2 4 2" xfId="10057"/>
    <cellStyle name="Entrada 2 4 2 4 2 2" xfId="10058"/>
    <cellStyle name="Entrada 2 4 2 4 2 2 2" xfId="10059"/>
    <cellStyle name="Entrada 2 4 2 4 2 3" xfId="10060"/>
    <cellStyle name="Entrada 2 4 2 4 2 3 2" xfId="10061"/>
    <cellStyle name="Entrada 2 4 2 4 2 4" xfId="10062"/>
    <cellStyle name="Entrada 2 4 2 4 2 5" xfId="10063"/>
    <cellStyle name="Entrada 2 4 2 4 3" xfId="10064"/>
    <cellStyle name="Entrada 2 4 2 4 3 2" xfId="10065"/>
    <cellStyle name="Entrada 2 4 2 4 4" xfId="10066"/>
    <cellStyle name="Entrada 2 4 2 4 4 2" xfId="10067"/>
    <cellStyle name="Entrada 2 4 2 4 5" xfId="10068"/>
    <cellStyle name="Entrada 2 4 2 4 6" xfId="10069"/>
    <cellStyle name="Entrada 2 4 2 5" xfId="10070"/>
    <cellStyle name="Entrada 2 4 2 5 2" xfId="10071"/>
    <cellStyle name="Entrada 2 4 2 5 2 2" xfId="10072"/>
    <cellStyle name="Entrada 2 4 2 5 3" xfId="10073"/>
    <cellStyle name="Entrada 2 4 2 5 3 2" xfId="10074"/>
    <cellStyle name="Entrada 2 4 2 5 4" xfId="10075"/>
    <cellStyle name="Entrada 2 4 2 5 5" xfId="10076"/>
    <cellStyle name="Entrada 2 4 2 6" xfId="10077"/>
    <cellStyle name="Entrada 2 4 2 6 2" xfId="10078"/>
    <cellStyle name="Entrada 2 4 2 7" xfId="10079"/>
    <cellStyle name="Entrada 2 4 2 7 2" xfId="10080"/>
    <cellStyle name="Entrada 2 4 2 8" xfId="10081"/>
    <cellStyle name="Entrada 2 4 2 9" xfId="10082"/>
    <cellStyle name="Entrada 2 4 3" xfId="10083"/>
    <cellStyle name="Entrada 2 4 3 2" xfId="10084"/>
    <cellStyle name="Entrada 2 4 3 2 2" xfId="10085"/>
    <cellStyle name="Entrada 2 4 3 2 2 2" xfId="10086"/>
    <cellStyle name="Entrada 2 4 3 2 2 2 2" xfId="10087"/>
    <cellStyle name="Entrada 2 4 3 2 2 3" xfId="10088"/>
    <cellStyle name="Entrada 2 4 3 2 2 3 2" xfId="10089"/>
    <cellStyle name="Entrada 2 4 3 2 2 4" xfId="10090"/>
    <cellStyle name="Entrada 2 4 3 2 2 5" xfId="10091"/>
    <cellStyle name="Entrada 2 4 3 2 3" xfId="10092"/>
    <cellStyle name="Entrada 2 4 3 2 3 2" xfId="10093"/>
    <cellStyle name="Entrada 2 4 3 2 4" xfId="10094"/>
    <cellStyle name="Entrada 2 4 3 2 4 2" xfId="10095"/>
    <cellStyle name="Entrada 2 4 3 2 5" xfId="10096"/>
    <cellStyle name="Entrada 2 4 3 2 6" xfId="10097"/>
    <cellStyle name="Entrada 2 4 3 3" xfId="10098"/>
    <cellStyle name="Entrada 2 4 3 3 2" xfId="10099"/>
    <cellStyle name="Entrada 2 4 3 3 2 2" xfId="10100"/>
    <cellStyle name="Entrada 2 4 3 3 2 2 2" xfId="10101"/>
    <cellStyle name="Entrada 2 4 3 3 2 3" xfId="10102"/>
    <cellStyle name="Entrada 2 4 3 3 2 3 2" xfId="10103"/>
    <cellStyle name="Entrada 2 4 3 3 2 4" xfId="10104"/>
    <cellStyle name="Entrada 2 4 3 3 2 5" xfId="10105"/>
    <cellStyle name="Entrada 2 4 3 3 3" xfId="10106"/>
    <cellStyle name="Entrada 2 4 3 3 3 2" xfId="10107"/>
    <cellStyle name="Entrada 2 4 3 3 4" xfId="10108"/>
    <cellStyle name="Entrada 2 4 3 3 4 2" xfId="10109"/>
    <cellStyle name="Entrada 2 4 3 3 5" xfId="10110"/>
    <cellStyle name="Entrada 2 4 3 3 6" xfId="10111"/>
    <cellStyle name="Entrada 2 4 3 4" xfId="10112"/>
    <cellStyle name="Entrada 2 4 3 4 2" xfId="10113"/>
    <cellStyle name="Entrada 2 4 3 4 2 2" xfId="10114"/>
    <cellStyle name="Entrada 2 4 3 4 3" xfId="10115"/>
    <cellStyle name="Entrada 2 4 3 4 3 2" xfId="10116"/>
    <cellStyle name="Entrada 2 4 3 4 4" xfId="10117"/>
    <cellStyle name="Entrada 2 4 3 4 5" xfId="10118"/>
    <cellStyle name="Entrada 2 4 3 5" xfId="10119"/>
    <cellStyle name="Entrada 2 4 3 5 2" xfId="10120"/>
    <cellStyle name="Entrada 2 4 3 6" xfId="10121"/>
    <cellStyle name="Entrada 2 4 3 6 2" xfId="10122"/>
    <cellStyle name="Entrada 2 4 3 7" xfId="10123"/>
    <cellStyle name="Entrada 2 4 3 8" xfId="10124"/>
    <cellStyle name="Entrada 2 4 4" xfId="10125"/>
    <cellStyle name="Entrada 2 4 4 2" xfId="10126"/>
    <cellStyle name="Entrada 2 4 4 2 2" xfId="10127"/>
    <cellStyle name="Entrada 2 4 4 2 2 2" xfId="10128"/>
    <cellStyle name="Entrada 2 4 4 2 3" xfId="10129"/>
    <cellStyle name="Entrada 2 4 4 2 3 2" xfId="10130"/>
    <cellStyle name="Entrada 2 4 4 2 4" xfId="10131"/>
    <cellStyle name="Entrada 2 4 4 2 5" xfId="10132"/>
    <cellStyle name="Entrada 2 4 4 3" xfId="10133"/>
    <cellStyle name="Entrada 2 4 4 3 2" xfId="10134"/>
    <cellStyle name="Entrada 2 4 4 4" xfId="10135"/>
    <cellStyle name="Entrada 2 4 4 4 2" xfId="10136"/>
    <cellStyle name="Entrada 2 4 4 5" xfId="10137"/>
    <cellStyle name="Entrada 2 4 4 6" xfId="10138"/>
    <cellStyle name="Entrada 2 4 5" xfId="10139"/>
    <cellStyle name="Entrada 2 4 5 2" xfId="10140"/>
    <cellStyle name="Entrada 2 4 5 2 2" xfId="10141"/>
    <cellStyle name="Entrada 2 4 5 2 2 2" xfId="10142"/>
    <cellStyle name="Entrada 2 4 5 2 3" xfId="10143"/>
    <cellStyle name="Entrada 2 4 5 2 3 2" xfId="10144"/>
    <cellStyle name="Entrada 2 4 5 2 4" xfId="10145"/>
    <cellStyle name="Entrada 2 4 5 2 5" xfId="10146"/>
    <cellStyle name="Entrada 2 4 5 3" xfId="10147"/>
    <cellStyle name="Entrada 2 4 5 3 2" xfId="10148"/>
    <cellStyle name="Entrada 2 4 5 4" xfId="10149"/>
    <cellStyle name="Entrada 2 4 5 4 2" xfId="10150"/>
    <cellStyle name="Entrada 2 4 5 5" xfId="10151"/>
    <cellStyle name="Entrada 2 4 5 6" xfId="10152"/>
    <cellStyle name="Entrada 2 4 6" xfId="10153"/>
    <cellStyle name="Entrada 2 4 6 2" xfId="10154"/>
    <cellStyle name="Entrada 2 4 6 2 2" xfId="10155"/>
    <cellStyle name="Entrada 2 4 6 2 2 2" xfId="10156"/>
    <cellStyle name="Entrada 2 4 6 2 3" xfId="10157"/>
    <cellStyle name="Entrada 2 4 6 2 3 2" xfId="10158"/>
    <cellStyle name="Entrada 2 4 6 2 4" xfId="10159"/>
    <cellStyle name="Entrada 2 4 6 2 5" xfId="10160"/>
    <cellStyle name="Entrada 2 4 6 3" xfId="10161"/>
    <cellStyle name="Entrada 2 4 6 3 2" xfId="10162"/>
    <cellStyle name="Entrada 2 4 6 4" xfId="10163"/>
    <cellStyle name="Entrada 2 4 6 4 2" xfId="10164"/>
    <cellStyle name="Entrada 2 4 6 5" xfId="10165"/>
    <cellStyle name="Entrada 2 4 6 6" xfId="10166"/>
    <cellStyle name="Entrada 2 4 7" xfId="10167"/>
    <cellStyle name="Entrada 2 4 7 2" xfId="10168"/>
    <cellStyle name="Entrada 2 4 7 2 2" xfId="10169"/>
    <cellStyle name="Entrada 2 4 7 3" xfId="10170"/>
    <cellStyle name="Entrada 2 4 7 3 2" xfId="10171"/>
    <cellStyle name="Entrada 2 4 7 4" xfId="10172"/>
    <cellStyle name="Entrada 2 4 7 5" xfId="10173"/>
    <cellStyle name="Entrada 2 4 8" xfId="10174"/>
    <cellStyle name="Entrada 2 4 8 2" xfId="10175"/>
    <cellStyle name="Entrada 2 4 9" xfId="10176"/>
    <cellStyle name="Entrada 2 4 9 2" xfId="10177"/>
    <cellStyle name="Entrada 2 5" xfId="10178"/>
    <cellStyle name="Entrada 2 5 10" xfId="10179"/>
    <cellStyle name="Entrada 2 5 11" xfId="10180"/>
    <cellStyle name="Entrada 2 5 2" xfId="10181"/>
    <cellStyle name="Entrada 2 5 2 2" xfId="10182"/>
    <cellStyle name="Entrada 2 5 2 2 2" xfId="10183"/>
    <cellStyle name="Entrada 2 5 2 2 2 2" xfId="10184"/>
    <cellStyle name="Entrada 2 5 2 2 2 2 2" xfId="10185"/>
    <cellStyle name="Entrada 2 5 2 2 2 3" xfId="10186"/>
    <cellStyle name="Entrada 2 5 2 2 2 3 2" xfId="10187"/>
    <cellStyle name="Entrada 2 5 2 2 2 4" xfId="10188"/>
    <cellStyle name="Entrada 2 5 2 2 2 5" xfId="10189"/>
    <cellStyle name="Entrada 2 5 2 2 3" xfId="10190"/>
    <cellStyle name="Entrada 2 5 2 2 3 2" xfId="10191"/>
    <cellStyle name="Entrada 2 5 2 2 4" xfId="10192"/>
    <cellStyle name="Entrada 2 5 2 2 4 2" xfId="10193"/>
    <cellStyle name="Entrada 2 5 2 2 5" xfId="10194"/>
    <cellStyle name="Entrada 2 5 2 2 6" xfId="10195"/>
    <cellStyle name="Entrada 2 5 2 3" xfId="10196"/>
    <cellStyle name="Entrada 2 5 2 3 2" xfId="10197"/>
    <cellStyle name="Entrada 2 5 2 3 2 2" xfId="10198"/>
    <cellStyle name="Entrada 2 5 2 3 2 2 2" xfId="10199"/>
    <cellStyle name="Entrada 2 5 2 3 2 3" xfId="10200"/>
    <cellStyle name="Entrada 2 5 2 3 2 3 2" xfId="10201"/>
    <cellStyle name="Entrada 2 5 2 3 2 4" xfId="10202"/>
    <cellStyle name="Entrada 2 5 2 3 2 5" xfId="10203"/>
    <cellStyle name="Entrada 2 5 2 3 3" xfId="10204"/>
    <cellStyle name="Entrada 2 5 2 3 3 2" xfId="10205"/>
    <cellStyle name="Entrada 2 5 2 3 4" xfId="10206"/>
    <cellStyle name="Entrada 2 5 2 3 4 2" xfId="10207"/>
    <cellStyle name="Entrada 2 5 2 3 5" xfId="10208"/>
    <cellStyle name="Entrada 2 5 2 3 6" xfId="10209"/>
    <cellStyle name="Entrada 2 5 2 4" xfId="10210"/>
    <cellStyle name="Entrada 2 5 2 4 2" xfId="10211"/>
    <cellStyle name="Entrada 2 5 2 4 2 2" xfId="10212"/>
    <cellStyle name="Entrada 2 5 2 4 2 2 2" xfId="10213"/>
    <cellStyle name="Entrada 2 5 2 4 2 3" xfId="10214"/>
    <cellStyle name="Entrada 2 5 2 4 2 3 2" xfId="10215"/>
    <cellStyle name="Entrada 2 5 2 4 2 4" xfId="10216"/>
    <cellStyle name="Entrada 2 5 2 4 2 5" xfId="10217"/>
    <cellStyle name="Entrada 2 5 2 4 3" xfId="10218"/>
    <cellStyle name="Entrada 2 5 2 4 3 2" xfId="10219"/>
    <cellStyle name="Entrada 2 5 2 4 4" xfId="10220"/>
    <cellStyle name="Entrada 2 5 2 4 4 2" xfId="10221"/>
    <cellStyle name="Entrada 2 5 2 4 5" xfId="10222"/>
    <cellStyle name="Entrada 2 5 2 4 6" xfId="10223"/>
    <cellStyle name="Entrada 2 5 2 5" xfId="10224"/>
    <cellStyle name="Entrada 2 5 2 5 2" xfId="10225"/>
    <cellStyle name="Entrada 2 5 2 5 2 2" xfId="10226"/>
    <cellStyle name="Entrada 2 5 2 5 3" xfId="10227"/>
    <cellStyle name="Entrada 2 5 2 5 3 2" xfId="10228"/>
    <cellStyle name="Entrada 2 5 2 5 4" xfId="10229"/>
    <cellStyle name="Entrada 2 5 2 5 5" xfId="10230"/>
    <cellStyle name="Entrada 2 5 2 6" xfId="10231"/>
    <cellStyle name="Entrada 2 5 2 6 2" xfId="10232"/>
    <cellStyle name="Entrada 2 5 2 7" xfId="10233"/>
    <cellStyle name="Entrada 2 5 2 7 2" xfId="10234"/>
    <cellStyle name="Entrada 2 5 2 8" xfId="10235"/>
    <cellStyle name="Entrada 2 5 2 9" xfId="10236"/>
    <cellStyle name="Entrada 2 5 3" xfId="10237"/>
    <cellStyle name="Entrada 2 5 3 2" xfId="10238"/>
    <cellStyle name="Entrada 2 5 3 2 2" xfId="10239"/>
    <cellStyle name="Entrada 2 5 3 2 2 2" xfId="10240"/>
    <cellStyle name="Entrada 2 5 3 2 3" xfId="10241"/>
    <cellStyle name="Entrada 2 5 3 2 3 2" xfId="10242"/>
    <cellStyle name="Entrada 2 5 3 2 4" xfId="10243"/>
    <cellStyle name="Entrada 2 5 3 2 5" xfId="10244"/>
    <cellStyle name="Entrada 2 5 3 3" xfId="10245"/>
    <cellStyle name="Entrada 2 5 3 3 2" xfId="10246"/>
    <cellStyle name="Entrada 2 5 3 4" xfId="10247"/>
    <cellStyle name="Entrada 2 5 3 4 2" xfId="10248"/>
    <cellStyle name="Entrada 2 5 3 5" xfId="10249"/>
    <cellStyle name="Entrada 2 5 3 6" xfId="10250"/>
    <cellStyle name="Entrada 2 5 4" xfId="10251"/>
    <cellStyle name="Entrada 2 5 4 2" xfId="10252"/>
    <cellStyle name="Entrada 2 5 4 2 2" xfId="10253"/>
    <cellStyle name="Entrada 2 5 4 2 2 2" xfId="10254"/>
    <cellStyle name="Entrada 2 5 4 2 3" xfId="10255"/>
    <cellStyle name="Entrada 2 5 4 2 3 2" xfId="10256"/>
    <cellStyle name="Entrada 2 5 4 2 4" xfId="10257"/>
    <cellStyle name="Entrada 2 5 4 2 5" xfId="10258"/>
    <cellStyle name="Entrada 2 5 4 3" xfId="10259"/>
    <cellStyle name="Entrada 2 5 4 3 2" xfId="10260"/>
    <cellStyle name="Entrada 2 5 4 4" xfId="10261"/>
    <cellStyle name="Entrada 2 5 4 4 2" xfId="10262"/>
    <cellStyle name="Entrada 2 5 4 5" xfId="10263"/>
    <cellStyle name="Entrada 2 5 4 6" xfId="10264"/>
    <cellStyle name="Entrada 2 5 5" xfId="10265"/>
    <cellStyle name="Entrada 2 5 5 2" xfId="10266"/>
    <cellStyle name="Entrada 2 5 5 2 2" xfId="10267"/>
    <cellStyle name="Entrada 2 5 5 2 2 2" xfId="10268"/>
    <cellStyle name="Entrada 2 5 5 2 3" xfId="10269"/>
    <cellStyle name="Entrada 2 5 5 2 3 2" xfId="10270"/>
    <cellStyle name="Entrada 2 5 5 2 4" xfId="10271"/>
    <cellStyle name="Entrada 2 5 5 2 5" xfId="10272"/>
    <cellStyle name="Entrada 2 5 5 3" xfId="10273"/>
    <cellStyle name="Entrada 2 5 5 3 2" xfId="10274"/>
    <cellStyle name="Entrada 2 5 5 4" xfId="10275"/>
    <cellStyle name="Entrada 2 5 5 4 2" xfId="10276"/>
    <cellStyle name="Entrada 2 5 5 5" xfId="10277"/>
    <cellStyle name="Entrada 2 5 5 6" xfId="10278"/>
    <cellStyle name="Entrada 2 5 6" xfId="10279"/>
    <cellStyle name="Entrada 2 5 6 2" xfId="10280"/>
    <cellStyle name="Entrada 2 5 6 2 2" xfId="10281"/>
    <cellStyle name="Entrada 2 5 6 2 2 2" xfId="10282"/>
    <cellStyle name="Entrada 2 5 6 2 3" xfId="10283"/>
    <cellStyle name="Entrada 2 5 6 2 3 2" xfId="10284"/>
    <cellStyle name="Entrada 2 5 6 2 4" xfId="10285"/>
    <cellStyle name="Entrada 2 5 6 2 5" xfId="10286"/>
    <cellStyle name="Entrada 2 5 6 3" xfId="10287"/>
    <cellStyle name="Entrada 2 5 6 3 2" xfId="10288"/>
    <cellStyle name="Entrada 2 5 6 4" xfId="10289"/>
    <cellStyle name="Entrada 2 5 6 4 2" xfId="10290"/>
    <cellStyle name="Entrada 2 5 6 5" xfId="10291"/>
    <cellStyle name="Entrada 2 5 6 6" xfId="10292"/>
    <cellStyle name="Entrada 2 5 7" xfId="10293"/>
    <cellStyle name="Entrada 2 5 7 2" xfId="10294"/>
    <cellStyle name="Entrada 2 5 7 2 2" xfId="10295"/>
    <cellStyle name="Entrada 2 5 7 3" xfId="10296"/>
    <cellStyle name="Entrada 2 5 7 3 2" xfId="10297"/>
    <cellStyle name="Entrada 2 5 7 4" xfId="10298"/>
    <cellStyle name="Entrada 2 5 7 5" xfId="10299"/>
    <cellStyle name="Entrada 2 5 8" xfId="10300"/>
    <cellStyle name="Entrada 2 5 8 2" xfId="10301"/>
    <cellStyle name="Entrada 2 5 9" xfId="10302"/>
    <cellStyle name="Entrada 2 5 9 2" xfId="10303"/>
    <cellStyle name="Entrada 2 6" xfId="10304"/>
    <cellStyle name="Entrada 2 6 2" xfId="10305"/>
    <cellStyle name="Entrada 2 6 2 2" xfId="10306"/>
    <cellStyle name="Entrada 2 6 2 2 2" xfId="10307"/>
    <cellStyle name="Entrada 2 6 2 2 2 2" xfId="10308"/>
    <cellStyle name="Entrada 2 6 2 2 3" xfId="10309"/>
    <cellStyle name="Entrada 2 6 2 2 3 2" xfId="10310"/>
    <cellStyle name="Entrada 2 6 2 2 4" xfId="10311"/>
    <cellStyle name="Entrada 2 6 2 2 5" xfId="10312"/>
    <cellStyle name="Entrada 2 6 2 3" xfId="10313"/>
    <cellStyle name="Entrada 2 6 2 3 2" xfId="10314"/>
    <cellStyle name="Entrada 2 6 2 4" xfId="10315"/>
    <cellStyle name="Entrada 2 6 2 4 2" xfId="10316"/>
    <cellStyle name="Entrada 2 6 2 5" xfId="10317"/>
    <cellStyle name="Entrada 2 6 2 6" xfId="10318"/>
    <cellStyle name="Entrada 2 6 3" xfId="10319"/>
    <cellStyle name="Entrada 2 6 3 2" xfId="10320"/>
    <cellStyle name="Entrada 2 6 3 2 2" xfId="10321"/>
    <cellStyle name="Entrada 2 6 3 2 2 2" xfId="10322"/>
    <cellStyle name="Entrada 2 6 3 2 3" xfId="10323"/>
    <cellStyle name="Entrada 2 6 3 2 3 2" xfId="10324"/>
    <cellStyle name="Entrada 2 6 3 2 4" xfId="10325"/>
    <cellStyle name="Entrada 2 6 3 2 5" xfId="10326"/>
    <cellStyle name="Entrada 2 6 3 3" xfId="10327"/>
    <cellStyle name="Entrada 2 6 3 3 2" xfId="10328"/>
    <cellStyle name="Entrada 2 6 3 4" xfId="10329"/>
    <cellStyle name="Entrada 2 6 3 4 2" xfId="10330"/>
    <cellStyle name="Entrada 2 6 3 5" xfId="10331"/>
    <cellStyle name="Entrada 2 6 3 6" xfId="10332"/>
    <cellStyle name="Entrada 2 6 4" xfId="10333"/>
    <cellStyle name="Entrada 2 6 4 2" xfId="10334"/>
    <cellStyle name="Entrada 2 6 4 2 2" xfId="10335"/>
    <cellStyle name="Entrada 2 6 4 2 2 2" xfId="10336"/>
    <cellStyle name="Entrada 2 6 4 2 3" xfId="10337"/>
    <cellStyle name="Entrada 2 6 4 2 3 2" xfId="10338"/>
    <cellStyle name="Entrada 2 6 4 2 4" xfId="10339"/>
    <cellStyle name="Entrada 2 6 4 2 5" xfId="10340"/>
    <cellStyle name="Entrada 2 6 4 3" xfId="10341"/>
    <cellStyle name="Entrada 2 6 4 3 2" xfId="10342"/>
    <cellStyle name="Entrada 2 6 4 4" xfId="10343"/>
    <cellStyle name="Entrada 2 6 4 4 2" xfId="10344"/>
    <cellStyle name="Entrada 2 6 4 5" xfId="10345"/>
    <cellStyle name="Entrada 2 6 4 6" xfId="10346"/>
    <cellStyle name="Entrada 2 6 5" xfId="10347"/>
    <cellStyle name="Entrada 2 6 5 2" xfId="10348"/>
    <cellStyle name="Entrada 2 6 5 2 2" xfId="10349"/>
    <cellStyle name="Entrada 2 6 5 3" xfId="10350"/>
    <cellStyle name="Entrada 2 6 5 3 2" xfId="10351"/>
    <cellStyle name="Entrada 2 6 5 4" xfId="10352"/>
    <cellStyle name="Entrada 2 6 5 5" xfId="10353"/>
    <cellStyle name="Entrada 2 6 6" xfId="10354"/>
    <cellStyle name="Entrada 2 6 6 2" xfId="10355"/>
    <cellStyle name="Entrada 2 6 7" xfId="10356"/>
    <cellStyle name="Entrada 2 6 7 2" xfId="10357"/>
    <cellStyle name="Entrada 2 6 8" xfId="10358"/>
    <cellStyle name="Entrada 2 6 9" xfId="10359"/>
    <cellStyle name="Entrada 2 7" xfId="10360"/>
    <cellStyle name="Entrada 2 7 2" xfId="10361"/>
    <cellStyle name="Entrada 2 7 2 2" xfId="10362"/>
    <cellStyle name="Entrada 2 7 2 2 2" xfId="10363"/>
    <cellStyle name="Entrada 2 7 2 3" xfId="10364"/>
    <cellStyle name="Entrada 2 7 2 3 2" xfId="10365"/>
    <cellStyle name="Entrada 2 7 2 4" xfId="10366"/>
    <cellStyle name="Entrada 2 7 2 5" xfId="10367"/>
    <cellStyle name="Entrada 2 7 3" xfId="10368"/>
    <cellStyle name="Entrada 2 7 3 2" xfId="10369"/>
    <cellStyle name="Entrada 2 7 4" xfId="10370"/>
    <cellStyle name="Entrada 2 7 4 2" xfId="10371"/>
    <cellStyle name="Entrada 2 7 5" xfId="10372"/>
    <cellStyle name="Entrada 2 7 6" xfId="10373"/>
    <cellStyle name="Entrada 2 8" xfId="10374"/>
    <cellStyle name="Entrada 2 8 2" xfId="10375"/>
    <cellStyle name="Entrada 2 8 2 2" xfId="10376"/>
    <cellStyle name="Entrada 2 8 2 2 2" xfId="10377"/>
    <cellStyle name="Entrada 2 8 2 3" xfId="10378"/>
    <cellStyle name="Entrada 2 8 2 3 2" xfId="10379"/>
    <cellStyle name="Entrada 2 8 2 4" xfId="10380"/>
    <cellStyle name="Entrada 2 8 2 5" xfId="10381"/>
    <cellStyle name="Entrada 2 8 3" xfId="10382"/>
    <cellStyle name="Entrada 2 8 3 2" xfId="10383"/>
    <cellStyle name="Entrada 2 8 4" xfId="10384"/>
    <cellStyle name="Entrada 2 8 4 2" xfId="10385"/>
    <cellStyle name="Entrada 2 8 5" xfId="10386"/>
    <cellStyle name="Entrada 2 8 6" xfId="10387"/>
    <cellStyle name="Entrada 2 9" xfId="10388"/>
    <cellStyle name="Entrada 2 9 2" xfId="10389"/>
    <cellStyle name="Entrada 2 9 2 2" xfId="10390"/>
    <cellStyle name="Entrada 2 9 2 2 2" xfId="10391"/>
    <cellStyle name="Entrada 2 9 2 3" xfId="10392"/>
    <cellStyle name="Entrada 2 9 2 3 2" xfId="10393"/>
    <cellStyle name="Entrada 2 9 2 4" xfId="10394"/>
    <cellStyle name="Entrada 2 9 2 5" xfId="10395"/>
    <cellStyle name="Entrada 2 9 3" xfId="10396"/>
    <cellStyle name="Entrada 2 9 3 2" xfId="10397"/>
    <cellStyle name="Entrada 2 9 4" xfId="10398"/>
    <cellStyle name="Entrada 2 9 4 2" xfId="10399"/>
    <cellStyle name="Entrada 2 9 5" xfId="10400"/>
    <cellStyle name="Entrada 2 9 6" xfId="10401"/>
    <cellStyle name="Entrada 20" xfId="10402"/>
    <cellStyle name="Entrada 20 2" xfId="10403"/>
    <cellStyle name="Entrada 20 2 2" xfId="10404"/>
    <cellStyle name="Entrada 20 3" xfId="10405"/>
    <cellStyle name="Entrada 20 3 2" xfId="10406"/>
    <cellStyle name="Entrada 20 4" xfId="10407"/>
    <cellStyle name="Entrada 20 5" xfId="10408"/>
    <cellStyle name="Entrada 21" xfId="10409"/>
    <cellStyle name="Entrada 21 2" xfId="10410"/>
    <cellStyle name="Entrada 21 2 2" xfId="10411"/>
    <cellStyle name="Entrada 21 3" xfId="10412"/>
    <cellStyle name="Entrada 21 3 2" xfId="10413"/>
    <cellStyle name="Entrada 21 4" xfId="10414"/>
    <cellStyle name="Entrada 21 5" xfId="10415"/>
    <cellStyle name="Entrada 22" xfId="10416"/>
    <cellStyle name="Entrada 22 2" xfId="10417"/>
    <cellStyle name="Entrada 22 2 2" xfId="10418"/>
    <cellStyle name="Entrada 22 3" xfId="10419"/>
    <cellStyle name="Entrada 22 3 2" xfId="10420"/>
    <cellStyle name="Entrada 22 4" xfId="10421"/>
    <cellStyle name="Entrada 22 5" xfId="10422"/>
    <cellStyle name="Entrada 23" xfId="10423"/>
    <cellStyle name="Entrada 23 2" xfId="10424"/>
    <cellStyle name="Entrada 23 2 2" xfId="10425"/>
    <cellStyle name="Entrada 23 3" xfId="10426"/>
    <cellStyle name="Entrada 23 3 2" xfId="10427"/>
    <cellStyle name="Entrada 23 4" xfId="10428"/>
    <cellStyle name="Entrada 23 5" xfId="10429"/>
    <cellStyle name="Entrada 24" xfId="10430"/>
    <cellStyle name="Entrada 25" xfId="10431"/>
    <cellStyle name="Entrada 3" xfId="10432"/>
    <cellStyle name="Entrada 3 10" xfId="10433"/>
    <cellStyle name="Entrada 3 10 2" xfId="10434"/>
    <cellStyle name="Entrada 3 10 2 2" xfId="10435"/>
    <cellStyle name="Entrada 3 10 3" xfId="10436"/>
    <cellStyle name="Entrada 3 10 3 2" xfId="10437"/>
    <cellStyle name="Entrada 3 10 4" xfId="10438"/>
    <cellStyle name="Entrada 3 10 5" xfId="10439"/>
    <cellStyle name="Entrada 3 11" xfId="10440"/>
    <cellStyle name="Entrada 3 11 2" xfId="10441"/>
    <cellStyle name="Entrada 3 11 2 2" xfId="10442"/>
    <cellStyle name="Entrada 3 11 3" xfId="10443"/>
    <cellStyle name="Entrada 3 11 3 2" xfId="10444"/>
    <cellStyle name="Entrada 3 11 4" xfId="10445"/>
    <cellStyle name="Entrada 3 11 5" xfId="10446"/>
    <cellStyle name="Entrada 3 12" xfId="10447"/>
    <cellStyle name="Entrada 3 12 2" xfId="10448"/>
    <cellStyle name="Entrada 3 12 2 2" xfId="10449"/>
    <cellStyle name="Entrada 3 12 3" xfId="10450"/>
    <cellStyle name="Entrada 3 12 3 2" xfId="10451"/>
    <cellStyle name="Entrada 3 12 4" xfId="10452"/>
    <cellStyle name="Entrada 3 12 5" xfId="10453"/>
    <cellStyle name="Entrada 3 13" xfId="10454"/>
    <cellStyle name="Entrada 3 13 2" xfId="10455"/>
    <cellStyle name="Entrada 3 13 2 2" xfId="10456"/>
    <cellStyle name="Entrada 3 13 3" xfId="10457"/>
    <cellStyle name="Entrada 3 13 3 2" xfId="10458"/>
    <cellStyle name="Entrada 3 13 4" xfId="10459"/>
    <cellStyle name="Entrada 3 13 5" xfId="10460"/>
    <cellStyle name="Entrada 3 14" xfId="10461"/>
    <cellStyle name="Entrada 3 14 2" xfId="10462"/>
    <cellStyle name="Entrada 3 14 2 2" xfId="10463"/>
    <cellStyle name="Entrada 3 14 3" xfId="10464"/>
    <cellStyle name="Entrada 3 14 3 2" xfId="10465"/>
    <cellStyle name="Entrada 3 14 4" xfId="10466"/>
    <cellStyle name="Entrada 3 14 5" xfId="10467"/>
    <cellStyle name="Entrada 3 15" xfId="10468"/>
    <cellStyle name="Entrada 3 15 2" xfId="10469"/>
    <cellStyle name="Entrada 3 15 2 2" xfId="10470"/>
    <cellStyle name="Entrada 3 15 3" xfId="10471"/>
    <cellStyle name="Entrada 3 15 3 2" xfId="10472"/>
    <cellStyle name="Entrada 3 15 4" xfId="10473"/>
    <cellStyle name="Entrada 3 15 5" xfId="10474"/>
    <cellStyle name="Entrada 3 16" xfId="10475"/>
    <cellStyle name="Entrada 3 16 2" xfId="10476"/>
    <cellStyle name="Entrada 3 16 2 2" xfId="10477"/>
    <cellStyle name="Entrada 3 16 3" xfId="10478"/>
    <cellStyle name="Entrada 3 16 3 2" xfId="10479"/>
    <cellStyle name="Entrada 3 16 4" xfId="10480"/>
    <cellStyle name="Entrada 3 16 5" xfId="10481"/>
    <cellStyle name="Entrada 3 17" xfId="10482"/>
    <cellStyle name="Entrada 3 17 2" xfId="10483"/>
    <cellStyle name="Entrada 3 17 2 2" xfId="10484"/>
    <cellStyle name="Entrada 3 17 3" xfId="10485"/>
    <cellStyle name="Entrada 3 17 3 2" xfId="10486"/>
    <cellStyle name="Entrada 3 17 4" xfId="10487"/>
    <cellStyle name="Entrada 3 17 5" xfId="10488"/>
    <cellStyle name="Entrada 3 18" xfId="10489"/>
    <cellStyle name="Entrada 3 18 2" xfId="10490"/>
    <cellStyle name="Entrada 3 18 2 2" xfId="10491"/>
    <cellStyle name="Entrada 3 18 3" xfId="10492"/>
    <cellStyle name="Entrada 3 18 3 2" xfId="10493"/>
    <cellStyle name="Entrada 3 18 4" xfId="10494"/>
    <cellStyle name="Entrada 3 18 5" xfId="10495"/>
    <cellStyle name="Entrada 3 19" xfId="10496"/>
    <cellStyle name="Entrada 3 19 2" xfId="10497"/>
    <cellStyle name="Entrada 3 19 2 2" xfId="10498"/>
    <cellStyle name="Entrada 3 19 3" xfId="10499"/>
    <cellStyle name="Entrada 3 19 3 2" xfId="10500"/>
    <cellStyle name="Entrada 3 19 4" xfId="10501"/>
    <cellStyle name="Entrada 3 19 5" xfId="10502"/>
    <cellStyle name="Entrada 3 2" xfId="10503"/>
    <cellStyle name="Entrada 3 2 10" xfId="10504"/>
    <cellStyle name="Entrada 3 2 2" xfId="10505"/>
    <cellStyle name="Entrada 3 2 2 2" xfId="10506"/>
    <cellStyle name="Entrada 3 2 2 2 2" xfId="10507"/>
    <cellStyle name="Entrada 3 2 2 2 2 2" xfId="10508"/>
    <cellStyle name="Entrada 3 2 2 2 2 2 2" xfId="10509"/>
    <cellStyle name="Entrada 3 2 2 2 2 3" xfId="10510"/>
    <cellStyle name="Entrada 3 2 2 2 2 3 2" xfId="10511"/>
    <cellStyle name="Entrada 3 2 2 2 2 4" xfId="10512"/>
    <cellStyle name="Entrada 3 2 2 2 2 5" xfId="10513"/>
    <cellStyle name="Entrada 3 2 2 2 3" xfId="10514"/>
    <cellStyle name="Entrada 3 2 2 2 3 2" xfId="10515"/>
    <cellStyle name="Entrada 3 2 2 2 4" xfId="10516"/>
    <cellStyle name="Entrada 3 2 2 2 4 2" xfId="10517"/>
    <cellStyle name="Entrada 3 2 2 2 5" xfId="10518"/>
    <cellStyle name="Entrada 3 2 2 2 6" xfId="10519"/>
    <cellStyle name="Entrada 3 2 2 3" xfId="10520"/>
    <cellStyle name="Entrada 3 2 2 3 2" xfId="10521"/>
    <cellStyle name="Entrada 3 2 2 3 2 2" xfId="10522"/>
    <cellStyle name="Entrada 3 2 2 3 2 2 2" xfId="10523"/>
    <cellStyle name="Entrada 3 2 2 3 2 3" xfId="10524"/>
    <cellStyle name="Entrada 3 2 2 3 2 3 2" xfId="10525"/>
    <cellStyle name="Entrada 3 2 2 3 2 4" xfId="10526"/>
    <cellStyle name="Entrada 3 2 2 3 2 5" xfId="10527"/>
    <cellStyle name="Entrada 3 2 2 3 3" xfId="10528"/>
    <cellStyle name="Entrada 3 2 2 3 3 2" xfId="10529"/>
    <cellStyle name="Entrada 3 2 2 3 4" xfId="10530"/>
    <cellStyle name="Entrada 3 2 2 3 4 2" xfId="10531"/>
    <cellStyle name="Entrada 3 2 2 3 5" xfId="10532"/>
    <cellStyle name="Entrada 3 2 2 3 6" xfId="10533"/>
    <cellStyle name="Entrada 3 2 2 4" xfId="10534"/>
    <cellStyle name="Entrada 3 2 2 4 2" xfId="10535"/>
    <cellStyle name="Entrada 3 2 2 4 2 2" xfId="10536"/>
    <cellStyle name="Entrada 3 2 2 4 2 2 2" xfId="10537"/>
    <cellStyle name="Entrada 3 2 2 4 2 3" xfId="10538"/>
    <cellStyle name="Entrada 3 2 2 4 2 3 2" xfId="10539"/>
    <cellStyle name="Entrada 3 2 2 4 2 4" xfId="10540"/>
    <cellStyle name="Entrada 3 2 2 4 2 5" xfId="10541"/>
    <cellStyle name="Entrada 3 2 2 4 3" xfId="10542"/>
    <cellStyle name="Entrada 3 2 2 4 3 2" xfId="10543"/>
    <cellStyle name="Entrada 3 2 2 4 4" xfId="10544"/>
    <cellStyle name="Entrada 3 2 2 4 4 2" xfId="10545"/>
    <cellStyle name="Entrada 3 2 2 4 5" xfId="10546"/>
    <cellStyle name="Entrada 3 2 2 4 6" xfId="10547"/>
    <cellStyle name="Entrada 3 2 2 5" xfId="10548"/>
    <cellStyle name="Entrada 3 2 2 5 2" xfId="10549"/>
    <cellStyle name="Entrada 3 2 2 5 2 2" xfId="10550"/>
    <cellStyle name="Entrada 3 2 2 5 3" xfId="10551"/>
    <cellStyle name="Entrada 3 2 2 5 3 2" xfId="10552"/>
    <cellStyle name="Entrada 3 2 2 5 4" xfId="10553"/>
    <cellStyle name="Entrada 3 2 2 5 5" xfId="10554"/>
    <cellStyle name="Entrada 3 2 2 6" xfId="10555"/>
    <cellStyle name="Entrada 3 2 2 6 2" xfId="10556"/>
    <cellStyle name="Entrada 3 2 2 7" xfId="10557"/>
    <cellStyle name="Entrada 3 2 2 7 2" xfId="10558"/>
    <cellStyle name="Entrada 3 2 2 8" xfId="10559"/>
    <cellStyle name="Entrada 3 2 2 9" xfId="10560"/>
    <cellStyle name="Entrada 3 2 3" xfId="10561"/>
    <cellStyle name="Entrada 3 2 3 2" xfId="10562"/>
    <cellStyle name="Entrada 3 2 3 2 2" xfId="10563"/>
    <cellStyle name="Entrada 3 2 3 2 2 2" xfId="10564"/>
    <cellStyle name="Entrada 3 2 3 2 2 2 2" xfId="10565"/>
    <cellStyle name="Entrada 3 2 3 2 2 3" xfId="10566"/>
    <cellStyle name="Entrada 3 2 3 2 2 3 2" xfId="10567"/>
    <cellStyle name="Entrada 3 2 3 2 2 4" xfId="10568"/>
    <cellStyle name="Entrada 3 2 3 2 2 5" xfId="10569"/>
    <cellStyle name="Entrada 3 2 3 2 3" xfId="10570"/>
    <cellStyle name="Entrada 3 2 3 2 3 2" xfId="10571"/>
    <cellStyle name="Entrada 3 2 3 2 4" xfId="10572"/>
    <cellStyle name="Entrada 3 2 3 2 4 2" xfId="10573"/>
    <cellStyle name="Entrada 3 2 3 2 5" xfId="10574"/>
    <cellStyle name="Entrada 3 2 3 2 6" xfId="10575"/>
    <cellStyle name="Entrada 3 2 3 3" xfId="10576"/>
    <cellStyle name="Entrada 3 2 3 3 2" xfId="10577"/>
    <cellStyle name="Entrada 3 2 3 3 2 2" xfId="10578"/>
    <cellStyle name="Entrada 3 2 3 3 2 2 2" xfId="10579"/>
    <cellStyle name="Entrada 3 2 3 3 2 3" xfId="10580"/>
    <cellStyle name="Entrada 3 2 3 3 2 3 2" xfId="10581"/>
    <cellStyle name="Entrada 3 2 3 3 2 4" xfId="10582"/>
    <cellStyle name="Entrada 3 2 3 3 2 5" xfId="10583"/>
    <cellStyle name="Entrada 3 2 3 3 3" xfId="10584"/>
    <cellStyle name="Entrada 3 2 3 3 3 2" xfId="10585"/>
    <cellStyle name="Entrada 3 2 3 3 4" xfId="10586"/>
    <cellStyle name="Entrada 3 2 3 3 4 2" xfId="10587"/>
    <cellStyle name="Entrada 3 2 3 3 5" xfId="10588"/>
    <cellStyle name="Entrada 3 2 3 3 6" xfId="10589"/>
    <cellStyle name="Entrada 3 2 3 4" xfId="10590"/>
    <cellStyle name="Entrada 3 2 3 4 2" xfId="10591"/>
    <cellStyle name="Entrada 3 2 3 4 2 2" xfId="10592"/>
    <cellStyle name="Entrada 3 2 3 4 3" xfId="10593"/>
    <cellStyle name="Entrada 3 2 3 4 3 2" xfId="10594"/>
    <cellStyle name="Entrada 3 2 3 4 4" xfId="10595"/>
    <cellStyle name="Entrada 3 2 3 4 5" xfId="10596"/>
    <cellStyle name="Entrada 3 2 3 5" xfId="10597"/>
    <cellStyle name="Entrada 3 2 3 5 2" xfId="10598"/>
    <cellStyle name="Entrada 3 2 3 6" xfId="10599"/>
    <cellStyle name="Entrada 3 2 3 6 2" xfId="10600"/>
    <cellStyle name="Entrada 3 2 3 7" xfId="10601"/>
    <cellStyle name="Entrada 3 2 3 8" xfId="10602"/>
    <cellStyle name="Entrada 3 2 4" xfId="10603"/>
    <cellStyle name="Entrada 3 2 4 2" xfId="10604"/>
    <cellStyle name="Entrada 3 2 4 2 2" xfId="10605"/>
    <cellStyle name="Entrada 3 2 4 2 2 2" xfId="10606"/>
    <cellStyle name="Entrada 3 2 4 2 3" xfId="10607"/>
    <cellStyle name="Entrada 3 2 4 2 3 2" xfId="10608"/>
    <cellStyle name="Entrada 3 2 4 2 4" xfId="10609"/>
    <cellStyle name="Entrada 3 2 4 2 5" xfId="10610"/>
    <cellStyle name="Entrada 3 2 4 3" xfId="10611"/>
    <cellStyle name="Entrada 3 2 4 3 2" xfId="10612"/>
    <cellStyle name="Entrada 3 2 4 4" xfId="10613"/>
    <cellStyle name="Entrada 3 2 4 4 2" xfId="10614"/>
    <cellStyle name="Entrada 3 2 4 5" xfId="10615"/>
    <cellStyle name="Entrada 3 2 4 6" xfId="10616"/>
    <cellStyle name="Entrada 3 2 5" xfId="10617"/>
    <cellStyle name="Entrada 3 2 5 2" xfId="10618"/>
    <cellStyle name="Entrada 3 2 5 2 2" xfId="10619"/>
    <cellStyle name="Entrada 3 2 5 2 2 2" xfId="10620"/>
    <cellStyle name="Entrada 3 2 5 2 3" xfId="10621"/>
    <cellStyle name="Entrada 3 2 5 2 3 2" xfId="10622"/>
    <cellStyle name="Entrada 3 2 5 2 4" xfId="10623"/>
    <cellStyle name="Entrada 3 2 5 2 5" xfId="10624"/>
    <cellStyle name="Entrada 3 2 5 3" xfId="10625"/>
    <cellStyle name="Entrada 3 2 5 3 2" xfId="10626"/>
    <cellStyle name="Entrada 3 2 5 4" xfId="10627"/>
    <cellStyle name="Entrada 3 2 5 4 2" xfId="10628"/>
    <cellStyle name="Entrada 3 2 5 5" xfId="10629"/>
    <cellStyle name="Entrada 3 2 5 6" xfId="10630"/>
    <cellStyle name="Entrada 3 2 6" xfId="10631"/>
    <cellStyle name="Entrada 3 2 6 2" xfId="10632"/>
    <cellStyle name="Entrada 3 2 6 2 2" xfId="10633"/>
    <cellStyle name="Entrada 3 2 6 2 2 2" xfId="10634"/>
    <cellStyle name="Entrada 3 2 6 2 3" xfId="10635"/>
    <cellStyle name="Entrada 3 2 6 2 3 2" xfId="10636"/>
    <cellStyle name="Entrada 3 2 6 2 4" xfId="10637"/>
    <cellStyle name="Entrada 3 2 6 2 5" xfId="10638"/>
    <cellStyle name="Entrada 3 2 6 3" xfId="10639"/>
    <cellStyle name="Entrada 3 2 6 3 2" xfId="10640"/>
    <cellStyle name="Entrada 3 2 6 4" xfId="10641"/>
    <cellStyle name="Entrada 3 2 6 4 2" xfId="10642"/>
    <cellStyle name="Entrada 3 2 6 5" xfId="10643"/>
    <cellStyle name="Entrada 3 2 6 6" xfId="10644"/>
    <cellStyle name="Entrada 3 2 7" xfId="10645"/>
    <cellStyle name="Entrada 3 2 7 2" xfId="10646"/>
    <cellStyle name="Entrada 3 2 7 2 2" xfId="10647"/>
    <cellStyle name="Entrada 3 2 7 3" xfId="10648"/>
    <cellStyle name="Entrada 3 2 7 3 2" xfId="10649"/>
    <cellStyle name="Entrada 3 2 7 4" xfId="10650"/>
    <cellStyle name="Entrada 3 2 7 5" xfId="10651"/>
    <cellStyle name="Entrada 3 2 8" xfId="10652"/>
    <cellStyle name="Entrada 3 2 8 2" xfId="10653"/>
    <cellStyle name="Entrada 3 2 9" xfId="10654"/>
    <cellStyle name="Entrada 3 2 9 2" xfId="10655"/>
    <cellStyle name="Entrada 3 20" xfId="10656"/>
    <cellStyle name="Entrada 3 20 2" xfId="10657"/>
    <cellStyle name="Entrada 3 20 2 2" xfId="10658"/>
    <cellStyle name="Entrada 3 20 3" xfId="10659"/>
    <cellStyle name="Entrada 3 20 3 2" xfId="10660"/>
    <cellStyle name="Entrada 3 20 4" xfId="10661"/>
    <cellStyle name="Entrada 3 20 5" xfId="10662"/>
    <cellStyle name="Entrada 3 21" xfId="10663"/>
    <cellStyle name="Entrada 3 21 2" xfId="10664"/>
    <cellStyle name="Entrada 3 21 2 2" xfId="10665"/>
    <cellStyle name="Entrada 3 21 3" xfId="10666"/>
    <cellStyle name="Entrada 3 21 3 2" xfId="10667"/>
    <cellStyle name="Entrada 3 21 4" xfId="10668"/>
    <cellStyle name="Entrada 3 21 5" xfId="10669"/>
    <cellStyle name="Entrada 3 22" xfId="10670"/>
    <cellStyle name="Entrada 3 22 2" xfId="10671"/>
    <cellStyle name="Entrada 3 23" xfId="10672"/>
    <cellStyle name="Entrada 3 23 2" xfId="10673"/>
    <cellStyle name="Entrada 3 24" xfId="10674"/>
    <cellStyle name="Entrada 3 24 2" xfId="10675"/>
    <cellStyle name="Entrada 3 25" xfId="10676"/>
    <cellStyle name="Entrada 3 26" xfId="10677"/>
    <cellStyle name="Entrada 3 3" xfId="10678"/>
    <cellStyle name="Entrada 3 3 10" xfId="10679"/>
    <cellStyle name="Entrada 3 3 11" xfId="10680"/>
    <cellStyle name="Entrada 3 3 2" xfId="10681"/>
    <cellStyle name="Entrada 3 3 2 2" xfId="10682"/>
    <cellStyle name="Entrada 3 3 2 2 2" xfId="10683"/>
    <cellStyle name="Entrada 3 3 2 2 2 2" xfId="10684"/>
    <cellStyle name="Entrada 3 3 2 2 2 2 2" xfId="10685"/>
    <cellStyle name="Entrada 3 3 2 2 2 3" xfId="10686"/>
    <cellStyle name="Entrada 3 3 2 2 2 3 2" xfId="10687"/>
    <cellStyle name="Entrada 3 3 2 2 2 4" xfId="10688"/>
    <cellStyle name="Entrada 3 3 2 2 2 5" xfId="10689"/>
    <cellStyle name="Entrada 3 3 2 2 3" xfId="10690"/>
    <cellStyle name="Entrada 3 3 2 2 3 2" xfId="10691"/>
    <cellStyle name="Entrada 3 3 2 2 4" xfId="10692"/>
    <cellStyle name="Entrada 3 3 2 2 4 2" xfId="10693"/>
    <cellStyle name="Entrada 3 3 2 2 5" xfId="10694"/>
    <cellStyle name="Entrada 3 3 2 2 6" xfId="10695"/>
    <cellStyle name="Entrada 3 3 2 3" xfId="10696"/>
    <cellStyle name="Entrada 3 3 2 3 2" xfId="10697"/>
    <cellStyle name="Entrada 3 3 2 3 2 2" xfId="10698"/>
    <cellStyle name="Entrada 3 3 2 3 2 2 2" xfId="10699"/>
    <cellStyle name="Entrada 3 3 2 3 2 3" xfId="10700"/>
    <cellStyle name="Entrada 3 3 2 3 2 3 2" xfId="10701"/>
    <cellStyle name="Entrada 3 3 2 3 2 4" xfId="10702"/>
    <cellStyle name="Entrada 3 3 2 3 2 5" xfId="10703"/>
    <cellStyle name="Entrada 3 3 2 3 3" xfId="10704"/>
    <cellStyle name="Entrada 3 3 2 3 3 2" xfId="10705"/>
    <cellStyle name="Entrada 3 3 2 3 4" xfId="10706"/>
    <cellStyle name="Entrada 3 3 2 3 4 2" xfId="10707"/>
    <cellStyle name="Entrada 3 3 2 3 5" xfId="10708"/>
    <cellStyle name="Entrada 3 3 2 3 6" xfId="10709"/>
    <cellStyle name="Entrada 3 3 2 4" xfId="10710"/>
    <cellStyle name="Entrada 3 3 2 4 2" xfId="10711"/>
    <cellStyle name="Entrada 3 3 2 4 2 2" xfId="10712"/>
    <cellStyle name="Entrada 3 3 2 4 2 2 2" xfId="10713"/>
    <cellStyle name="Entrada 3 3 2 4 2 3" xfId="10714"/>
    <cellStyle name="Entrada 3 3 2 4 2 3 2" xfId="10715"/>
    <cellStyle name="Entrada 3 3 2 4 2 4" xfId="10716"/>
    <cellStyle name="Entrada 3 3 2 4 2 5" xfId="10717"/>
    <cellStyle name="Entrada 3 3 2 4 3" xfId="10718"/>
    <cellStyle name="Entrada 3 3 2 4 3 2" xfId="10719"/>
    <cellStyle name="Entrada 3 3 2 4 4" xfId="10720"/>
    <cellStyle name="Entrada 3 3 2 4 4 2" xfId="10721"/>
    <cellStyle name="Entrada 3 3 2 4 5" xfId="10722"/>
    <cellStyle name="Entrada 3 3 2 4 6" xfId="10723"/>
    <cellStyle name="Entrada 3 3 2 5" xfId="10724"/>
    <cellStyle name="Entrada 3 3 2 5 2" xfId="10725"/>
    <cellStyle name="Entrada 3 3 2 5 2 2" xfId="10726"/>
    <cellStyle name="Entrada 3 3 2 5 3" xfId="10727"/>
    <cellStyle name="Entrada 3 3 2 5 3 2" xfId="10728"/>
    <cellStyle name="Entrada 3 3 2 5 4" xfId="10729"/>
    <cellStyle name="Entrada 3 3 2 5 5" xfId="10730"/>
    <cellStyle name="Entrada 3 3 2 6" xfId="10731"/>
    <cellStyle name="Entrada 3 3 2 6 2" xfId="10732"/>
    <cellStyle name="Entrada 3 3 2 7" xfId="10733"/>
    <cellStyle name="Entrada 3 3 2 7 2" xfId="10734"/>
    <cellStyle name="Entrada 3 3 2 8" xfId="10735"/>
    <cellStyle name="Entrada 3 3 2 9" xfId="10736"/>
    <cellStyle name="Entrada 3 3 3" xfId="10737"/>
    <cellStyle name="Entrada 3 3 3 2" xfId="10738"/>
    <cellStyle name="Entrada 3 3 3 2 2" xfId="10739"/>
    <cellStyle name="Entrada 3 3 3 2 2 2" xfId="10740"/>
    <cellStyle name="Entrada 3 3 3 2 3" xfId="10741"/>
    <cellStyle name="Entrada 3 3 3 2 3 2" xfId="10742"/>
    <cellStyle name="Entrada 3 3 3 2 4" xfId="10743"/>
    <cellStyle name="Entrada 3 3 3 2 5" xfId="10744"/>
    <cellStyle name="Entrada 3 3 3 3" xfId="10745"/>
    <cellStyle name="Entrada 3 3 3 3 2" xfId="10746"/>
    <cellStyle name="Entrada 3 3 3 4" xfId="10747"/>
    <cellStyle name="Entrada 3 3 3 4 2" xfId="10748"/>
    <cellStyle name="Entrada 3 3 3 5" xfId="10749"/>
    <cellStyle name="Entrada 3 3 3 6" xfId="10750"/>
    <cellStyle name="Entrada 3 3 4" xfId="10751"/>
    <cellStyle name="Entrada 3 3 4 2" xfId="10752"/>
    <cellStyle name="Entrada 3 3 4 2 2" xfId="10753"/>
    <cellStyle name="Entrada 3 3 4 2 2 2" xfId="10754"/>
    <cellStyle name="Entrada 3 3 4 2 3" xfId="10755"/>
    <cellStyle name="Entrada 3 3 4 2 3 2" xfId="10756"/>
    <cellStyle name="Entrada 3 3 4 2 4" xfId="10757"/>
    <cellStyle name="Entrada 3 3 4 2 5" xfId="10758"/>
    <cellStyle name="Entrada 3 3 4 3" xfId="10759"/>
    <cellStyle name="Entrada 3 3 4 3 2" xfId="10760"/>
    <cellStyle name="Entrada 3 3 4 4" xfId="10761"/>
    <cellStyle name="Entrada 3 3 4 4 2" xfId="10762"/>
    <cellStyle name="Entrada 3 3 4 5" xfId="10763"/>
    <cellStyle name="Entrada 3 3 4 6" xfId="10764"/>
    <cellStyle name="Entrada 3 3 5" xfId="10765"/>
    <cellStyle name="Entrada 3 3 5 2" xfId="10766"/>
    <cellStyle name="Entrada 3 3 5 2 2" xfId="10767"/>
    <cellStyle name="Entrada 3 3 5 2 2 2" xfId="10768"/>
    <cellStyle name="Entrada 3 3 5 2 3" xfId="10769"/>
    <cellStyle name="Entrada 3 3 5 2 3 2" xfId="10770"/>
    <cellStyle name="Entrada 3 3 5 2 4" xfId="10771"/>
    <cellStyle name="Entrada 3 3 5 2 5" xfId="10772"/>
    <cellStyle name="Entrada 3 3 5 3" xfId="10773"/>
    <cellStyle name="Entrada 3 3 5 3 2" xfId="10774"/>
    <cellStyle name="Entrada 3 3 5 4" xfId="10775"/>
    <cellStyle name="Entrada 3 3 5 4 2" xfId="10776"/>
    <cellStyle name="Entrada 3 3 5 5" xfId="10777"/>
    <cellStyle name="Entrada 3 3 5 6" xfId="10778"/>
    <cellStyle name="Entrada 3 3 6" xfId="10779"/>
    <cellStyle name="Entrada 3 3 6 2" xfId="10780"/>
    <cellStyle name="Entrada 3 3 6 2 2" xfId="10781"/>
    <cellStyle name="Entrada 3 3 6 2 2 2" xfId="10782"/>
    <cellStyle name="Entrada 3 3 6 2 3" xfId="10783"/>
    <cellStyle name="Entrada 3 3 6 2 3 2" xfId="10784"/>
    <cellStyle name="Entrada 3 3 6 2 4" xfId="10785"/>
    <cellStyle name="Entrada 3 3 6 2 5" xfId="10786"/>
    <cellStyle name="Entrada 3 3 6 3" xfId="10787"/>
    <cellStyle name="Entrada 3 3 6 3 2" xfId="10788"/>
    <cellStyle name="Entrada 3 3 6 4" xfId="10789"/>
    <cellStyle name="Entrada 3 3 6 4 2" xfId="10790"/>
    <cellStyle name="Entrada 3 3 6 5" xfId="10791"/>
    <cellStyle name="Entrada 3 3 6 6" xfId="10792"/>
    <cellStyle name="Entrada 3 3 7" xfId="10793"/>
    <cellStyle name="Entrada 3 3 7 2" xfId="10794"/>
    <cellStyle name="Entrada 3 3 7 2 2" xfId="10795"/>
    <cellStyle name="Entrada 3 3 7 3" xfId="10796"/>
    <cellStyle name="Entrada 3 3 7 3 2" xfId="10797"/>
    <cellStyle name="Entrada 3 3 7 4" xfId="10798"/>
    <cellStyle name="Entrada 3 3 7 5" xfId="10799"/>
    <cellStyle name="Entrada 3 3 8" xfId="10800"/>
    <cellStyle name="Entrada 3 3 8 2" xfId="10801"/>
    <cellStyle name="Entrada 3 3 9" xfId="10802"/>
    <cellStyle name="Entrada 3 3 9 2" xfId="10803"/>
    <cellStyle name="Entrada 3 4" xfId="10804"/>
    <cellStyle name="Entrada 3 4 2" xfId="10805"/>
    <cellStyle name="Entrada 3 4 2 2" xfId="10806"/>
    <cellStyle name="Entrada 3 4 2 2 2" xfId="10807"/>
    <cellStyle name="Entrada 3 4 2 2 2 2" xfId="10808"/>
    <cellStyle name="Entrada 3 4 2 2 3" xfId="10809"/>
    <cellStyle name="Entrada 3 4 2 2 3 2" xfId="10810"/>
    <cellStyle name="Entrada 3 4 2 2 4" xfId="10811"/>
    <cellStyle name="Entrada 3 4 2 2 5" xfId="10812"/>
    <cellStyle name="Entrada 3 4 2 3" xfId="10813"/>
    <cellStyle name="Entrada 3 4 2 3 2" xfId="10814"/>
    <cellStyle name="Entrada 3 4 2 4" xfId="10815"/>
    <cellStyle name="Entrada 3 4 2 4 2" xfId="10816"/>
    <cellStyle name="Entrada 3 4 2 5" xfId="10817"/>
    <cellStyle name="Entrada 3 4 2 6" xfId="10818"/>
    <cellStyle name="Entrada 3 4 3" xfId="10819"/>
    <cellStyle name="Entrada 3 4 3 2" xfId="10820"/>
    <cellStyle name="Entrada 3 4 3 2 2" xfId="10821"/>
    <cellStyle name="Entrada 3 4 3 2 2 2" xfId="10822"/>
    <cellStyle name="Entrada 3 4 3 2 3" xfId="10823"/>
    <cellStyle name="Entrada 3 4 3 2 3 2" xfId="10824"/>
    <cellStyle name="Entrada 3 4 3 2 4" xfId="10825"/>
    <cellStyle name="Entrada 3 4 3 2 5" xfId="10826"/>
    <cellStyle name="Entrada 3 4 3 3" xfId="10827"/>
    <cellStyle name="Entrada 3 4 3 3 2" xfId="10828"/>
    <cellStyle name="Entrada 3 4 3 4" xfId="10829"/>
    <cellStyle name="Entrada 3 4 3 4 2" xfId="10830"/>
    <cellStyle name="Entrada 3 4 3 5" xfId="10831"/>
    <cellStyle name="Entrada 3 4 3 6" xfId="10832"/>
    <cellStyle name="Entrada 3 4 4" xfId="10833"/>
    <cellStyle name="Entrada 3 4 4 2" xfId="10834"/>
    <cellStyle name="Entrada 3 4 4 2 2" xfId="10835"/>
    <cellStyle name="Entrada 3 4 4 2 2 2" xfId="10836"/>
    <cellStyle name="Entrada 3 4 4 2 3" xfId="10837"/>
    <cellStyle name="Entrada 3 4 4 2 3 2" xfId="10838"/>
    <cellStyle name="Entrada 3 4 4 2 4" xfId="10839"/>
    <cellStyle name="Entrada 3 4 4 2 5" xfId="10840"/>
    <cellStyle name="Entrada 3 4 4 3" xfId="10841"/>
    <cellStyle name="Entrada 3 4 4 3 2" xfId="10842"/>
    <cellStyle name="Entrada 3 4 4 4" xfId="10843"/>
    <cellStyle name="Entrada 3 4 4 4 2" xfId="10844"/>
    <cellStyle name="Entrada 3 4 4 5" xfId="10845"/>
    <cellStyle name="Entrada 3 4 4 6" xfId="10846"/>
    <cellStyle name="Entrada 3 4 5" xfId="10847"/>
    <cellStyle name="Entrada 3 4 5 2" xfId="10848"/>
    <cellStyle name="Entrada 3 4 5 2 2" xfId="10849"/>
    <cellStyle name="Entrada 3 4 5 3" xfId="10850"/>
    <cellStyle name="Entrada 3 4 5 3 2" xfId="10851"/>
    <cellStyle name="Entrada 3 4 5 4" xfId="10852"/>
    <cellStyle name="Entrada 3 4 5 5" xfId="10853"/>
    <cellStyle name="Entrada 3 4 6" xfId="10854"/>
    <cellStyle name="Entrada 3 4 6 2" xfId="10855"/>
    <cellStyle name="Entrada 3 4 7" xfId="10856"/>
    <cellStyle name="Entrada 3 4 7 2" xfId="10857"/>
    <cellStyle name="Entrada 3 4 8" xfId="10858"/>
    <cellStyle name="Entrada 3 4 9" xfId="10859"/>
    <cellStyle name="Entrada 3 5" xfId="10860"/>
    <cellStyle name="Entrada 3 5 2" xfId="10861"/>
    <cellStyle name="Entrada 3 5 2 2" xfId="10862"/>
    <cellStyle name="Entrada 3 5 2 2 2" xfId="10863"/>
    <cellStyle name="Entrada 3 5 2 3" xfId="10864"/>
    <cellStyle name="Entrada 3 5 2 3 2" xfId="10865"/>
    <cellStyle name="Entrada 3 5 2 4" xfId="10866"/>
    <cellStyle name="Entrada 3 5 2 5" xfId="10867"/>
    <cellStyle name="Entrada 3 5 3" xfId="10868"/>
    <cellStyle name="Entrada 3 5 3 2" xfId="10869"/>
    <cellStyle name="Entrada 3 5 4" xfId="10870"/>
    <cellStyle name="Entrada 3 5 4 2" xfId="10871"/>
    <cellStyle name="Entrada 3 5 5" xfId="10872"/>
    <cellStyle name="Entrada 3 5 6" xfId="10873"/>
    <cellStyle name="Entrada 3 6" xfId="10874"/>
    <cellStyle name="Entrada 3 6 2" xfId="10875"/>
    <cellStyle name="Entrada 3 6 2 2" xfId="10876"/>
    <cellStyle name="Entrada 3 6 2 2 2" xfId="10877"/>
    <cellStyle name="Entrada 3 6 2 3" xfId="10878"/>
    <cellStyle name="Entrada 3 6 2 3 2" xfId="10879"/>
    <cellStyle name="Entrada 3 6 2 4" xfId="10880"/>
    <cellStyle name="Entrada 3 6 2 5" xfId="10881"/>
    <cellStyle name="Entrada 3 6 3" xfId="10882"/>
    <cellStyle name="Entrada 3 6 3 2" xfId="10883"/>
    <cellStyle name="Entrada 3 6 4" xfId="10884"/>
    <cellStyle name="Entrada 3 6 4 2" xfId="10885"/>
    <cellStyle name="Entrada 3 6 5" xfId="10886"/>
    <cellStyle name="Entrada 3 6 6" xfId="10887"/>
    <cellStyle name="Entrada 3 7" xfId="10888"/>
    <cellStyle name="Entrada 3 7 2" xfId="10889"/>
    <cellStyle name="Entrada 3 7 2 2" xfId="10890"/>
    <cellStyle name="Entrada 3 7 2 2 2" xfId="10891"/>
    <cellStyle name="Entrada 3 7 2 3" xfId="10892"/>
    <cellStyle name="Entrada 3 7 2 3 2" xfId="10893"/>
    <cellStyle name="Entrada 3 7 2 4" xfId="10894"/>
    <cellStyle name="Entrada 3 7 2 5" xfId="10895"/>
    <cellStyle name="Entrada 3 7 3" xfId="10896"/>
    <cellStyle name="Entrada 3 7 3 2" xfId="10897"/>
    <cellStyle name="Entrada 3 7 4" xfId="10898"/>
    <cellStyle name="Entrada 3 7 4 2" xfId="10899"/>
    <cellStyle name="Entrada 3 7 5" xfId="10900"/>
    <cellStyle name="Entrada 3 7 6" xfId="10901"/>
    <cellStyle name="Entrada 3 8" xfId="10902"/>
    <cellStyle name="Entrada 3 8 2" xfId="10903"/>
    <cellStyle name="Entrada 3 8 2 2" xfId="10904"/>
    <cellStyle name="Entrada 3 8 3" xfId="10905"/>
    <cellStyle name="Entrada 3 8 3 2" xfId="10906"/>
    <cellStyle name="Entrada 3 8 4" xfId="10907"/>
    <cellStyle name="Entrada 3 8 5" xfId="10908"/>
    <cellStyle name="Entrada 3 9" xfId="10909"/>
    <cellStyle name="Entrada 3 9 2" xfId="10910"/>
    <cellStyle name="Entrada 3 9 2 2" xfId="10911"/>
    <cellStyle name="Entrada 3 9 3" xfId="10912"/>
    <cellStyle name="Entrada 3 9 3 2" xfId="10913"/>
    <cellStyle name="Entrada 3 9 4" xfId="10914"/>
    <cellStyle name="Entrada 3 9 5" xfId="10915"/>
    <cellStyle name="Entrada 4" xfId="10916"/>
    <cellStyle name="Entrada 4 10" xfId="10917"/>
    <cellStyle name="Entrada 4 10 2" xfId="10918"/>
    <cellStyle name="Entrada 4 11" xfId="10919"/>
    <cellStyle name="Entrada 4 2" xfId="10920"/>
    <cellStyle name="Entrada 4 2 10" xfId="10921"/>
    <cellStyle name="Entrada 4 2 2" xfId="10922"/>
    <cellStyle name="Entrada 4 2 2 2" xfId="10923"/>
    <cellStyle name="Entrada 4 2 2 2 2" xfId="10924"/>
    <cellStyle name="Entrada 4 2 2 2 2 2" xfId="10925"/>
    <cellStyle name="Entrada 4 2 2 2 2 2 2" xfId="10926"/>
    <cellStyle name="Entrada 4 2 2 2 2 3" xfId="10927"/>
    <cellStyle name="Entrada 4 2 2 2 2 3 2" xfId="10928"/>
    <cellStyle name="Entrada 4 2 2 2 2 4" xfId="10929"/>
    <cellStyle name="Entrada 4 2 2 2 2 5" xfId="10930"/>
    <cellStyle name="Entrada 4 2 2 2 3" xfId="10931"/>
    <cellStyle name="Entrada 4 2 2 2 3 2" xfId="10932"/>
    <cellStyle name="Entrada 4 2 2 2 4" xfId="10933"/>
    <cellStyle name="Entrada 4 2 2 2 4 2" xfId="10934"/>
    <cellStyle name="Entrada 4 2 2 2 5" xfId="10935"/>
    <cellStyle name="Entrada 4 2 2 2 6" xfId="10936"/>
    <cellStyle name="Entrada 4 2 2 3" xfId="10937"/>
    <cellStyle name="Entrada 4 2 2 3 2" xfId="10938"/>
    <cellStyle name="Entrada 4 2 2 3 2 2" xfId="10939"/>
    <cellStyle name="Entrada 4 2 2 3 2 2 2" xfId="10940"/>
    <cellStyle name="Entrada 4 2 2 3 2 3" xfId="10941"/>
    <cellStyle name="Entrada 4 2 2 3 2 3 2" xfId="10942"/>
    <cellStyle name="Entrada 4 2 2 3 2 4" xfId="10943"/>
    <cellStyle name="Entrada 4 2 2 3 2 5" xfId="10944"/>
    <cellStyle name="Entrada 4 2 2 3 3" xfId="10945"/>
    <cellStyle name="Entrada 4 2 2 3 3 2" xfId="10946"/>
    <cellStyle name="Entrada 4 2 2 3 4" xfId="10947"/>
    <cellStyle name="Entrada 4 2 2 3 4 2" xfId="10948"/>
    <cellStyle name="Entrada 4 2 2 3 5" xfId="10949"/>
    <cellStyle name="Entrada 4 2 2 3 6" xfId="10950"/>
    <cellStyle name="Entrada 4 2 2 4" xfId="10951"/>
    <cellStyle name="Entrada 4 2 2 4 2" xfId="10952"/>
    <cellStyle name="Entrada 4 2 2 4 2 2" xfId="10953"/>
    <cellStyle name="Entrada 4 2 2 4 2 2 2" xfId="10954"/>
    <cellStyle name="Entrada 4 2 2 4 2 3" xfId="10955"/>
    <cellStyle name="Entrada 4 2 2 4 2 3 2" xfId="10956"/>
    <cellStyle name="Entrada 4 2 2 4 2 4" xfId="10957"/>
    <cellStyle name="Entrada 4 2 2 4 2 5" xfId="10958"/>
    <cellStyle name="Entrada 4 2 2 4 3" xfId="10959"/>
    <cellStyle name="Entrada 4 2 2 4 3 2" xfId="10960"/>
    <cellStyle name="Entrada 4 2 2 4 4" xfId="10961"/>
    <cellStyle name="Entrada 4 2 2 4 4 2" xfId="10962"/>
    <cellStyle name="Entrada 4 2 2 4 5" xfId="10963"/>
    <cellStyle name="Entrada 4 2 2 4 6" xfId="10964"/>
    <cellStyle name="Entrada 4 2 2 5" xfId="10965"/>
    <cellStyle name="Entrada 4 2 2 5 2" xfId="10966"/>
    <cellStyle name="Entrada 4 2 2 5 2 2" xfId="10967"/>
    <cellStyle name="Entrada 4 2 2 5 3" xfId="10968"/>
    <cellStyle name="Entrada 4 2 2 5 3 2" xfId="10969"/>
    <cellStyle name="Entrada 4 2 2 5 4" xfId="10970"/>
    <cellStyle name="Entrada 4 2 2 5 5" xfId="10971"/>
    <cellStyle name="Entrada 4 2 2 6" xfId="10972"/>
    <cellStyle name="Entrada 4 2 2 6 2" xfId="10973"/>
    <cellStyle name="Entrada 4 2 2 7" xfId="10974"/>
    <cellStyle name="Entrada 4 2 2 7 2" xfId="10975"/>
    <cellStyle name="Entrada 4 2 2 8" xfId="10976"/>
    <cellStyle name="Entrada 4 2 2 9" xfId="10977"/>
    <cellStyle name="Entrada 4 2 3" xfId="10978"/>
    <cellStyle name="Entrada 4 2 3 2" xfId="10979"/>
    <cellStyle name="Entrada 4 2 3 2 2" xfId="10980"/>
    <cellStyle name="Entrada 4 2 3 2 2 2" xfId="10981"/>
    <cellStyle name="Entrada 4 2 3 2 2 2 2" xfId="10982"/>
    <cellStyle name="Entrada 4 2 3 2 2 3" xfId="10983"/>
    <cellStyle name="Entrada 4 2 3 2 2 3 2" xfId="10984"/>
    <cellStyle name="Entrada 4 2 3 2 2 4" xfId="10985"/>
    <cellStyle name="Entrada 4 2 3 2 2 5" xfId="10986"/>
    <cellStyle name="Entrada 4 2 3 2 3" xfId="10987"/>
    <cellStyle name="Entrada 4 2 3 2 3 2" xfId="10988"/>
    <cellStyle name="Entrada 4 2 3 2 4" xfId="10989"/>
    <cellStyle name="Entrada 4 2 3 2 4 2" xfId="10990"/>
    <cellStyle name="Entrada 4 2 3 2 5" xfId="10991"/>
    <cellStyle name="Entrada 4 2 3 2 6" xfId="10992"/>
    <cellStyle name="Entrada 4 2 3 3" xfId="10993"/>
    <cellStyle name="Entrada 4 2 3 3 2" xfId="10994"/>
    <cellStyle name="Entrada 4 2 3 3 2 2" xfId="10995"/>
    <cellStyle name="Entrada 4 2 3 3 2 2 2" xfId="10996"/>
    <cellStyle name="Entrada 4 2 3 3 2 3" xfId="10997"/>
    <cellStyle name="Entrada 4 2 3 3 2 3 2" xfId="10998"/>
    <cellStyle name="Entrada 4 2 3 3 2 4" xfId="10999"/>
    <cellStyle name="Entrada 4 2 3 3 2 5" xfId="11000"/>
    <cellStyle name="Entrada 4 2 3 3 3" xfId="11001"/>
    <cellStyle name="Entrada 4 2 3 3 3 2" xfId="11002"/>
    <cellStyle name="Entrada 4 2 3 3 4" xfId="11003"/>
    <cellStyle name="Entrada 4 2 3 3 4 2" xfId="11004"/>
    <cellStyle name="Entrada 4 2 3 3 5" xfId="11005"/>
    <cellStyle name="Entrada 4 2 3 3 6" xfId="11006"/>
    <cellStyle name="Entrada 4 2 3 4" xfId="11007"/>
    <cellStyle name="Entrada 4 2 3 4 2" xfId="11008"/>
    <cellStyle name="Entrada 4 2 3 4 2 2" xfId="11009"/>
    <cellStyle name="Entrada 4 2 3 4 3" xfId="11010"/>
    <cellStyle name="Entrada 4 2 3 4 3 2" xfId="11011"/>
    <cellStyle name="Entrada 4 2 3 4 4" xfId="11012"/>
    <cellStyle name="Entrada 4 2 3 4 5" xfId="11013"/>
    <cellStyle name="Entrada 4 2 3 5" xfId="11014"/>
    <cellStyle name="Entrada 4 2 3 5 2" xfId="11015"/>
    <cellStyle name="Entrada 4 2 3 6" xfId="11016"/>
    <cellStyle name="Entrada 4 2 3 6 2" xfId="11017"/>
    <cellStyle name="Entrada 4 2 3 7" xfId="11018"/>
    <cellStyle name="Entrada 4 2 3 8" xfId="11019"/>
    <cellStyle name="Entrada 4 2 4" xfId="11020"/>
    <cellStyle name="Entrada 4 2 4 2" xfId="11021"/>
    <cellStyle name="Entrada 4 2 4 2 2" xfId="11022"/>
    <cellStyle name="Entrada 4 2 4 2 2 2" xfId="11023"/>
    <cellStyle name="Entrada 4 2 4 2 3" xfId="11024"/>
    <cellStyle name="Entrada 4 2 4 2 3 2" xfId="11025"/>
    <cellStyle name="Entrada 4 2 4 2 4" xfId="11026"/>
    <cellStyle name="Entrada 4 2 4 2 5" xfId="11027"/>
    <cellStyle name="Entrada 4 2 4 3" xfId="11028"/>
    <cellStyle name="Entrada 4 2 4 3 2" xfId="11029"/>
    <cellStyle name="Entrada 4 2 4 4" xfId="11030"/>
    <cellStyle name="Entrada 4 2 4 4 2" xfId="11031"/>
    <cellStyle name="Entrada 4 2 4 5" xfId="11032"/>
    <cellStyle name="Entrada 4 2 4 6" xfId="11033"/>
    <cellStyle name="Entrada 4 2 5" xfId="11034"/>
    <cellStyle name="Entrada 4 2 5 2" xfId="11035"/>
    <cellStyle name="Entrada 4 2 5 2 2" xfId="11036"/>
    <cellStyle name="Entrada 4 2 5 2 2 2" xfId="11037"/>
    <cellStyle name="Entrada 4 2 5 2 3" xfId="11038"/>
    <cellStyle name="Entrada 4 2 5 2 3 2" xfId="11039"/>
    <cellStyle name="Entrada 4 2 5 2 4" xfId="11040"/>
    <cellStyle name="Entrada 4 2 5 2 5" xfId="11041"/>
    <cellStyle name="Entrada 4 2 5 3" xfId="11042"/>
    <cellStyle name="Entrada 4 2 5 3 2" xfId="11043"/>
    <cellStyle name="Entrada 4 2 5 4" xfId="11044"/>
    <cellStyle name="Entrada 4 2 5 4 2" xfId="11045"/>
    <cellStyle name="Entrada 4 2 5 5" xfId="11046"/>
    <cellStyle name="Entrada 4 2 5 6" xfId="11047"/>
    <cellStyle name="Entrada 4 2 6" xfId="11048"/>
    <cellStyle name="Entrada 4 2 6 2" xfId="11049"/>
    <cellStyle name="Entrada 4 2 6 2 2" xfId="11050"/>
    <cellStyle name="Entrada 4 2 6 2 2 2" xfId="11051"/>
    <cellStyle name="Entrada 4 2 6 2 3" xfId="11052"/>
    <cellStyle name="Entrada 4 2 6 2 3 2" xfId="11053"/>
    <cellStyle name="Entrada 4 2 6 2 4" xfId="11054"/>
    <cellStyle name="Entrada 4 2 6 2 5" xfId="11055"/>
    <cellStyle name="Entrada 4 2 6 3" xfId="11056"/>
    <cellStyle name="Entrada 4 2 6 3 2" xfId="11057"/>
    <cellStyle name="Entrada 4 2 6 4" xfId="11058"/>
    <cellStyle name="Entrada 4 2 6 4 2" xfId="11059"/>
    <cellStyle name="Entrada 4 2 6 5" xfId="11060"/>
    <cellStyle name="Entrada 4 2 6 6" xfId="11061"/>
    <cellStyle name="Entrada 4 2 7" xfId="11062"/>
    <cellStyle name="Entrada 4 2 7 2" xfId="11063"/>
    <cellStyle name="Entrada 4 2 7 2 2" xfId="11064"/>
    <cellStyle name="Entrada 4 2 7 3" xfId="11065"/>
    <cellStyle name="Entrada 4 2 7 3 2" xfId="11066"/>
    <cellStyle name="Entrada 4 2 7 4" xfId="11067"/>
    <cellStyle name="Entrada 4 2 7 5" xfId="11068"/>
    <cellStyle name="Entrada 4 2 8" xfId="11069"/>
    <cellStyle name="Entrada 4 2 8 2" xfId="11070"/>
    <cellStyle name="Entrada 4 2 9" xfId="11071"/>
    <cellStyle name="Entrada 4 2 9 2" xfId="11072"/>
    <cellStyle name="Entrada 4 3" xfId="11073"/>
    <cellStyle name="Entrada 4 3 2" xfId="11074"/>
    <cellStyle name="Entrada 4 3 2 2" xfId="11075"/>
    <cellStyle name="Entrada 4 3 2 2 2" xfId="11076"/>
    <cellStyle name="Entrada 4 3 2 2 2 2" xfId="11077"/>
    <cellStyle name="Entrada 4 3 2 2 3" xfId="11078"/>
    <cellStyle name="Entrada 4 3 2 2 3 2" xfId="11079"/>
    <cellStyle name="Entrada 4 3 2 2 4" xfId="11080"/>
    <cellStyle name="Entrada 4 3 2 2 5" xfId="11081"/>
    <cellStyle name="Entrada 4 3 2 3" xfId="11082"/>
    <cellStyle name="Entrada 4 3 2 3 2" xfId="11083"/>
    <cellStyle name="Entrada 4 3 2 4" xfId="11084"/>
    <cellStyle name="Entrada 4 3 2 4 2" xfId="11085"/>
    <cellStyle name="Entrada 4 3 2 5" xfId="11086"/>
    <cellStyle name="Entrada 4 3 2 6" xfId="11087"/>
    <cellStyle name="Entrada 4 3 3" xfId="11088"/>
    <cellStyle name="Entrada 4 3 3 2" xfId="11089"/>
    <cellStyle name="Entrada 4 3 3 2 2" xfId="11090"/>
    <cellStyle name="Entrada 4 3 3 2 2 2" xfId="11091"/>
    <cellStyle name="Entrada 4 3 3 2 3" xfId="11092"/>
    <cellStyle name="Entrada 4 3 3 2 3 2" xfId="11093"/>
    <cellStyle name="Entrada 4 3 3 2 4" xfId="11094"/>
    <cellStyle name="Entrada 4 3 3 2 5" xfId="11095"/>
    <cellStyle name="Entrada 4 3 3 3" xfId="11096"/>
    <cellStyle name="Entrada 4 3 3 3 2" xfId="11097"/>
    <cellStyle name="Entrada 4 3 3 4" xfId="11098"/>
    <cellStyle name="Entrada 4 3 3 4 2" xfId="11099"/>
    <cellStyle name="Entrada 4 3 3 5" xfId="11100"/>
    <cellStyle name="Entrada 4 3 3 6" xfId="11101"/>
    <cellStyle name="Entrada 4 3 4" xfId="11102"/>
    <cellStyle name="Entrada 4 3 4 2" xfId="11103"/>
    <cellStyle name="Entrada 4 3 4 2 2" xfId="11104"/>
    <cellStyle name="Entrada 4 3 4 2 2 2" xfId="11105"/>
    <cellStyle name="Entrada 4 3 4 2 3" xfId="11106"/>
    <cellStyle name="Entrada 4 3 4 2 3 2" xfId="11107"/>
    <cellStyle name="Entrada 4 3 4 2 4" xfId="11108"/>
    <cellStyle name="Entrada 4 3 4 2 5" xfId="11109"/>
    <cellStyle name="Entrada 4 3 4 3" xfId="11110"/>
    <cellStyle name="Entrada 4 3 4 3 2" xfId="11111"/>
    <cellStyle name="Entrada 4 3 4 4" xfId="11112"/>
    <cellStyle name="Entrada 4 3 4 4 2" xfId="11113"/>
    <cellStyle name="Entrada 4 3 4 5" xfId="11114"/>
    <cellStyle name="Entrada 4 3 4 6" xfId="11115"/>
    <cellStyle name="Entrada 4 3 5" xfId="11116"/>
    <cellStyle name="Entrada 4 3 5 2" xfId="11117"/>
    <cellStyle name="Entrada 4 3 5 2 2" xfId="11118"/>
    <cellStyle name="Entrada 4 3 5 3" xfId="11119"/>
    <cellStyle name="Entrada 4 3 5 3 2" xfId="11120"/>
    <cellStyle name="Entrada 4 3 5 4" xfId="11121"/>
    <cellStyle name="Entrada 4 3 5 5" xfId="11122"/>
    <cellStyle name="Entrada 4 3 6" xfId="11123"/>
    <cellStyle name="Entrada 4 3 6 2" xfId="11124"/>
    <cellStyle name="Entrada 4 3 7" xfId="11125"/>
    <cellStyle name="Entrada 4 3 7 2" xfId="11126"/>
    <cellStyle name="Entrada 4 3 8" xfId="11127"/>
    <cellStyle name="Entrada 4 3 9" xfId="11128"/>
    <cellStyle name="Entrada 4 4" xfId="11129"/>
    <cellStyle name="Entrada 4 4 2" xfId="11130"/>
    <cellStyle name="Entrada 4 4 2 2" xfId="11131"/>
    <cellStyle name="Entrada 4 4 2 2 2" xfId="11132"/>
    <cellStyle name="Entrada 4 4 2 2 2 2" xfId="11133"/>
    <cellStyle name="Entrada 4 4 2 2 3" xfId="11134"/>
    <cellStyle name="Entrada 4 4 2 2 3 2" xfId="11135"/>
    <cellStyle name="Entrada 4 4 2 2 4" xfId="11136"/>
    <cellStyle name="Entrada 4 4 2 2 5" xfId="11137"/>
    <cellStyle name="Entrada 4 4 2 3" xfId="11138"/>
    <cellStyle name="Entrada 4 4 2 3 2" xfId="11139"/>
    <cellStyle name="Entrada 4 4 2 4" xfId="11140"/>
    <cellStyle name="Entrada 4 4 2 4 2" xfId="11141"/>
    <cellStyle name="Entrada 4 4 2 5" xfId="11142"/>
    <cellStyle name="Entrada 4 4 2 6" xfId="11143"/>
    <cellStyle name="Entrada 4 4 3" xfId="11144"/>
    <cellStyle name="Entrada 4 4 3 2" xfId="11145"/>
    <cellStyle name="Entrada 4 4 3 2 2" xfId="11146"/>
    <cellStyle name="Entrada 4 4 3 2 2 2" xfId="11147"/>
    <cellStyle name="Entrada 4 4 3 2 3" xfId="11148"/>
    <cellStyle name="Entrada 4 4 3 2 3 2" xfId="11149"/>
    <cellStyle name="Entrada 4 4 3 2 4" xfId="11150"/>
    <cellStyle name="Entrada 4 4 3 2 5" xfId="11151"/>
    <cellStyle name="Entrada 4 4 3 3" xfId="11152"/>
    <cellStyle name="Entrada 4 4 3 3 2" xfId="11153"/>
    <cellStyle name="Entrada 4 4 3 4" xfId="11154"/>
    <cellStyle name="Entrada 4 4 3 4 2" xfId="11155"/>
    <cellStyle name="Entrada 4 4 3 5" xfId="11156"/>
    <cellStyle name="Entrada 4 4 3 6" xfId="11157"/>
    <cellStyle name="Entrada 4 4 4" xfId="11158"/>
    <cellStyle name="Entrada 4 4 4 2" xfId="11159"/>
    <cellStyle name="Entrada 4 4 4 2 2" xfId="11160"/>
    <cellStyle name="Entrada 4 4 4 3" xfId="11161"/>
    <cellStyle name="Entrada 4 4 4 3 2" xfId="11162"/>
    <cellStyle name="Entrada 4 4 4 4" xfId="11163"/>
    <cellStyle name="Entrada 4 4 4 5" xfId="11164"/>
    <cellStyle name="Entrada 4 4 5" xfId="11165"/>
    <cellStyle name="Entrada 4 4 5 2" xfId="11166"/>
    <cellStyle name="Entrada 4 4 6" xfId="11167"/>
    <cellStyle name="Entrada 4 4 6 2" xfId="11168"/>
    <cellStyle name="Entrada 4 4 7" xfId="11169"/>
    <cellStyle name="Entrada 4 4 8" xfId="11170"/>
    <cellStyle name="Entrada 4 5" xfId="11171"/>
    <cellStyle name="Entrada 4 5 2" xfId="11172"/>
    <cellStyle name="Entrada 4 5 2 2" xfId="11173"/>
    <cellStyle name="Entrada 4 5 2 2 2" xfId="11174"/>
    <cellStyle name="Entrada 4 5 2 3" xfId="11175"/>
    <cellStyle name="Entrada 4 5 2 3 2" xfId="11176"/>
    <cellStyle name="Entrada 4 5 2 4" xfId="11177"/>
    <cellStyle name="Entrada 4 5 2 5" xfId="11178"/>
    <cellStyle name="Entrada 4 5 3" xfId="11179"/>
    <cellStyle name="Entrada 4 5 3 2" xfId="11180"/>
    <cellStyle name="Entrada 4 5 4" xfId="11181"/>
    <cellStyle name="Entrada 4 5 4 2" xfId="11182"/>
    <cellStyle name="Entrada 4 5 5" xfId="11183"/>
    <cellStyle name="Entrada 4 5 6" xfId="11184"/>
    <cellStyle name="Entrada 4 6" xfId="11185"/>
    <cellStyle name="Entrada 4 6 2" xfId="11186"/>
    <cellStyle name="Entrada 4 6 2 2" xfId="11187"/>
    <cellStyle name="Entrada 4 6 2 2 2" xfId="11188"/>
    <cellStyle name="Entrada 4 6 2 3" xfId="11189"/>
    <cellStyle name="Entrada 4 6 2 3 2" xfId="11190"/>
    <cellStyle name="Entrada 4 6 2 4" xfId="11191"/>
    <cellStyle name="Entrada 4 6 2 5" xfId="11192"/>
    <cellStyle name="Entrada 4 6 3" xfId="11193"/>
    <cellStyle name="Entrada 4 6 3 2" xfId="11194"/>
    <cellStyle name="Entrada 4 6 4" xfId="11195"/>
    <cellStyle name="Entrada 4 6 4 2" xfId="11196"/>
    <cellStyle name="Entrada 4 6 5" xfId="11197"/>
    <cellStyle name="Entrada 4 6 6" xfId="11198"/>
    <cellStyle name="Entrada 4 7" xfId="11199"/>
    <cellStyle name="Entrada 4 7 2" xfId="11200"/>
    <cellStyle name="Entrada 4 7 2 2" xfId="11201"/>
    <cellStyle name="Entrada 4 7 2 2 2" xfId="11202"/>
    <cellStyle name="Entrada 4 7 2 3" xfId="11203"/>
    <cellStyle name="Entrada 4 7 2 3 2" xfId="11204"/>
    <cellStyle name="Entrada 4 7 2 4" xfId="11205"/>
    <cellStyle name="Entrada 4 7 2 5" xfId="11206"/>
    <cellStyle name="Entrada 4 7 3" xfId="11207"/>
    <cellStyle name="Entrada 4 7 3 2" xfId="11208"/>
    <cellStyle name="Entrada 4 7 4" xfId="11209"/>
    <cellStyle name="Entrada 4 7 4 2" xfId="11210"/>
    <cellStyle name="Entrada 4 7 5" xfId="11211"/>
    <cellStyle name="Entrada 4 7 6" xfId="11212"/>
    <cellStyle name="Entrada 4 8" xfId="11213"/>
    <cellStyle name="Entrada 4 8 2" xfId="11214"/>
    <cellStyle name="Entrada 4 8 2 2" xfId="11215"/>
    <cellStyle name="Entrada 4 8 3" xfId="11216"/>
    <cellStyle name="Entrada 4 8 3 2" xfId="11217"/>
    <cellStyle name="Entrada 4 8 4" xfId="11218"/>
    <cellStyle name="Entrada 4 8 5" xfId="11219"/>
    <cellStyle name="Entrada 4 9" xfId="11220"/>
    <cellStyle name="Entrada 4 9 2" xfId="11221"/>
    <cellStyle name="Entrada 5" xfId="11222"/>
    <cellStyle name="Entrada 5 2" xfId="11223"/>
    <cellStyle name="Entrada 5 2 2" xfId="11224"/>
    <cellStyle name="Entrada 5 2 2 2" xfId="11225"/>
    <cellStyle name="Entrada 5 2 2 2 2" xfId="11226"/>
    <cellStyle name="Entrada 5 2 2 3" xfId="11227"/>
    <cellStyle name="Entrada 5 2 2 3 2" xfId="11228"/>
    <cellStyle name="Entrada 5 2 2 4" xfId="11229"/>
    <cellStyle name="Entrada 5 2 2 5" xfId="11230"/>
    <cellStyle name="Entrada 5 2 3" xfId="11231"/>
    <cellStyle name="Entrada 5 2 3 2" xfId="11232"/>
    <cellStyle name="Entrada 5 2 4" xfId="11233"/>
    <cellStyle name="Entrada 5 2 4 2" xfId="11234"/>
    <cellStyle name="Entrada 5 2 5" xfId="11235"/>
    <cellStyle name="Entrada 5 2 6" xfId="11236"/>
    <cellStyle name="Entrada 5 3" xfId="11237"/>
    <cellStyle name="Entrada 5 3 2" xfId="11238"/>
    <cellStyle name="Entrada 5 3 2 2" xfId="11239"/>
    <cellStyle name="Entrada 5 3 2 2 2" xfId="11240"/>
    <cellStyle name="Entrada 5 3 2 3" xfId="11241"/>
    <cellStyle name="Entrada 5 3 2 3 2" xfId="11242"/>
    <cellStyle name="Entrada 5 3 2 4" xfId="11243"/>
    <cellStyle name="Entrada 5 3 2 5" xfId="11244"/>
    <cellStyle name="Entrada 5 3 3" xfId="11245"/>
    <cellStyle name="Entrada 5 3 3 2" xfId="11246"/>
    <cellStyle name="Entrada 5 3 4" xfId="11247"/>
    <cellStyle name="Entrada 5 3 4 2" xfId="11248"/>
    <cellStyle name="Entrada 5 3 5" xfId="11249"/>
    <cellStyle name="Entrada 5 3 6" xfId="11250"/>
    <cellStyle name="Entrada 5 4" xfId="11251"/>
    <cellStyle name="Entrada 5 4 2" xfId="11252"/>
    <cellStyle name="Entrada 5 4 2 2" xfId="11253"/>
    <cellStyle name="Entrada 5 4 2 2 2" xfId="11254"/>
    <cellStyle name="Entrada 5 4 2 3" xfId="11255"/>
    <cellStyle name="Entrada 5 4 2 3 2" xfId="11256"/>
    <cellStyle name="Entrada 5 4 2 4" xfId="11257"/>
    <cellStyle name="Entrada 5 4 2 5" xfId="11258"/>
    <cellStyle name="Entrada 5 4 3" xfId="11259"/>
    <cellStyle name="Entrada 5 4 3 2" xfId="11260"/>
    <cellStyle name="Entrada 5 4 4" xfId="11261"/>
    <cellStyle name="Entrada 5 4 4 2" xfId="11262"/>
    <cellStyle name="Entrada 5 4 5" xfId="11263"/>
    <cellStyle name="Entrada 5 4 6" xfId="11264"/>
    <cellStyle name="Entrada 5 5" xfId="11265"/>
    <cellStyle name="Entrada 5 5 2" xfId="11266"/>
    <cellStyle name="Entrada 5 5 2 2" xfId="11267"/>
    <cellStyle name="Entrada 5 5 3" xfId="11268"/>
    <cellStyle name="Entrada 5 5 3 2" xfId="11269"/>
    <cellStyle name="Entrada 5 5 4" xfId="11270"/>
    <cellStyle name="Entrada 5 5 5" xfId="11271"/>
    <cellStyle name="Entrada 5 6" xfId="11272"/>
    <cellStyle name="Entrada 5 6 2" xfId="11273"/>
    <cellStyle name="Entrada 5 7" xfId="11274"/>
    <cellStyle name="Entrada 5 7 2" xfId="11275"/>
    <cellStyle name="Entrada 5 8" xfId="11276"/>
    <cellStyle name="Entrada 5 9" xfId="11277"/>
    <cellStyle name="Entrada 6" xfId="11278"/>
    <cellStyle name="Entrada 6 2" xfId="11279"/>
    <cellStyle name="Entrada 6 2 2" xfId="11280"/>
    <cellStyle name="Entrada 6 2 2 2" xfId="11281"/>
    <cellStyle name="Entrada 6 2 3" xfId="11282"/>
    <cellStyle name="Entrada 6 2 3 2" xfId="11283"/>
    <cellStyle name="Entrada 6 2 4" xfId="11284"/>
    <cellStyle name="Entrada 6 2 5" xfId="11285"/>
    <cellStyle name="Entrada 6 3" xfId="11286"/>
    <cellStyle name="Entrada 6 3 2" xfId="11287"/>
    <cellStyle name="Entrada 6 4" xfId="11288"/>
    <cellStyle name="Entrada 6 4 2" xfId="11289"/>
    <cellStyle name="Entrada 6 5" xfId="11290"/>
    <cellStyle name="Entrada 6 6" xfId="11291"/>
    <cellStyle name="Entrada 7" xfId="11292"/>
    <cellStyle name="Entrada 7 2" xfId="11293"/>
    <cellStyle name="Entrada 7 2 2" xfId="11294"/>
    <cellStyle name="Entrada 7 2 2 2" xfId="11295"/>
    <cellStyle name="Entrada 7 2 3" xfId="11296"/>
    <cellStyle name="Entrada 7 2 3 2" xfId="11297"/>
    <cellStyle name="Entrada 7 2 4" xfId="11298"/>
    <cellStyle name="Entrada 7 2 5" xfId="11299"/>
    <cellStyle name="Entrada 7 3" xfId="11300"/>
    <cellStyle name="Entrada 7 3 2" xfId="11301"/>
    <cellStyle name="Entrada 7 4" xfId="11302"/>
    <cellStyle name="Entrada 7 4 2" xfId="11303"/>
    <cellStyle name="Entrada 7 5" xfId="11304"/>
    <cellStyle name="Entrada 7 6" xfId="11305"/>
    <cellStyle name="Entrada 8" xfId="11306"/>
    <cellStyle name="Entrada 8 2" xfId="11307"/>
    <cellStyle name="Entrada 8 2 2" xfId="11308"/>
    <cellStyle name="Entrada 8 2 2 2" xfId="11309"/>
    <cellStyle name="Entrada 8 2 3" xfId="11310"/>
    <cellStyle name="Entrada 8 2 3 2" xfId="11311"/>
    <cellStyle name="Entrada 8 2 4" xfId="11312"/>
    <cellStyle name="Entrada 8 2 5" xfId="11313"/>
    <cellStyle name="Entrada 8 3" xfId="11314"/>
    <cellStyle name="Entrada 8 3 2" xfId="11315"/>
    <cellStyle name="Entrada 8 4" xfId="11316"/>
    <cellStyle name="Entrada 8 4 2" xfId="11317"/>
    <cellStyle name="Entrada 8 5" xfId="11318"/>
    <cellStyle name="Entrada 8 6" xfId="11319"/>
    <cellStyle name="Entrada 9" xfId="11320"/>
    <cellStyle name="Entrada 9 2" xfId="11321"/>
    <cellStyle name="Entrada 9 2 2" xfId="11322"/>
    <cellStyle name="Entrada 9 2 2 2" xfId="11323"/>
    <cellStyle name="Entrada 9 2 3" xfId="11324"/>
    <cellStyle name="Entrada 9 2 3 2" xfId="11325"/>
    <cellStyle name="Entrada 9 2 4" xfId="11326"/>
    <cellStyle name="Entrada 9 2 5" xfId="11327"/>
    <cellStyle name="Entrada 9 3" xfId="11328"/>
    <cellStyle name="Entrada 9 3 2" xfId="11329"/>
    <cellStyle name="Entrada 9 4" xfId="11330"/>
    <cellStyle name="Entrada 9 4 2" xfId="11331"/>
    <cellStyle name="Entrada 9 5" xfId="11332"/>
    <cellStyle name="Entrada 9 6" xfId="11333"/>
    <cellStyle name="Euro" xfId="11334"/>
    <cellStyle name="Euro 2" xfId="11335"/>
    <cellStyle name="Excel Built-in Normal" xfId="35605"/>
    <cellStyle name="Explanatory Text" xfId="17" builtinId="53" customBuiltin="1"/>
    <cellStyle name="Explanatory Text 2" xfId="11336"/>
    <cellStyle name="F2" xfId="11337"/>
    <cellStyle name="F3" xfId="11338"/>
    <cellStyle name="F4" xfId="11339"/>
    <cellStyle name="F5" xfId="11340"/>
    <cellStyle name="F6" xfId="11341"/>
    <cellStyle name="F7" xfId="11342"/>
    <cellStyle name="F8" xfId="11343"/>
    <cellStyle name="Figyelmeztetés" xfId="11344"/>
    <cellStyle name="Fijo" xfId="11345"/>
    <cellStyle name="Financiero" xfId="11346"/>
    <cellStyle name="Good" xfId="8" builtinId="26" customBuiltin="1"/>
    <cellStyle name="Good 2" xfId="11347"/>
    <cellStyle name="Heading 1" xfId="4" builtinId="16" customBuiltin="1"/>
    <cellStyle name="Heading 1 2" xfId="11348"/>
    <cellStyle name="Heading 2" xfId="5" builtinId="17" customBuiltin="1"/>
    <cellStyle name="Heading 2 2" xfId="11349"/>
    <cellStyle name="Heading 3" xfId="6" builtinId="18" customBuiltin="1"/>
    <cellStyle name="Heading 3 2" xfId="11350"/>
    <cellStyle name="Heading 4" xfId="7" builtinId="19" customBuiltin="1"/>
    <cellStyle name="Heading 4 2" xfId="11351"/>
    <cellStyle name="Hipervínculo 2" xfId="11352"/>
    <cellStyle name="Hivatkozott cella" xfId="11353"/>
    <cellStyle name="Hyperlink 2" xfId="2"/>
    <cellStyle name="Hyperlink 2 2" xfId="11355"/>
    <cellStyle name="Hyperlink 2 3" xfId="11356"/>
    <cellStyle name="Hyperlink 2 4" xfId="35671"/>
    <cellStyle name="Hyperlink 2 5" xfId="11354"/>
    <cellStyle name="Hyperlink 3" xfId="11357"/>
    <cellStyle name="Hyperlink 4" xfId="35663"/>
    <cellStyle name="Hyperlink 5" xfId="35669"/>
    <cellStyle name="Incorrecto" xfId="11358"/>
    <cellStyle name="Input" xfId="10" builtinId="20" customBuiltin="1"/>
    <cellStyle name="INPUT - Style3" xfId="11359"/>
    <cellStyle name="INPUT - Style3 10" xfId="11360"/>
    <cellStyle name="INPUT - Style3 10 2" xfId="11361"/>
    <cellStyle name="INPUT - Style3 10 2 2" xfId="11362"/>
    <cellStyle name="INPUT - Style3 10 3" xfId="11363"/>
    <cellStyle name="INPUT - Style3 10 3 2" xfId="11364"/>
    <cellStyle name="INPUT - Style3 10 4" xfId="11365"/>
    <cellStyle name="INPUT - Style3 11" xfId="11366"/>
    <cellStyle name="INPUT - Style3 11 2" xfId="11367"/>
    <cellStyle name="INPUT - Style3 11 2 2" xfId="11368"/>
    <cellStyle name="INPUT - Style3 11 3" xfId="11369"/>
    <cellStyle name="INPUT - Style3 11 3 2" xfId="11370"/>
    <cellStyle name="INPUT - Style3 11 4" xfId="11371"/>
    <cellStyle name="INPUT - Style3 11 5" xfId="11372"/>
    <cellStyle name="INPUT - Style3 12" xfId="11373"/>
    <cellStyle name="INPUT - Style3 12 2" xfId="11374"/>
    <cellStyle name="INPUT - Style3 12 2 2" xfId="11375"/>
    <cellStyle name="INPUT - Style3 12 3" xfId="11376"/>
    <cellStyle name="INPUT - Style3 12 3 2" xfId="11377"/>
    <cellStyle name="INPUT - Style3 12 4" xfId="11378"/>
    <cellStyle name="INPUT - Style3 12 5" xfId="11379"/>
    <cellStyle name="INPUT - Style3 13" xfId="11380"/>
    <cellStyle name="INPUT - Style3 13 2" xfId="11381"/>
    <cellStyle name="INPUT - Style3 13 2 2" xfId="11382"/>
    <cellStyle name="INPUT - Style3 13 3" xfId="11383"/>
    <cellStyle name="INPUT - Style3 13 3 2" xfId="11384"/>
    <cellStyle name="INPUT - Style3 13 4" xfId="11385"/>
    <cellStyle name="INPUT - Style3 13 5" xfId="11386"/>
    <cellStyle name="INPUT - Style3 14" xfId="11387"/>
    <cellStyle name="INPUT - Style3 14 2" xfId="11388"/>
    <cellStyle name="INPUT - Style3 14 2 2" xfId="11389"/>
    <cellStyle name="INPUT - Style3 14 3" xfId="11390"/>
    <cellStyle name="INPUT - Style3 14 3 2" xfId="11391"/>
    <cellStyle name="INPUT - Style3 14 4" xfId="11392"/>
    <cellStyle name="INPUT - Style3 14 5" xfId="11393"/>
    <cellStyle name="INPUT - Style3 15" xfId="11394"/>
    <cellStyle name="INPUT - Style3 15 2" xfId="11395"/>
    <cellStyle name="INPUT - Style3 16" xfId="11396"/>
    <cellStyle name="INPUT - Style3 16 2" xfId="11397"/>
    <cellStyle name="INPUT - Style3 17" xfId="11398"/>
    <cellStyle name="INPUT - Style3 17 2" xfId="11399"/>
    <cellStyle name="INPUT - Style3 2" xfId="11400"/>
    <cellStyle name="INPUT - Style3 2 2" xfId="11401"/>
    <cellStyle name="INPUT - Style3 2 2 2" xfId="11402"/>
    <cellStyle name="INPUT - Style3 2 3" xfId="11403"/>
    <cellStyle name="INPUT - Style3 2 3 2" xfId="11404"/>
    <cellStyle name="INPUT - Style3 2 4" xfId="11405"/>
    <cellStyle name="INPUT - Style3 2 5" xfId="11406"/>
    <cellStyle name="INPUT - Style3 3" xfId="11407"/>
    <cellStyle name="INPUT - Style3 3 2" xfId="11408"/>
    <cellStyle name="INPUT - Style3 3 2 2" xfId="11409"/>
    <cellStyle name="INPUT - Style3 3 3" xfId="11410"/>
    <cellStyle name="INPUT - Style3 3 3 2" xfId="11411"/>
    <cellStyle name="INPUT - Style3 3 4" xfId="11412"/>
    <cellStyle name="INPUT - Style3 3 5" xfId="11413"/>
    <cellStyle name="INPUT - Style3 4" xfId="11414"/>
    <cellStyle name="INPUT - Style3 4 2" xfId="11415"/>
    <cellStyle name="INPUT - Style3 4 2 2" xfId="11416"/>
    <cellStyle name="INPUT - Style3 4 3" xfId="11417"/>
    <cellStyle name="INPUT - Style3 4 3 2" xfId="11418"/>
    <cellStyle name="INPUT - Style3 4 4" xfId="11419"/>
    <cellStyle name="INPUT - Style3 4 5" xfId="11420"/>
    <cellStyle name="INPUT - Style3 5" xfId="11421"/>
    <cellStyle name="INPUT - Style3 5 2" xfId="11422"/>
    <cellStyle name="INPUT - Style3 5 2 2" xfId="11423"/>
    <cellStyle name="INPUT - Style3 5 3" xfId="11424"/>
    <cellStyle name="INPUT - Style3 5 3 2" xfId="11425"/>
    <cellStyle name="INPUT - Style3 5 4" xfId="11426"/>
    <cellStyle name="INPUT - Style3 5 5" xfId="11427"/>
    <cellStyle name="INPUT - Style3 6" xfId="11428"/>
    <cellStyle name="INPUT - Style3 6 2" xfId="11429"/>
    <cellStyle name="INPUT - Style3 6 2 2" xfId="11430"/>
    <cellStyle name="INPUT - Style3 6 3" xfId="11431"/>
    <cellStyle name="INPUT - Style3 6 3 2" xfId="11432"/>
    <cellStyle name="INPUT - Style3 6 4" xfId="11433"/>
    <cellStyle name="INPUT - Style3 6 5" xfId="11434"/>
    <cellStyle name="INPUT - Style3 7" xfId="11435"/>
    <cellStyle name="INPUT - Style3 7 2" xfId="11436"/>
    <cellStyle name="INPUT - Style3 7 2 2" xfId="11437"/>
    <cellStyle name="INPUT - Style3 7 3" xfId="11438"/>
    <cellStyle name="INPUT - Style3 7 3 2" xfId="11439"/>
    <cellStyle name="INPUT - Style3 7 4" xfId="11440"/>
    <cellStyle name="INPUT - Style3 7 5" xfId="11441"/>
    <cellStyle name="INPUT - Style3 8" xfId="11442"/>
    <cellStyle name="INPUT - Style3 8 2" xfId="11443"/>
    <cellStyle name="INPUT - Style3 8 2 2" xfId="11444"/>
    <cellStyle name="INPUT - Style3 8 3" xfId="11445"/>
    <cellStyle name="INPUT - Style3 8 3 2" xfId="11446"/>
    <cellStyle name="INPUT - Style3 8 4" xfId="11447"/>
    <cellStyle name="INPUT - Style3 9" xfId="11448"/>
    <cellStyle name="INPUT - Style3 9 2" xfId="11449"/>
    <cellStyle name="INPUT - Style3 9 2 2" xfId="11450"/>
    <cellStyle name="INPUT - Style3 9 3" xfId="11451"/>
    <cellStyle name="INPUT - Style3 9 3 2" xfId="11452"/>
    <cellStyle name="INPUT - Style3 9 4" xfId="11453"/>
    <cellStyle name="INPUT - Style3 9 5" xfId="11454"/>
    <cellStyle name="Input 2" xfId="11455"/>
    <cellStyle name="Input 2 10" xfId="11456"/>
    <cellStyle name="Input 2 10 2" xfId="11457"/>
    <cellStyle name="Input 2 10 2 2" xfId="11458"/>
    <cellStyle name="Input 2 10 2 2 2" xfId="11459"/>
    <cellStyle name="Input 2 10 2 3" xfId="11460"/>
    <cellStyle name="Input 2 10 2 3 2" xfId="11461"/>
    <cellStyle name="Input 2 10 2 4" xfId="11462"/>
    <cellStyle name="Input 2 10 2 5" xfId="11463"/>
    <cellStyle name="Input 2 10 3" xfId="11464"/>
    <cellStyle name="Input 2 10 3 2" xfId="11465"/>
    <cellStyle name="Input 2 10 4" xfId="11466"/>
    <cellStyle name="Input 2 10 4 2" xfId="11467"/>
    <cellStyle name="Input 2 10 5" xfId="11468"/>
    <cellStyle name="Input 2 10 6" xfId="11469"/>
    <cellStyle name="Input 2 11" xfId="11470"/>
    <cellStyle name="Input 2 11 2" xfId="11471"/>
    <cellStyle name="Input 2 11 2 2" xfId="11472"/>
    <cellStyle name="Input 2 11 3" xfId="11473"/>
    <cellStyle name="Input 2 11 3 2" xfId="11474"/>
    <cellStyle name="Input 2 11 4" xfId="11475"/>
    <cellStyle name="Input 2 11 5" xfId="11476"/>
    <cellStyle name="Input 2 12" xfId="11477"/>
    <cellStyle name="Input 2 12 2" xfId="11478"/>
    <cellStyle name="Input 2 12 2 2" xfId="11479"/>
    <cellStyle name="Input 2 12 3" xfId="11480"/>
    <cellStyle name="Input 2 12 3 2" xfId="11481"/>
    <cellStyle name="Input 2 12 4" xfId="11482"/>
    <cellStyle name="Input 2 12 5" xfId="11483"/>
    <cellStyle name="Input 2 13" xfId="11484"/>
    <cellStyle name="Input 2 13 2" xfId="11485"/>
    <cellStyle name="Input 2 13 2 2" xfId="11486"/>
    <cellStyle name="Input 2 13 3" xfId="11487"/>
    <cellStyle name="Input 2 13 3 2" xfId="11488"/>
    <cellStyle name="Input 2 13 4" xfId="11489"/>
    <cellStyle name="Input 2 13 5" xfId="11490"/>
    <cellStyle name="Input 2 14" xfId="11491"/>
    <cellStyle name="Input 2 14 2" xfId="11492"/>
    <cellStyle name="Input 2 14 2 2" xfId="11493"/>
    <cellStyle name="Input 2 14 3" xfId="11494"/>
    <cellStyle name="Input 2 14 3 2" xfId="11495"/>
    <cellStyle name="Input 2 14 4" xfId="11496"/>
    <cellStyle name="Input 2 14 5" xfId="11497"/>
    <cellStyle name="Input 2 15" xfId="11498"/>
    <cellStyle name="Input 2 15 2" xfId="11499"/>
    <cellStyle name="Input 2 15 2 2" xfId="11500"/>
    <cellStyle name="Input 2 15 3" xfId="11501"/>
    <cellStyle name="Input 2 15 3 2" xfId="11502"/>
    <cellStyle name="Input 2 15 4" xfId="11503"/>
    <cellStyle name="Input 2 15 5" xfId="11504"/>
    <cellStyle name="Input 2 16" xfId="11505"/>
    <cellStyle name="Input 2 16 2" xfId="11506"/>
    <cellStyle name="Input 2 16 2 2" xfId="11507"/>
    <cellStyle name="Input 2 16 3" xfId="11508"/>
    <cellStyle name="Input 2 16 3 2" xfId="11509"/>
    <cellStyle name="Input 2 16 4" xfId="11510"/>
    <cellStyle name="Input 2 16 5" xfId="11511"/>
    <cellStyle name="Input 2 17" xfId="11512"/>
    <cellStyle name="Input 2 17 2" xfId="11513"/>
    <cellStyle name="Input 2 17 2 2" xfId="11514"/>
    <cellStyle name="Input 2 17 3" xfId="11515"/>
    <cellStyle name="Input 2 17 3 2" xfId="11516"/>
    <cellStyle name="Input 2 17 4" xfId="11517"/>
    <cellStyle name="Input 2 17 5" xfId="11518"/>
    <cellStyle name="Input 2 18" xfId="11519"/>
    <cellStyle name="Input 2 18 2" xfId="11520"/>
    <cellStyle name="Input 2 18 2 2" xfId="11521"/>
    <cellStyle name="Input 2 18 3" xfId="11522"/>
    <cellStyle name="Input 2 18 3 2" xfId="11523"/>
    <cellStyle name="Input 2 18 4" xfId="11524"/>
    <cellStyle name="Input 2 18 5" xfId="11525"/>
    <cellStyle name="Input 2 2" xfId="11526"/>
    <cellStyle name="Input 2 2 10" xfId="11527"/>
    <cellStyle name="Input 2 2 10 2" xfId="11528"/>
    <cellStyle name="Input 2 2 10 2 2" xfId="11529"/>
    <cellStyle name="Input 2 2 10 3" xfId="11530"/>
    <cellStyle name="Input 2 2 10 3 2" xfId="11531"/>
    <cellStyle name="Input 2 2 10 4" xfId="11532"/>
    <cellStyle name="Input 2 2 10 5" xfId="11533"/>
    <cellStyle name="Input 2 2 11" xfId="11534"/>
    <cellStyle name="Input 2 2 11 2" xfId="11535"/>
    <cellStyle name="Input 2 2 11 2 2" xfId="11536"/>
    <cellStyle name="Input 2 2 11 3" xfId="11537"/>
    <cellStyle name="Input 2 2 11 3 2" xfId="11538"/>
    <cellStyle name="Input 2 2 11 4" xfId="11539"/>
    <cellStyle name="Input 2 2 11 5" xfId="11540"/>
    <cellStyle name="Input 2 2 12" xfId="11541"/>
    <cellStyle name="Input 2 2 12 2" xfId="11542"/>
    <cellStyle name="Input 2 2 12 2 2" xfId="11543"/>
    <cellStyle name="Input 2 2 12 3" xfId="11544"/>
    <cellStyle name="Input 2 2 12 3 2" xfId="11545"/>
    <cellStyle name="Input 2 2 12 4" xfId="11546"/>
    <cellStyle name="Input 2 2 12 5" xfId="11547"/>
    <cellStyle name="Input 2 2 13" xfId="11548"/>
    <cellStyle name="Input 2 2 13 2" xfId="11549"/>
    <cellStyle name="Input 2 2 13 2 2" xfId="11550"/>
    <cellStyle name="Input 2 2 13 3" xfId="11551"/>
    <cellStyle name="Input 2 2 13 3 2" xfId="11552"/>
    <cellStyle name="Input 2 2 13 4" xfId="11553"/>
    <cellStyle name="Input 2 2 13 5" xfId="11554"/>
    <cellStyle name="Input 2 2 14" xfId="11555"/>
    <cellStyle name="Input 2 2 14 2" xfId="11556"/>
    <cellStyle name="Input 2 2 14 2 2" xfId="11557"/>
    <cellStyle name="Input 2 2 14 3" xfId="11558"/>
    <cellStyle name="Input 2 2 14 3 2" xfId="11559"/>
    <cellStyle name="Input 2 2 14 4" xfId="11560"/>
    <cellStyle name="Input 2 2 14 5" xfId="11561"/>
    <cellStyle name="Input 2 2 15" xfId="11562"/>
    <cellStyle name="Input 2 2 15 2" xfId="11563"/>
    <cellStyle name="Input 2 2 15 2 2" xfId="11564"/>
    <cellStyle name="Input 2 2 15 3" xfId="11565"/>
    <cellStyle name="Input 2 2 15 3 2" xfId="11566"/>
    <cellStyle name="Input 2 2 15 4" xfId="11567"/>
    <cellStyle name="Input 2 2 15 5" xfId="11568"/>
    <cellStyle name="Input 2 2 16" xfId="11569"/>
    <cellStyle name="Input 2 2 16 2" xfId="11570"/>
    <cellStyle name="Input 2 2 16 2 2" xfId="11571"/>
    <cellStyle name="Input 2 2 16 3" xfId="11572"/>
    <cellStyle name="Input 2 2 16 3 2" xfId="11573"/>
    <cellStyle name="Input 2 2 16 4" xfId="11574"/>
    <cellStyle name="Input 2 2 17" xfId="11575"/>
    <cellStyle name="Input 2 2 17 2" xfId="11576"/>
    <cellStyle name="Input 2 2 17 2 2" xfId="11577"/>
    <cellStyle name="Input 2 2 17 3" xfId="11578"/>
    <cellStyle name="Input 2 2 17 3 2" xfId="11579"/>
    <cellStyle name="Input 2 2 17 4" xfId="11580"/>
    <cellStyle name="Input 2 2 17 5" xfId="11581"/>
    <cellStyle name="Input 2 2 18" xfId="11582"/>
    <cellStyle name="Input 2 2 18 2" xfId="11583"/>
    <cellStyle name="Input 2 2 18 2 2" xfId="11584"/>
    <cellStyle name="Input 2 2 18 3" xfId="11585"/>
    <cellStyle name="Input 2 2 18 3 2" xfId="11586"/>
    <cellStyle name="Input 2 2 18 4" xfId="11587"/>
    <cellStyle name="Input 2 2 19" xfId="11588"/>
    <cellStyle name="Input 2 2 19 2" xfId="11589"/>
    <cellStyle name="Input 2 2 19 2 2" xfId="11590"/>
    <cellStyle name="Input 2 2 19 3" xfId="11591"/>
    <cellStyle name="Input 2 2 19 3 2" xfId="11592"/>
    <cellStyle name="Input 2 2 19 4" xfId="11593"/>
    <cellStyle name="Input 2 2 19 5" xfId="11594"/>
    <cellStyle name="Input 2 2 2" xfId="11595"/>
    <cellStyle name="Input 2 2 2 10" xfId="11596"/>
    <cellStyle name="Input 2 2 2 10 2" xfId="11597"/>
    <cellStyle name="Input 2 2 2 11" xfId="11598"/>
    <cellStyle name="Input 2 2 2 2" xfId="11599"/>
    <cellStyle name="Input 2 2 2 2 10" xfId="11600"/>
    <cellStyle name="Input 2 2 2 2 2" xfId="11601"/>
    <cellStyle name="Input 2 2 2 2 2 2" xfId="11602"/>
    <cellStyle name="Input 2 2 2 2 2 2 2" xfId="11603"/>
    <cellStyle name="Input 2 2 2 2 2 2 2 2" xfId="11604"/>
    <cellStyle name="Input 2 2 2 2 2 2 2 2 2" xfId="11605"/>
    <cellStyle name="Input 2 2 2 2 2 2 2 3" xfId="11606"/>
    <cellStyle name="Input 2 2 2 2 2 2 2 3 2" xfId="11607"/>
    <cellStyle name="Input 2 2 2 2 2 2 2 4" xfId="11608"/>
    <cellStyle name="Input 2 2 2 2 2 2 2 5" xfId="11609"/>
    <cellStyle name="Input 2 2 2 2 2 2 3" xfId="11610"/>
    <cellStyle name="Input 2 2 2 2 2 2 3 2" xfId="11611"/>
    <cellStyle name="Input 2 2 2 2 2 2 4" xfId="11612"/>
    <cellStyle name="Input 2 2 2 2 2 2 4 2" xfId="11613"/>
    <cellStyle name="Input 2 2 2 2 2 2 5" xfId="11614"/>
    <cellStyle name="Input 2 2 2 2 2 2 6" xfId="11615"/>
    <cellStyle name="Input 2 2 2 2 2 3" xfId="11616"/>
    <cellStyle name="Input 2 2 2 2 2 3 2" xfId="11617"/>
    <cellStyle name="Input 2 2 2 2 2 3 2 2" xfId="11618"/>
    <cellStyle name="Input 2 2 2 2 2 3 2 2 2" xfId="11619"/>
    <cellStyle name="Input 2 2 2 2 2 3 2 3" xfId="11620"/>
    <cellStyle name="Input 2 2 2 2 2 3 2 3 2" xfId="11621"/>
    <cellStyle name="Input 2 2 2 2 2 3 2 4" xfId="11622"/>
    <cellStyle name="Input 2 2 2 2 2 3 2 5" xfId="11623"/>
    <cellStyle name="Input 2 2 2 2 2 3 3" xfId="11624"/>
    <cellStyle name="Input 2 2 2 2 2 3 3 2" xfId="11625"/>
    <cellStyle name="Input 2 2 2 2 2 3 4" xfId="11626"/>
    <cellStyle name="Input 2 2 2 2 2 3 4 2" xfId="11627"/>
    <cellStyle name="Input 2 2 2 2 2 3 5" xfId="11628"/>
    <cellStyle name="Input 2 2 2 2 2 3 6" xfId="11629"/>
    <cellStyle name="Input 2 2 2 2 2 4" xfId="11630"/>
    <cellStyle name="Input 2 2 2 2 2 4 2" xfId="11631"/>
    <cellStyle name="Input 2 2 2 2 2 4 2 2" xfId="11632"/>
    <cellStyle name="Input 2 2 2 2 2 4 2 2 2" xfId="11633"/>
    <cellStyle name="Input 2 2 2 2 2 4 2 3" xfId="11634"/>
    <cellStyle name="Input 2 2 2 2 2 4 2 3 2" xfId="11635"/>
    <cellStyle name="Input 2 2 2 2 2 4 2 4" xfId="11636"/>
    <cellStyle name="Input 2 2 2 2 2 4 2 5" xfId="11637"/>
    <cellStyle name="Input 2 2 2 2 2 4 3" xfId="11638"/>
    <cellStyle name="Input 2 2 2 2 2 4 3 2" xfId="11639"/>
    <cellStyle name="Input 2 2 2 2 2 4 4" xfId="11640"/>
    <cellStyle name="Input 2 2 2 2 2 4 4 2" xfId="11641"/>
    <cellStyle name="Input 2 2 2 2 2 4 5" xfId="11642"/>
    <cellStyle name="Input 2 2 2 2 2 4 6" xfId="11643"/>
    <cellStyle name="Input 2 2 2 2 2 5" xfId="11644"/>
    <cellStyle name="Input 2 2 2 2 2 5 2" xfId="11645"/>
    <cellStyle name="Input 2 2 2 2 2 5 2 2" xfId="11646"/>
    <cellStyle name="Input 2 2 2 2 2 5 3" xfId="11647"/>
    <cellStyle name="Input 2 2 2 2 2 5 3 2" xfId="11648"/>
    <cellStyle name="Input 2 2 2 2 2 5 4" xfId="11649"/>
    <cellStyle name="Input 2 2 2 2 2 5 5" xfId="11650"/>
    <cellStyle name="Input 2 2 2 2 2 6" xfId="11651"/>
    <cellStyle name="Input 2 2 2 2 2 6 2" xfId="11652"/>
    <cellStyle name="Input 2 2 2 2 2 7" xfId="11653"/>
    <cellStyle name="Input 2 2 2 2 2 7 2" xfId="11654"/>
    <cellStyle name="Input 2 2 2 2 2 8" xfId="11655"/>
    <cellStyle name="Input 2 2 2 2 2 9" xfId="11656"/>
    <cellStyle name="Input 2 2 2 2 3" xfId="11657"/>
    <cellStyle name="Input 2 2 2 2 3 2" xfId="11658"/>
    <cellStyle name="Input 2 2 2 2 3 2 2" xfId="11659"/>
    <cellStyle name="Input 2 2 2 2 3 2 2 2" xfId="11660"/>
    <cellStyle name="Input 2 2 2 2 3 2 2 2 2" xfId="11661"/>
    <cellStyle name="Input 2 2 2 2 3 2 2 3" xfId="11662"/>
    <cellStyle name="Input 2 2 2 2 3 2 2 3 2" xfId="11663"/>
    <cellStyle name="Input 2 2 2 2 3 2 2 4" xfId="11664"/>
    <cellStyle name="Input 2 2 2 2 3 2 2 5" xfId="11665"/>
    <cellStyle name="Input 2 2 2 2 3 2 3" xfId="11666"/>
    <cellStyle name="Input 2 2 2 2 3 2 3 2" xfId="11667"/>
    <cellStyle name="Input 2 2 2 2 3 2 4" xfId="11668"/>
    <cellStyle name="Input 2 2 2 2 3 2 4 2" xfId="11669"/>
    <cellStyle name="Input 2 2 2 2 3 2 5" xfId="11670"/>
    <cellStyle name="Input 2 2 2 2 3 2 6" xfId="11671"/>
    <cellStyle name="Input 2 2 2 2 3 3" xfId="11672"/>
    <cellStyle name="Input 2 2 2 2 3 3 2" xfId="11673"/>
    <cellStyle name="Input 2 2 2 2 3 3 2 2" xfId="11674"/>
    <cellStyle name="Input 2 2 2 2 3 3 2 2 2" xfId="11675"/>
    <cellStyle name="Input 2 2 2 2 3 3 2 3" xfId="11676"/>
    <cellStyle name="Input 2 2 2 2 3 3 2 3 2" xfId="11677"/>
    <cellStyle name="Input 2 2 2 2 3 3 2 4" xfId="11678"/>
    <cellStyle name="Input 2 2 2 2 3 3 2 5" xfId="11679"/>
    <cellStyle name="Input 2 2 2 2 3 3 3" xfId="11680"/>
    <cellStyle name="Input 2 2 2 2 3 3 3 2" xfId="11681"/>
    <cellStyle name="Input 2 2 2 2 3 3 4" xfId="11682"/>
    <cellStyle name="Input 2 2 2 2 3 3 4 2" xfId="11683"/>
    <cellStyle name="Input 2 2 2 2 3 3 5" xfId="11684"/>
    <cellStyle name="Input 2 2 2 2 3 3 6" xfId="11685"/>
    <cellStyle name="Input 2 2 2 2 3 4" xfId="11686"/>
    <cellStyle name="Input 2 2 2 2 3 4 2" xfId="11687"/>
    <cellStyle name="Input 2 2 2 2 3 4 2 2" xfId="11688"/>
    <cellStyle name="Input 2 2 2 2 3 4 3" xfId="11689"/>
    <cellStyle name="Input 2 2 2 2 3 4 3 2" xfId="11690"/>
    <cellStyle name="Input 2 2 2 2 3 4 4" xfId="11691"/>
    <cellStyle name="Input 2 2 2 2 3 4 5" xfId="11692"/>
    <cellStyle name="Input 2 2 2 2 3 5" xfId="11693"/>
    <cellStyle name="Input 2 2 2 2 3 5 2" xfId="11694"/>
    <cellStyle name="Input 2 2 2 2 3 6" xfId="11695"/>
    <cellStyle name="Input 2 2 2 2 3 6 2" xfId="11696"/>
    <cellStyle name="Input 2 2 2 2 3 7" xfId="11697"/>
    <cellStyle name="Input 2 2 2 2 3 8" xfId="11698"/>
    <cellStyle name="Input 2 2 2 2 4" xfId="11699"/>
    <cellStyle name="Input 2 2 2 2 4 2" xfId="11700"/>
    <cellStyle name="Input 2 2 2 2 4 2 2" xfId="11701"/>
    <cellStyle name="Input 2 2 2 2 4 2 2 2" xfId="11702"/>
    <cellStyle name="Input 2 2 2 2 4 2 3" xfId="11703"/>
    <cellStyle name="Input 2 2 2 2 4 2 3 2" xfId="11704"/>
    <cellStyle name="Input 2 2 2 2 4 2 4" xfId="11705"/>
    <cellStyle name="Input 2 2 2 2 4 2 5" xfId="11706"/>
    <cellStyle name="Input 2 2 2 2 4 3" xfId="11707"/>
    <cellStyle name="Input 2 2 2 2 4 3 2" xfId="11708"/>
    <cellStyle name="Input 2 2 2 2 4 4" xfId="11709"/>
    <cellStyle name="Input 2 2 2 2 4 4 2" xfId="11710"/>
    <cellStyle name="Input 2 2 2 2 4 5" xfId="11711"/>
    <cellStyle name="Input 2 2 2 2 4 6" xfId="11712"/>
    <cellStyle name="Input 2 2 2 2 5" xfId="11713"/>
    <cellStyle name="Input 2 2 2 2 5 2" xfId="11714"/>
    <cellStyle name="Input 2 2 2 2 5 2 2" xfId="11715"/>
    <cellStyle name="Input 2 2 2 2 5 2 2 2" xfId="11716"/>
    <cellStyle name="Input 2 2 2 2 5 2 3" xfId="11717"/>
    <cellStyle name="Input 2 2 2 2 5 2 3 2" xfId="11718"/>
    <cellStyle name="Input 2 2 2 2 5 2 4" xfId="11719"/>
    <cellStyle name="Input 2 2 2 2 5 2 5" xfId="11720"/>
    <cellStyle name="Input 2 2 2 2 5 3" xfId="11721"/>
    <cellStyle name="Input 2 2 2 2 5 3 2" xfId="11722"/>
    <cellStyle name="Input 2 2 2 2 5 4" xfId="11723"/>
    <cellStyle name="Input 2 2 2 2 5 4 2" xfId="11724"/>
    <cellStyle name="Input 2 2 2 2 5 5" xfId="11725"/>
    <cellStyle name="Input 2 2 2 2 5 6" xfId="11726"/>
    <cellStyle name="Input 2 2 2 2 6" xfId="11727"/>
    <cellStyle name="Input 2 2 2 2 6 2" xfId="11728"/>
    <cellStyle name="Input 2 2 2 2 6 2 2" xfId="11729"/>
    <cellStyle name="Input 2 2 2 2 6 2 2 2" xfId="11730"/>
    <cellStyle name="Input 2 2 2 2 6 2 3" xfId="11731"/>
    <cellStyle name="Input 2 2 2 2 6 2 3 2" xfId="11732"/>
    <cellStyle name="Input 2 2 2 2 6 2 4" xfId="11733"/>
    <cellStyle name="Input 2 2 2 2 6 2 5" xfId="11734"/>
    <cellStyle name="Input 2 2 2 2 6 3" xfId="11735"/>
    <cellStyle name="Input 2 2 2 2 6 3 2" xfId="11736"/>
    <cellStyle name="Input 2 2 2 2 6 4" xfId="11737"/>
    <cellStyle name="Input 2 2 2 2 6 4 2" xfId="11738"/>
    <cellStyle name="Input 2 2 2 2 6 5" xfId="11739"/>
    <cellStyle name="Input 2 2 2 2 6 6" xfId="11740"/>
    <cellStyle name="Input 2 2 2 2 7" xfId="11741"/>
    <cellStyle name="Input 2 2 2 2 7 2" xfId="11742"/>
    <cellStyle name="Input 2 2 2 2 7 2 2" xfId="11743"/>
    <cellStyle name="Input 2 2 2 2 7 3" xfId="11744"/>
    <cellStyle name="Input 2 2 2 2 7 3 2" xfId="11745"/>
    <cellStyle name="Input 2 2 2 2 7 4" xfId="11746"/>
    <cellStyle name="Input 2 2 2 2 7 5" xfId="11747"/>
    <cellStyle name="Input 2 2 2 2 8" xfId="11748"/>
    <cellStyle name="Input 2 2 2 2 8 2" xfId="11749"/>
    <cellStyle name="Input 2 2 2 2 9" xfId="11750"/>
    <cellStyle name="Input 2 2 2 2 9 2" xfId="11751"/>
    <cellStyle name="Input 2 2 2 3" xfId="11752"/>
    <cellStyle name="Input 2 2 2 3 2" xfId="11753"/>
    <cellStyle name="Input 2 2 2 3 2 2" xfId="11754"/>
    <cellStyle name="Input 2 2 2 3 2 2 2" xfId="11755"/>
    <cellStyle name="Input 2 2 2 3 2 2 2 2" xfId="11756"/>
    <cellStyle name="Input 2 2 2 3 2 2 3" xfId="11757"/>
    <cellStyle name="Input 2 2 2 3 2 2 3 2" xfId="11758"/>
    <cellStyle name="Input 2 2 2 3 2 2 4" xfId="11759"/>
    <cellStyle name="Input 2 2 2 3 2 2 5" xfId="11760"/>
    <cellStyle name="Input 2 2 2 3 2 3" xfId="11761"/>
    <cellStyle name="Input 2 2 2 3 2 3 2" xfId="11762"/>
    <cellStyle name="Input 2 2 2 3 2 4" xfId="11763"/>
    <cellStyle name="Input 2 2 2 3 2 4 2" xfId="11764"/>
    <cellStyle name="Input 2 2 2 3 2 5" xfId="11765"/>
    <cellStyle name="Input 2 2 2 3 2 6" xfId="11766"/>
    <cellStyle name="Input 2 2 2 3 3" xfId="11767"/>
    <cellStyle name="Input 2 2 2 3 3 2" xfId="11768"/>
    <cellStyle name="Input 2 2 2 3 3 2 2" xfId="11769"/>
    <cellStyle name="Input 2 2 2 3 3 2 2 2" xfId="11770"/>
    <cellStyle name="Input 2 2 2 3 3 2 3" xfId="11771"/>
    <cellStyle name="Input 2 2 2 3 3 2 3 2" xfId="11772"/>
    <cellStyle name="Input 2 2 2 3 3 2 4" xfId="11773"/>
    <cellStyle name="Input 2 2 2 3 3 2 5" xfId="11774"/>
    <cellStyle name="Input 2 2 2 3 3 3" xfId="11775"/>
    <cellStyle name="Input 2 2 2 3 3 3 2" xfId="11776"/>
    <cellStyle name="Input 2 2 2 3 3 4" xfId="11777"/>
    <cellStyle name="Input 2 2 2 3 3 4 2" xfId="11778"/>
    <cellStyle name="Input 2 2 2 3 3 5" xfId="11779"/>
    <cellStyle name="Input 2 2 2 3 3 6" xfId="11780"/>
    <cellStyle name="Input 2 2 2 3 4" xfId="11781"/>
    <cellStyle name="Input 2 2 2 3 4 2" xfId="11782"/>
    <cellStyle name="Input 2 2 2 3 4 2 2" xfId="11783"/>
    <cellStyle name="Input 2 2 2 3 4 2 2 2" xfId="11784"/>
    <cellStyle name="Input 2 2 2 3 4 2 3" xfId="11785"/>
    <cellStyle name="Input 2 2 2 3 4 2 3 2" xfId="11786"/>
    <cellStyle name="Input 2 2 2 3 4 2 4" xfId="11787"/>
    <cellStyle name="Input 2 2 2 3 4 2 5" xfId="11788"/>
    <cellStyle name="Input 2 2 2 3 4 3" xfId="11789"/>
    <cellStyle name="Input 2 2 2 3 4 3 2" xfId="11790"/>
    <cellStyle name="Input 2 2 2 3 4 4" xfId="11791"/>
    <cellStyle name="Input 2 2 2 3 4 4 2" xfId="11792"/>
    <cellStyle name="Input 2 2 2 3 4 5" xfId="11793"/>
    <cellStyle name="Input 2 2 2 3 4 6" xfId="11794"/>
    <cellStyle name="Input 2 2 2 3 5" xfId="11795"/>
    <cellStyle name="Input 2 2 2 3 5 2" xfId="11796"/>
    <cellStyle name="Input 2 2 2 3 5 2 2" xfId="11797"/>
    <cellStyle name="Input 2 2 2 3 5 3" xfId="11798"/>
    <cellStyle name="Input 2 2 2 3 5 3 2" xfId="11799"/>
    <cellStyle name="Input 2 2 2 3 5 4" xfId="11800"/>
    <cellStyle name="Input 2 2 2 3 5 5" xfId="11801"/>
    <cellStyle name="Input 2 2 2 3 6" xfId="11802"/>
    <cellStyle name="Input 2 2 2 3 6 2" xfId="11803"/>
    <cellStyle name="Input 2 2 2 3 7" xfId="11804"/>
    <cellStyle name="Input 2 2 2 3 7 2" xfId="11805"/>
    <cellStyle name="Input 2 2 2 3 8" xfId="11806"/>
    <cellStyle name="Input 2 2 2 3 9" xfId="11807"/>
    <cellStyle name="Input 2 2 2 4" xfId="11808"/>
    <cellStyle name="Input 2 2 2 4 2" xfId="11809"/>
    <cellStyle name="Input 2 2 2 4 2 2" xfId="11810"/>
    <cellStyle name="Input 2 2 2 4 2 2 2" xfId="11811"/>
    <cellStyle name="Input 2 2 2 4 2 2 2 2" xfId="11812"/>
    <cellStyle name="Input 2 2 2 4 2 2 3" xfId="11813"/>
    <cellStyle name="Input 2 2 2 4 2 2 3 2" xfId="11814"/>
    <cellStyle name="Input 2 2 2 4 2 2 4" xfId="11815"/>
    <cellStyle name="Input 2 2 2 4 2 2 5" xfId="11816"/>
    <cellStyle name="Input 2 2 2 4 2 3" xfId="11817"/>
    <cellStyle name="Input 2 2 2 4 2 3 2" xfId="11818"/>
    <cellStyle name="Input 2 2 2 4 2 4" xfId="11819"/>
    <cellStyle name="Input 2 2 2 4 2 4 2" xfId="11820"/>
    <cellStyle name="Input 2 2 2 4 2 5" xfId="11821"/>
    <cellStyle name="Input 2 2 2 4 2 6" xfId="11822"/>
    <cellStyle name="Input 2 2 2 4 3" xfId="11823"/>
    <cellStyle name="Input 2 2 2 4 3 2" xfId="11824"/>
    <cellStyle name="Input 2 2 2 4 3 2 2" xfId="11825"/>
    <cellStyle name="Input 2 2 2 4 3 2 2 2" xfId="11826"/>
    <cellStyle name="Input 2 2 2 4 3 2 3" xfId="11827"/>
    <cellStyle name="Input 2 2 2 4 3 2 3 2" xfId="11828"/>
    <cellStyle name="Input 2 2 2 4 3 2 4" xfId="11829"/>
    <cellStyle name="Input 2 2 2 4 3 2 5" xfId="11830"/>
    <cellStyle name="Input 2 2 2 4 3 3" xfId="11831"/>
    <cellStyle name="Input 2 2 2 4 3 3 2" xfId="11832"/>
    <cellStyle name="Input 2 2 2 4 3 4" xfId="11833"/>
    <cellStyle name="Input 2 2 2 4 3 4 2" xfId="11834"/>
    <cellStyle name="Input 2 2 2 4 3 5" xfId="11835"/>
    <cellStyle name="Input 2 2 2 4 3 6" xfId="11836"/>
    <cellStyle name="Input 2 2 2 4 4" xfId="11837"/>
    <cellStyle name="Input 2 2 2 4 4 2" xfId="11838"/>
    <cellStyle name="Input 2 2 2 4 4 2 2" xfId="11839"/>
    <cellStyle name="Input 2 2 2 4 4 3" xfId="11840"/>
    <cellStyle name="Input 2 2 2 4 4 3 2" xfId="11841"/>
    <cellStyle name="Input 2 2 2 4 4 4" xfId="11842"/>
    <cellStyle name="Input 2 2 2 4 4 5" xfId="11843"/>
    <cellStyle name="Input 2 2 2 4 5" xfId="11844"/>
    <cellStyle name="Input 2 2 2 4 5 2" xfId="11845"/>
    <cellStyle name="Input 2 2 2 4 6" xfId="11846"/>
    <cellStyle name="Input 2 2 2 4 6 2" xfId="11847"/>
    <cellStyle name="Input 2 2 2 4 7" xfId="11848"/>
    <cellStyle name="Input 2 2 2 4 8" xfId="11849"/>
    <cellStyle name="Input 2 2 2 5" xfId="11850"/>
    <cellStyle name="Input 2 2 2 5 2" xfId="11851"/>
    <cellStyle name="Input 2 2 2 5 2 2" xfId="11852"/>
    <cellStyle name="Input 2 2 2 5 2 2 2" xfId="11853"/>
    <cellStyle name="Input 2 2 2 5 2 3" xfId="11854"/>
    <cellStyle name="Input 2 2 2 5 2 3 2" xfId="11855"/>
    <cellStyle name="Input 2 2 2 5 2 4" xfId="11856"/>
    <cellStyle name="Input 2 2 2 5 2 5" xfId="11857"/>
    <cellStyle name="Input 2 2 2 5 3" xfId="11858"/>
    <cellStyle name="Input 2 2 2 5 3 2" xfId="11859"/>
    <cellStyle name="Input 2 2 2 5 4" xfId="11860"/>
    <cellStyle name="Input 2 2 2 5 4 2" xfId="11861"/>
    <cellStyle name="Input 2 2 2 5 5" xfId="11862"/>
    <cellStyle name="Input 2 2 2 5 6" xfId="11863"/>
    <cellStyle name="Input 2 2 2 6" xfId="11864"/>
    <cellStyle name="Input 2 2 2 6 2" xfId="11865"/>
    <cellStyle name="Input 2 2 2 6 2 2" xfId="11866"/>
    <cellStyle name="Input 2 2 2 6 2 2 2" xfId="11867"/>
    <cellStyle name="Input 2 2 2 6 2 3" xfId="11868"/>
    <cellStyle name="Input 2 2 2 6 2 3 2" xfId="11869"/>
    <cellStyle name="Input 2 2 2 6 2 4" xfId="11870"/>
    <cellStyle name="Input 2 2 2 6 2 5" xfId="11871"/>
    <cellStyle name="Input 2 2 2 6 3" xfId="11872"/>
    <cellStyle name="Input 2 2 2 6 3 2" xfId="11873"/>
    <cellStyle name="Input 2 2 2 6 4" xfId="11874"/>
    <cellStyle name="Input 2 2 2 6 4 2" xfId="11875"/>
    <cellStyle name="Input 2 2 2 6 5" xfId="11876"/>
    <cellStyle name="Input 2 2 2 6 6" xfId="11877"/>
    <cellStyle name="Input 2 2 2 7" xfId="11878"/>
    <cellStyle name="Input 2 2 2 7 2" xfId="11879"/>
    <cellStyle name="Input 2 2 2 7 2 2" xfId="11880"/>
    <cellStyle name="Input 2 2 2 7 2 2 2" xfId="11881"/>
    <cellStyle name="Input 2 2 2 7 2 3" xfId="11882"/>
    <cellStyle name="Input 2 2 2 7 2 3 2" xfId="11883"/>
    <cellStyle name="Input 2 2 2 7 2 4" xfId="11884"/>
    <cellStyle name="Input 2 2 2 7 2 5" xfId="11885"/>
    <cellStyle name="Input 2 2 2 7 3" xfId="11886"/>
    <cellStyle name="Input 2 2 2 7 3 2" xfId="11887"/>
    <cellStyle name="Input 2 2 2 7 4" xfId="11888"/>
    <cellStyle name="Input 2 2 2 7 4 2" xfId="11889"/>
    <cellStyle name="Input 2 2 2 7 5" xfId="11890"/>
    <cellStyle name="Input 2 2 2 7 6" xfId="11891"/>
    <cellStyle name="Input 2 2 2 8" xfId="11892"/>
    <cellStyle name="Input 2 2 2 8 2" xfId="11893"/>
    <cellStyle name="Input 2 2 2 8 2 2" xfId="11894"/>
    <cellStyle name="Input 2 2 2 8 3" xfId="11895"/>
    <cellStyle name="Input 2 2 2 8 3 2" xfId="11896"/>
    <cellStyle name="Input 2 2 2 8 4" xfId="11897"/>
    <cellStyle name="Input 2 2 2 8 5" xfId="11898"/>
    <cellStyle name="Input 2 2 2 9" xfId="11899"/>
    <cellStyle name="Input 2 2 2 9 2" xfId="11900"/>
    <cellStyle name="Input 2 2 20" xfId="11901"/>
    <cellStyle name="Input 2 2 20 2" xfId="11902"/>
    <cellStyle name="Input 2 2 20 2 2" xfId="11903"/>
    <cellStyle name="Input 2 2 20 3" xfId="11904"/>
    <cellStyle name="Input 2 2 20 3 2" xfId="11905"/>
    <cellStyle name="Input 2 2 20 4" xfId="11906"/>
    <cellStyle name="Input 2 2 20 5" xfId="11907"/>
    <cellStyle name="Input 2 2 21" xfId="11908"/>
    <cellStyle name="Input 2 2 21 2" xfId="11909"/>
    <cellStyle name="Input 2 2 22" xfId="11910"/>
    <cellStyle name="Input 2 2 22 2" xfId="11911"/>
    <cellStyle name="Input 2 2 23" xfId="11912"/>
    <cellStyle name="Input 2 2 23 2" xfId="11913"/>
    <cellStyle name="Input 2 2 3" xfId="11914"/>
    <cellStyle name="Input 2 2 3 10" xfId="11915"/>
    <cellStyle name="Input 2 2 3 10 2" xfId="11916"/>
    <cellStyle name="Input 2 2 3 11" xfId="11917"/>
    <cellStyle name="Input 2 2 3 2" xfId="11918"/>
    <cellStyle name="Input 2 2 3 2 10" xfId="11919"/>
    <cellStyle name="Input 2 2 3 2 2" xfId="11920"/>
    <cellStyle name="Input 2 2 3 2 2 2" xfId="11921"/>
    <cellStyle name="Input 2 2 3 2 2 2 2" xfId="11922"/>
    <cellStyle name="Input 2 2 3 2 2 2 2 2" xfId="11923"/>
    <cellStyle name="Input 2 2 3 2 2 2 2 2 2" xfId="11924"/>
    <cellStyle name="Input 2 2 3 2 2 2 2 3" xfId="11925"/>
    <cellStyle name="Input 2 2 3 2 2 2 2 3 2" xfId="11926"/>
    <cellStyle name="Input 2 2 3 2 2 2 2 4" xfId="11927"/>
    <cellStyle name="Input 2 2 3 2 2 2 2 5" xfId="11928"/>
    <cellStyle name="Input 2 2 3 2 2 2 3" xfId="11929"/>
    <cellStyle name="Input 2 2 3 2 2 2 3 2" xfId="11930"/>
    <cellStyle name="Input 2 2 3 2 2 2 4" xfId="11931"/>
    <cellStyle name="Input 2 2 3 2 2 2 4 2" xfId="11932"/>
    <cellStyle name="Input 2 2 3 2 2 2 5" xfId="11933"/>
    <cellStyle name="Input 2 2 3 2 2 2 6" xfId="11934"/>
    <cellStyle name="Input 2 2 3 2 2 3" xfId="11935"/>
    <cellStyle name="Input 2 2 3 2 2 3 2" xfId="11936"/>
    <cellStyle name="Input 2 2 3 2 2 3 2 2" xfId="11937"/>
    <cellStyle name="Input 2 2 3 2 2 3 2 2 2" xfId="11938"/>
    <cellStyle name="Input 2 2 3 2 2 3 2 3" xfId="11939"/>
    <cellStyle name="Input 2 2 3 2 2 3 2 3 2" xfId="11940"/>
    <cellStyle name="Input 2 2 3 2 2 3 2 4" xfId="11941"/>
    <cellStyle name="Input 2 2 3 2 2 3 2 5" xfId="11942"/>
    <cellStyle name="Input 2 2 3 2 2 3 3" xfId="11943"/>
    <cellStyle name="Input 2 2 3 2 2 3 3 2" xfId="11944"/>
    <cellStyle name="Input 2 2 3 2 2 3 4" xfId="11945"/>
    <cellStyle name="Input 2 2 3 2 2 3 4 2" xfId="11946"/>
    <cellStyle name="Input 2 2 3 2 2 3 5" xfId="11947"/>
    <cellStyle name="Input 2 2 3 2 2 3 6" xfId="11948"/>
    <cellStyle name="Input 2 2 3 2 2 4" xfId="11949"/>
    <cellStyle name="Input 2 2 3 2 2 4 2" xfId="11950"/>
    <cellStyle name="Input 2 2 3 2 2 4 2 2" xfId="11951"/>
    <cellStyle name="Input 2 2 3 2 2 4 2 2 2" xfId="11952"/>
    <cellStyle name="Input 2 2 3 2 2 4 2 3" xfId="11953"/>
    <cellStyle name="Input 2 2 3 2 2 4 2 3 2" xfId="11954"/>
    <cellStyle name="Input 2 2 3 2 2 4 2 4" xfId="11955"/>
    <cellStyle name="Input 2 2 3 2 2 4 2 5" xfId="11956"/>
    <cellStyle name="Input 2 2 3 2 2 4 3" xfId="11957"/>
    <cellStyle name="Input 2 2 3 2 2 4 3 2" xfId="11958"/>
    <cellStyle name="Input 2 2 3 2 2 4 4" xfId="11959"/>
    <cellStyle name="Input 2 2 3 2 2 4 4 2" xfId="11960"/>
    <cellStyle name="Input 2 2 3 2 2 4 5" xfId="11961"/>
    <cellStyle name="Input 2 2 3 2 2 4 6" xfId="11962"/>
    <cellStyle name="Input 2 2 3 2 2 5" xfId="11963"/>
    <cellStyle name="Input 2 2 3 2 2 5 2" xfId="11964"/>
    <cellStyle name="Input 2 2 3 2 2 5 2 2" xfId="11965"/>
    <cellStyle name="Input 2 2 3 2 2 5 3" xfId="11966"/>
    <cellStyle name="Input 2 2 3 2 2 5 3 2" xfId="11967"/>
    <cellStyle name="Input 2 2 3 2 2 5 4" xfId="11968"/>
    <cellStyle name="Input 2 2 3 2 2 5 5" xfId="11969"/>
    <cellStyle name="Input 2 2 3 2 2 6" xfId="11970"/>
    <cellStyle name="Input 2 2 3 2 2 6 2" xfId="11971"/>
    <cellStyle name="Input 2 2 3 2 2 7" xfId="11972"/>
    <cellStyle name="Input 2 2 3 2 2 7 2" xfId="11973"/>
    <cellStyle name="Input 2 2 3 2 2 8" xfId="11974"/>
    <cellStyle name="Input 2 2 3 2 2 9" xfId="11975"/>
    <cellStyle name="Input 2 2 3 2 3" xfId="11976"/>
    <cellStyle name="Input 2 2 3 2 3 2" xfId="11977"/>
    <cellStyle name="Input 2 2 3 2 3 2 2" xfId="11978"/>
    <cellStyle name="Input 2 2 3 2 3 2 2 2" xfId="11979"/>
    <cellStyle name="Input 2 2 3 2 3 2 2 2 2" xfId="11980"/>
    <cellStyle name="Input 2 2 3 2 3 2 2 3" xfId="11981"/>
    <cellStyle name="Input 2 2 3 2 3 2 2 3 2" xfId="11982"/>
    <cellStyle name="Input 2 2 3 2 3 2 2 4" xfId="11983"/>
    <cellStyle name="Input 2 2 3 2 3 2 2 5" xfId="11984"/>
    <cellStyle name="Input 2 2 3 2 3 2 3" xfId="11985"/>
    <cellStyle name="Input 2 2 3 2 3 2 3 2" xfId="11986"/>
    <cellStyle name="Input 2 2 3 2 3 2 4" xfId="11987"/>
    <cellStyle name="Input 2 2 3 2 3 2 4 2" xfId="11988"/>
    <cellStyle name="Input 2 2 3 2 3 2 5" xfId="11989"/>
    <cellStyle name="Input 2 2 3 2 3 2 6" xfId="11990"/>
    <cellStyle name="Input 2 2 3 2 3 3" xfId="11991"/>
    <cellStyle name="Input 2 2 3 2 3 3 2" xfId="11992"/>
    <cellStyle name="Input 2 2 3 2 3 3 2 2" xfId="11993"/>
    <cellStyle name="Input 2 2 3 2 3 3 2 2 2" xfId="11994"/>
    <cellStyle name="Input 2 2 3 2 3 3 2 3" xfId="11995"/>
    <cellStyle name="Input 2 2 3 2 3 3 2 3 2" xfId="11996"/>
    <cellStyle name="Input 2 2 3 2 3 3 2 4" xfId="11997"/>
    <cellStyle name="Input 2 2 3 2 3 3 2 5" xfId="11998"/>
    <cellStyle name="Input 2 2 3 2 3 3 3" xfId="11999"/>
    <cellStyle name="Input 2 2 3 2 3 3 3 2" xfId="12000"/>
    <cellStyle name="Input 2 2 3 2 3 3 4" xfId="12001"/>
    <cellStyle name="Input 2 2 3 2 3 3 4 2" xfId="12002"/>
    <cellStyle name="Input 2 2 3 2 3 3 5" xfId="12003"/>
    <cellStyle name="Input 2 2 3 2 3 3 6" xfId="12004"/>
    <cellStyle name="Input 2 2 3 2 3 4" xfId="12005"/>
    <cellStyle name="Input 2 2 3 2 3 4 2" xfId="12006"/>
    <cellStyle name="Input 2 2 3 2 3 4 2 2" xfId="12007"/>
    <cellStyle name="Input 2 2 3 2 3 4 3" xfId="12008"/>
    <cellStyle name="Input 2 2 3 2 3 4 3 2" xfId="12009"/>
    <cellStyle name="Input 2 2 3 2 3 4 4" xfId="12010"/>
    <cellStyle name="Input 2 2 3 2 3 4 5" xfId="12011"/>
    <cellStyle name="Input 2 2 3 2 3 5" xfId="12012"/>
    <cellStyle name="Input 2 2 3 2 3 5 2" xfId="12013"/>
    <cellStyle name="Input 2 2 3 2 3 6" xfId="12014"/>
    <cellStyle name="Input 2 2 3 2 3 6 2" xfId="12015"/>
    <cellStyle name="Input 2 2 3 2 3 7" xfId="12016"/>
    <cellStyle name="Input 2 2 3 2 3 8" xfId="12017"/>
    <cellStyle name="Input 2 2 3 2 4" xfId="12018"/>
    <cellStyle name="Input 2 2 3 2 4 2" xfId="12019"/>
    <cellStyle name="Input 2 2 3 2 4 2 2" xfId="12020"/>
    <cellStyle name="Input 2 2 3 2 4 2 2 2" xfId="12021"/>
    <cellStyle name="Input 2 2 3 2 4 2 3" xfId="12022"/>
    <cellStyle name="Input 2 2 3 2 4 2 3 2" xfId="12023"/>
    <cellStyle name="Input 2 2 3 2 4 2 4" xfId="12024"/>
    <cellStyle name="Input 2 2 3 2 4 2 5" xfId="12025"/>
    <cellStyle name="Input 2 2 3 2 4 3" xfId="12026"/>
    <cellStyle name="Input 2 2 3 2 4 3 2" xfId="12027"/>
    <cellStyle name="Input 2 2 3 2 4 4" xfId="12028"/>
    <cellStyle name="Input 2 2 3 2 4 4 2" xfId="12029"/>
    <cellStyle name="Input 2 2 3 2 4 5" xfId="12030"/>
    <cellStyle name="Input 2 2 3 2 4 6" xfId="12031"/>
    <cellStyle name="Input 2 2 3 2 5" xfId="12032"/>
    <cellStyle name="Input 2 2 3 2 5 2" xfId="12033"/>
    <cellStyle name="Input 2 2 3 2 5 2 2" xfId="12034"/>
    <cellStyle name="Input 2 2 3 2 5 2 2 2" xfId="12035"/>
    <cellStyle name="Input 2 2 3 2 5 2 3" xfId="12036"/>
    <cellStyle name="Input 2 2 3 2 5 2 3 2" xfId="12037"/>
    <cellStyle name="Input 2 2 3 2 5 2 4" xfId="12038"/>
    <cellStyle name="Input 2 2 3 2 5 2 5" xfId="12039"/>
    <cellStyle name="Input 2 2 3 2 5 3" xfId="12040"/>
    <cellStyle name="Input 2 2 3 2 5 3 2" xfId="12041"/>
    <cellStyle name="Input 2 2 3 2 5 4" xfId="12042"/>
    <cellStyle name="Input 2 2 3 2 5 4 2" xfId="12043"/>
    <cellStyle name="Input 2 2 3 2 5 5" xfId="12044"/>
    <cellStyle name="Input 2 2 3 2 5 6" xfId="12045"/>
    <cellStyle name="Input 2 2 3 2 6" xfId="12046"/>
    <cellStyle name="Input 2 2 3 2 6 2" xfId="12047"/>
    <cellStyle name="Input 2 2 3 2 6 2 2" xfId="12048"/>
    <cellStyle name="Input 2 2 3 2 6 2 2 2" xfId="12049"/>
    <cellStyle name="Input 2 2 3 2 6 2 3" xfId="12050"/>
    <cellStyle name="Input 2 2 3 2 6 2 3 2" xfId="12051"/>
    <cellStyle name="Input 2 2 3 2 6 2 4" xfId="12052"/>
    <cellStyle name="Input 2 2 3 2 6 2 5" xfId="12053"/>
    <cellStyle name="Input 2 2 3 2 6 3" xfId="12054"/>
    <cellStyle name="Input 2 2 3 2 6 3 2" xfId="12055"/>
    <cellStyle name="Input 2 2 3 2 6 4" xfId="12056"/>
    <cellStyle name="Input 2 2 3 2 6 4 2" xfId="12057"/>
    <cellStyle name="Input 2 2 3 2 6 5" xfId="12058"/>
    <cellStyle name="Input 2 2 3 2 6 6" xfId="12059"/>
    <cellStyle name="Input 2 2 3 2 7" xfId="12060"/>
    <cellStyle name="Input 2 2 3 2 7 2" xfId="12061"/>
    <cellStyle name="Input 2 2 3 2 7 2 2" xfId="12062"/>
    <cellStyle name="Input 2 2 3 2 7 3" xfId="12063"/>
    <cellStyle name="Input 2 2 3 2 7 3 2" xfId="12064"/>
    <cellStyle name="Input 2 2 3 2 7 4" xfId="12065"/>
    <cellStyle name="Input 2 2 3 2 7 5" xfId="12066"/>
    <cellStyle name="Input 2 2 3 2 8" xfId="12067"/>
    <cellStyle name="Input 2 2 3 2 8 2" xfId="12068"/>
    <cellStyle name="Input 2 2 3 2 9" xfId="12069"/>
    <cellStyle name="Input 2 2 3 2 9 2" xfId="12070"/>
    <cellStyle name="Input 2 2 3 3" xfId="12071"/>
    <cellStyle name="Input 2 2 3 3 2" xfId="12072"/>
    <cellStyle name="Input 2 2 3 3 2 2" xfId="12073"/>
    <cellStyle name="Input 2 2 3 3 2 2 2" xfId="12074"/>
    <cellStyle name="Input 2 2 3 3 2 2 2 2" xfId="12075"/>
    <cellStyle name="Input 2 2 3 3 2 2 3" xfId="12076"/>
    <cellStyle name="Input 2 2 3 3 2 2 3 2" xfId="12077"/>
    <cellStyle name="Input 2 2 3 3 2 2 4" xfId="12078"/>
    <cellStyle name="Input 2 2 3 3 2 2 5" xfId="12079"/>
    <cellStyle name="Input 2 2 3 3 2 3" xfId="12080"/>
    <cellStyle name="Input 2 2 3 3 2 3 2" xfId="12081"/>
    <cellStyle name="Input 2 2 3 3 2 4" xfId="12082"/>
    <cellStyle name="Input 2 2 3 3 2 4 2" xfId="12083"/>
    <cellStyle name="Input 2 2 3 3 2 5" xfId="12084"/>
    <cellStyle name="Input 2 2 3 3 2 6" xfId="12085"/>
    <cellStyle name="Input 2 2 3 3 3" xfId="12086"/>
    <cellStyle name="Input 2 2 3 3 3 2" xfId="12087"/>
    <cellStyle name="Input 2 2 3 3 3 2 2" xfId="12088"/>
    <cellStyle name="Input 2 2 3 3 3 2 2 2" xfId="12089"/>
    <cellStyle name="Input 2 2 3 3 3 2 3" xfId="12090"/>
    <cellStyle name="Input 2 2 3 3 3 2 3 2" xfId="12091"/>
    <cellStyle name="Input 2 2 3 3 3 2 4" xfId="12092"/>
    <cellStyle name="Input 2 2 3 3 3 2 5" xfId="12093"/>
    <cellStyle name="Input 2 2 3 3 3 3" xfId="12094"/>
    <cellStyle name="Input 2 2 3 3 3 3 2" xfId="12095"/>
    <cellStyle name="Input 2 2 3 3 3 4" xfId="12096"/>
    <cellStyle name="Input 2 2 3 3 3 4 2" xfId="12097"/>
    <cellStyle name="Input 2 2 3 3 3 5" xfId="12098"/>
    <cellStyle name="Input 2 2 3 3 3 6" xfId="12099"/>
    <cellStyle name="Input 2 2 3 3 4" xfId="12100"/>
    <cellStyle name="Input 2 2 3 3 4 2" xfId="12101"/>
    <cellStyle name="Input 2 2 3 3 4 2 2" xfId="12102"/>
    <cellStyle name="Input 2 2 3 3 4 2 2 2" xfId="12103"/>
    <cellStyle name="Input 2 2 3 3 4 2 3" xfId="12104"/>
    <cellStyle name="Input 2 2 3 3 4 2 3 2" xfId="12105"/>
    <cellStyle name="Input 2 2 3 3 4 2 4" xfId="12106"/>
    <cellStyle name="Input 2 2 3 3 4 2 5" xfId="12107"/>
    <cellStyle name="Input 2 2 3 3 4 3" xfId="12108"/>
    <cellStyle name="Input 2 2 3 3 4 3 2" xfId="12109"/>
    <cellStyle name="Input 2 2 3 3 4 4" xfId="12110"/>
    <cellStyle name="Input 2 2 3 3 4 4 2" xfId="12111"/>
    <cellStyle name="Input 2 2 3 3 4 5" xfId="12112"/>
    <cellStyle name="Input 2 2 3 3 4 6" xfId="12113"/>
    <cellStyle name="Input 2 2 3 3 5" xfId="12114"/>
    <cellStyle name="Input 2 2 3 3 5 2" xfId="12115"/>
    <cellStyle name="Input 2 2 3 3 5 2 2" xfId="12116"/>
    <cellStyle name="Input 2 2 3 3 5 3" xfId="12117"/>
    <cellStyle name="Input 2 2 3 3 5 3 2" xfId="12118"/>
    <cellStyle name="Input 2 2 3 3 5 4" xfId="12119"/>
    <cellStyle name="Input 2 2 3 3 5 5" xfId="12120"/>
    <cellStyle name="Input 2 2 3 3 6" xfId="12121"/>
    <cellStyle name="Input 2 2 3 3 6 2" xfId="12122"/>
    <cellStyle name="Input 2 2 3 3 7" xfId="12123"/>
    <cellStyle name="Input 2 2 3 3 7 2" xfId="12124"/>
    <cellStyle name="Input 2 2 3 3 8" xfId="12125"/>
    <cellStyle name="Input 2 2 3 3 9" xfId="12126"/>
    <cellStyle name="Input 2 2 3 4" xfId="12127"/>
    <cellStyle name="Input 2 2 3 4 2" xfId="12128"/>
    <cellStyle name="Input 2 2 3 4 2 2" xfId="12129"/>
    <cellStyle name="Input 2 2 3 4 2 2 2" xfId="12130"/>
    <cellStyle name="Input 2 2 3 4 2 2 2 2" xfId="12131"/>
    <cellStyle name="Input 2 2 3 4 2 2 3" xfId="12132"/>
    <cellStyle name="Input 2 2 3 4 2 2 3 2" xfId="12133"/>
    <cellStyle name="Input 2 2 3 4 2 2 4" xfId="12134"/>
    <cellStyle name="Input 2 2 3 4 2 2 5" xfId="12135"/>
    <cellStyle name="Input 2 2 3 4 2 3" xfId="12136"/>
    <cellStyle name="Input 2 2 3 4 2 3 2" xfId="12137"/>
    <cellStyle name="Input 2 2 3 4 2 4" xfId="12138"/>
    <cellStyle name="Input 2 2 3 4 2 4 2" xfId="12139"/>
    <cellStyle name="Input 2 2 3 4 2 5" xfId="12140"/>
    <cellStyle name="Input 2 2 3 4 2 6" xfId="12141"/>
    <cellStyle name="Input 2 2 3 4 3" xfId="12142"/>
    <cellStyle name="Input 2 2 3 4 3 2" xfId="12143"/>
    <cellStyle name="Input 2 2 3 4 3 2 2" xfId="12144"/>
    <cellStyle name="Input 2 2 3 4 3 2 2 2" xfId="12145"/>
    <cellStyle name="Input 2 2 3 4 3 2 3" xfId="12146"/>
    <cellStyle name="Input 2 2 3 4 3 2 3 2" xfId="12147"/>
    <cellStyle name="Input 2 2 3 4 3 2 4" xfId="12148"/>
    <cellStyle name="Input 2 2 3 4 3 2 5" xfId="12149"/>
    <cellStyle name="Input 2 2 3 4 3 3" xfId="12150"/>
    <cellStyle name="Input 2 2 3 4 3 3 2" xfId="12151"/>
    <cellStyle name="Input 2 2 3 4 3 4" xfId="12152"/>
    <cellStyle name="Input 2 2 3 4 3 4 2" xfId="12153"/>
    <cellStyle name="Input 2 2 3 4 3 5" xfId="12154"/>
    <cellStyle name="Input 2 2 3 4 3 6" xfId="12155"/>
    <cellStyle name="Input 2 2 3 4 4" xfId="12156"/>
    <cellStyle name="Input 2 2 3 4 4 2" xfId="12157"/>
    <cellStyle name="Input 2 2 3 4 4 2 2" xfId="12158"/>
    <cellStyle name="Input 2 2 3 4 4 3" xfId="12159"/>
    <cellStyle name="Input 2 2 3 4 4 3 2" xfId="12160"/>
    <cellStyle name="Input 2 2 3 4 4 4" xfId="12161"/>
    <cellStyle name="Input 2 2 3 4 4 5" xfId="12162"/>
    <cellStyle name="Input 2 2 3 4 5" xfId="12163"/>
    <cellStyle name="Input 2 2 3 4 5 2" xfId="12164"/>
    <cellStyle name="Input 2 2 3 4 6" xfId="12165"/>
    <cellStyle name="Input 2 2 3 4 6 2" xfId="12166"/>
    <cellStyle name="Input 2 2 3 4 7" xfId="12167"/>
    <cellStyle name="Input 2 2 3 4 8" xfId="12168"/>
    <cellStyle name="Input 2 2 3 5" xfId="12169"/>
    <cellStyle name="Input 2 2 3 5 2" xfId="12170"/>
    <cellStyle name="Input 2 2 3 5 2 2" xfId="12171"/>
    <cellStyle name="Input 2 2 3 5 2 2 2" xfId="12172"/>
    <cellStyle name="Input 2 2 3 5 2 3" xfId="12173"/>
    <cellStyle name="Input 2 2 3 5 2 3 2" xfId="12174"/>
    <cellStyle name="Input 2 2 3 5 2 4" xfId="12175"/>
    <cellStyle name="Input 2 2 3 5 2 5" xfId="12176"/>
    <cellStyle name="Input 2 2 3 5 3" xfId="12177"/>
    <cellStyle name="Input 2 2 3 5 3 2" xfId="12178"/>
    <cellStyle name="Input 2 2 3 5 4" xfId="12179"/>
    <cellStyle name="Input 2 2 3 5 4 2" xfId="12180"/>
    <cellStyle name="Input 2 2 3 5 5" xfId="12181"/>
    <cellStyle name="Input 2 2 3 5 6" xfId="12182"/>
    <cellStyle name="Input 2 2 3 6" xfId="12183"/>
    <cellStyle name="Input 2 2 3 6 2" xfId="12184"/>
    <cellStyle name="Input 2 2 3 6 2 2" xfId="12185"/>
    <cellStyle name="Input 2 2 3 6 2 2 2" xfId="12186"/>
    <cellStyle name="Input 2 2 3 6 2 3" xfId="12187"/>
    <cellStyle name="Input 2 2 3 6 2 3 2" xfId="12188"/>
    <cellStyle name="Input 2 2 3 6 2 4" xfId="12189"/>
    <cellStyle name="Input 2 2 3 6 2 5" xfId="12190"/>
    <cellStyle name="Input 2 2 3 6 3" xfId="12191"/>
    <cellStyle name="Input 2 2 3 6 3 2" xfId="12192"/>
    <cellStyle name="Input 2 2 3 6 4" xfId="12193"/>
    <cellStyle name="Input 2 2 3 6 4 2" xfId="12194"/>
    <cellStyle name="Input 2 2 3 6 5" xfId="12195"/>
    <cellStyle name="Input 2 2 3 6 6" xfId="12196"/>
    <cellStyle name="Input 2 2 3 7" xfId="12197"/>
    <cellStyle name="Input 2 2 3 7 2" xfId="12198"/>
    <cellStyle name="Input 2 2 3 7 2 2" xfId="12199"/>
    <cellStyle name="Input 2 2 3 7 2 2 2" xfId="12200"/>
    <cellStyle name="Input 2 2 3 7 2 3" xfId="12201"/>
    <cellStyle name="Input 2 2 3 7 2 3 2" xfId="12202"/>
    <cellStyle name="Input 2 2 3 7 2 4" xfId="12203"/>
    <cellStyle name="Input 2 2 3 7 2 5" xfId="12204"/>
    <cellStyle name="Input 2 2 3 7 3" xfId="12205"/>
    <cellStyle name="Input 2 2 3 7 3 2" xfId="12206"/>
    <cellStyle name="Input 2 2 3 7 4" xfId="12207"/>
    <cellStyle name="Input 2 2 3 7 4 2" xfId="12208"/>
    <cellStyle name="Input 2 2 3 7 5" xfId="12209"/>
    <cellStyle name="Input 2 2 3 7 6" xfId="12210"/>
    <cellStyle name="Input 2 2 3 8" xfId="12211"/>
    <cellStyle name="Input 2 2 3 8 2" xfId="12212"/>
    <cellStyle name="Input 2 2 3 8 2 2" xfId="12213"/>
    <cellStyle name="Input 2 2 3 8 3" xfId="12214"/>
    <cellStyle name="Input 2 2 3 8 3 2" xfId="12215"/>
    <cellStyle name="Input 2 2 3 8 4" xfId="12216"/>
    <cellStyle name="Input 2 2 3 8 5" xfId="12217"/>
    <cellStyle name="Input 2 2 3 9" xfId="12218"/>
    <cellStyle name="Input 2 2 3 9 2" xfId="12219"/>
    <cellStyle name="Input 2 2 4" xfId="12220"/>
    <cellStyle name="Input 2 2 4 10" xfId="12221"/>
    <cellStyle name="Input 2 2 4 10 2" xfId="12222"/>
    <cellStyle name="Input 2 2 4 11" xfId="12223"/>
    <cellStyle name="Input 2 2 4 2" xfId="12224"/>
    <cellStyle name="Input 2 2 4 2 10" xfId="12225"/>
    <cellStyle name="Input 2 2 4 2 2" xfId="12226"/>
    <cellStyle name="Input 2 2 4 2 2 2" xfId="12227"/>
    <cellStyle name="Input 2 2 4 2 2 2 2" xfId="12228"/>
    <cellStyle name="Input 2 2 4 2 2 2 2 2" xfId="12229"/>
    <cellStyle name="Input 2 2 4 2 2 2 2 2 2" xfId="12230"/>
    <cellStyle name="Input 2 2 4 2 2 2 2 3" xfId="12231"/>
    <cellStyle name="Input 2 2 4 2 2 2 2 3 2" xfId="12232"/>
    <cellStyle name="Input 2 2 4 2 2 2 2 4" xfId="12233"/>
    <cellStyle name="Input 2 2 4 2 2 2 2 5" xfId="12234"/>
    <cellStyle name="Input 2 2 4 2 2 2 3" xfId="12235"/>
    <cellStyle name="Input 2 2 4 2 2 2 3 2" xfId="12236"/>
    <cellStyle name="Input 2 2 4 2 2 2 4" xfId="12237"/>
    <cellStyle name="Input 2 2 4 2 2 2 4 2" xfId="12238"/>
    <cellStyle name="Input 2 2 4 2 2 2 5" xfId="12239"/>
    <cellStyle name="Input 2 2 4 2 2 2 6" xfId="12240"/>
    <cellStyle name="Input 2 2 4 2 2 3" xfId="12241"/>
    <cellStyle name="Input 2 2 4 2 2 3 2" xfId="12242"/>
    <cellStyle name="Input 2 2 4 2 2 3 2 2" xfId="12243"/>
    <cellStyle name="Input 2 2 4 2 2 3 2 2 2" xfId="12244"/>
    <cellStyle name="Input 2 2 4 2 2 3 2 3" xfId="12245"/>
    <cellStyle name="Input 2 2 4 2 2 3 2 3 2" xfId="12246"/>
    <cellStyle name="Input 2 2 4 2 2 3 2 4" xfId="12247"/>
    <cellStyle name="Input 2 2 4 2 2 3 2 5" xfId="12248"/>
    <cellStyle name="Input 2 2 4 2 2 3 3" xfId="12249"/>
    <cellStyle name="Input 2 2 4 2 2 3 3 2" xfId="12250"/>
    <cellStyle name="Input 2 2 4 2 2 3 4" xfId="12251"/>
    <cellStyle name="Input 2 2 4 2 2 3 4 2" xfId="12252"/>
    <cellStyle name="Input 2 2 4 2 2 3 5" xfId="12253"/>
    <cellStyle name="Input 2 2 4 2 2 3 6" xfId="12254"/>
    <cellStyle name="Input 2 2 4 2 2 4" xfId="12255"/>
    <cellStyle name="Input 2 2 4 2 2 4 2" xfId="12256"/>
    <cellStyle name="Input 2 2 4 2 2 4 2 2" xfId="12257"/>
    <cellStyle name="Input 2 2 4 2 2 4 2 2 2" xfId="12258"/>
    <cellStyle name="Input 2 2 4 2 2 4 2 3" xfId="12259"/>
    <cellStyle name="Input 2 2 4 2 2 4 2 3 2" xfId="12260"/>
    <cellStyle name="Input 2 2 4 2 2 4 2 4" xfId="12261"/>
    <cellStyle name="Input 2 2 4 2 2 4 2 5" xfId="12262"/>
    <cellStyle name="Input 2 2 4 2 2 4 3" xfId="12263"/>
    <cellStyle name="Input 2 2 4 2 2 4 3 2" xfId="12264"/>
    <cellStyle name="Input 2 2 4 2 2 4 4" xfId="12265"/>
    <cellStyle name="Input 2 2 4 2 2 4 4 2" xfId="12266"/>
    <cellStyle name="Input 2 2 4 2 2 4 5" xfId="12267"/>
    <cellStyle name="Input 2 2 4 2 2 4 6" xfId="12268"/>
    <cellStyle name="Input 2 2 4 2 2 5" xfId="12269"/>
    <cellStyle name="Input 2 2 4 2 2 5 2" xfId="12270"/>
    <cellStyle name="Input 2 2 4 2 2 5 2 2" xfId="12271"/>
    <cellStyle name="Input 2 2 4 2 2 5 3" xfId="12272"/>
    <cellStyle name="Input 2 2 4 2 2 5 3 2" xfId="12273"/>
    <cellStyle name="Input 2 2 4 2 2 5 4" xfId="12274"/>
    <cellStyle name="Input 2 2 4 2 2 5 5" xfId="12275"/>
    <cellStyle name="Input 2 2 4 2 2 6" xfId="12276"/>
    <cellStyle name="Input 2 2 4 2 2 6 2" xfId="12277"/>
    <cellStyle name="Input 2 2 4 2 2 7" xfId="12278"/>
    <cellStyle name="Input 2 2 4 2 2 7 2" xfId="12279"/>
    <cellStyle name="Input 2 2 4 2 2 8" xfId="12280"/>
    <cellStyle name="Input 2 2 4 2 2 9" xfId="12281"/>
    <cellStyle name="Input 2 2 4 2 3" xfId="12282"/>
    <cellStyle name="Input 2 2 4 2 3 2" xfId="12283"/>
    <cellStyle name="Input 2 2 4 2 3 2 2" xfId="12284"/>
    <cellStyle name="Input 2 2 4 2 3 2 2 2" xfId="12285"/>
    <cellStyle name="Input 2 2 4 2 3 2 2 2 2" xfId="12286"/>
    <cellStyle name="Input 2 2 4 2 3 2 2 3" xfId="12287"/>
    <cellStyle name="Input 2 2 4 2 3 2 2 3 2" xfId="12288"/>
    <cellStyle name="Input 2 2 4 2 3 2 2 4" xfId="12289"/>
    <cellStyle name="Input 2 2 4 2 3 2 2 5" xfId="12290"/>
    <cellStyle name="Input 2 2 4 2 3 2 3" xfId="12291"/>
    <cellStyle name="Input 2 2 4 2 3 2 3 2" xfId="12292"/>
    <cellStyle name="Input 2 2 4 2 3 2 4" xfId="12293"/>
    <cellStyle name="Input 2 2 4 2 3 2 4 2" xfId="12294"/>
    <cellStyle name="Input 2 2 4 2 3 2 5" xfId="12295"/>
    <cellStyle name="Input 2 2 4 2 3 2 6" xfId="12296"/>
    <cellStyle name="Input 2 2 4 2 3 3" xfId="12297"/>
    <cellStyle name="Input 2 2 4 2 3 3 2" xfId="12298"/>
    <cellStyle name="Input 2 2 4 2 3 3 2 2" xfId="12299"/>
    <cellStyle name="Input 2 2 4 2 3 3 2 2 2" xfId="12300"/>
    <cellStyle name="Input 2 2 4 2 3 3 2 3" xfId="12301"/>
    <cellStyle name="Input 2 2 4 2 3 3 2 3 2" xfId="12302"/>
    <cellStyle name="Input 2 2 4 2 3 3 2 4" xfId="12303"/>
    <cellStyle name="Input 2 2 4 2 3 3 2 5" xfId="12304"/>
    <cellStyle name="Input 2 2 4 2 3 3 3" xfId="12305"/>
    <cellStyle name="Input 2 2 4 2 3 3 3 2" xfId="12306"/>
    <cellStyle name="Input 2 2 4 2 3 3 4" xfId="12307"/>
    <cellStyle name="Input 2 2 4 2 3 3 4 2" xfId="12308"/>
    <cellStyle name="Input 2 2 4 2 3 3 5" xfId="12309"/>
    <cellStyle name="Input 2 2 4 2 3 3 6" xfId="12310"/>
    <cellStyle name="Input 2 2 4 2 3 4" xfId="12311"/>
    <cellStyle name="Input 2 2 4 2 3 4 2" xfId="12312"/>
    <cellStyle name="Input 2 2 4 2 3 4 2 2" xfId="12313"/>
    <cellStyle name="Input 2 2 4 2 3 4 3" xfId="12314"/>
    <cellStyle name="Input 2 2 4 2 3 4 3 2" xfId="12315"/>
    <cellStyle name="Input 2 2 4 2 3 4 4" xfId="12316"/>
    <cellStyle name="Input 2 2 4 2 3 4 5" xfId="12317"/>
    <cellStyle name="Input 2 2 4 2 3 5" xfId="12318"/>
    <cellStyle name="Input 2 2 4 2 3 5 2" xfId="12319"/>
    <cellStyle name="Input 2 2 4 2 3 6" xfId="12320"/>
    <cellStyle name="Input 2 2 4 2 3 6 2" xfId="12321"/>
    <cellStyle name="Input 2 2 4 2 3 7" xfId="12322"/>
    <cellStyle name="Input 2 2 4 2 3 8" xfId="12323"/>
    <cellStyle name="Input 2 2 4 2 4" xfId="12324"/>
    <cellStyle name="Input 2 2 4 2 4 2" xfId="12325"/>
    <cellStyle name="Input 2 2 4 2 4 2 2" xfId="12326"/>
    <cellStyle name="Input 2 2 4 2 4 2 2 2" xfId="12327"/>
    <cellStyle name="Input 2 2 4 2 4 2 3" xfId="12328"/>
    <cellStyle name="Input 2 2 4 2 4 2 3 2" xfId="12329"/>
    <cellStyle name="Input 2 2 4 2 4 2 4" xfId="12330"/>
    <cellStyle name="Input 2 2 4 2 4 2 5" xfId="12331"/>
    <cellStyle name="Input 2 2 4 2 4 3" xfId="12332"/>
    <cellStyle name="Input 2 2 4 2 4 3 2" xfId="12333"/>
    <cellStyle name="Input 2 2 4 2 4 4" xfId="12334"/>
    <cellStyle name="Input 2 2 4 2 4 4 2" xfId="12335"/>
    <cellStyle name="Input 2 2 4 2 4 5" xfId="12336"/>
    <cellStyle name="Input 2 2 4 2 4 6" xfId="12337"/>
    <cellStyle name="Input 2 2 4 2 5" xfId="12338"/>
    <cellStyle name="Input 2 2 4 2 5 2" xfId="12339"/>
    <cellStyle name="Input 2 2 4 2 5 2 2" xfId="12340"/>
    <cellStyle name="Input 2 2 4 2 5 2 2 2" xfId="12341"/>
    <cellStyle name="Input 2 2 4 2 5 2 3" xfId="12342"/>
    <cellStyle name="Input 2 2 4 2 5 2 3 2" xfId="12343"/>
    <cellStyle name="Input 2 2 4 2 5 2 4" xfId="12344"/>
    <cellStyle name="Input 2 2 4 2 5 2 5" xfId="12345"/>
    <cellStyle name="Input 2 2 4 2 5 3" xfId="12346"/>
    <cellStyle name="Input 2 2 4 2 5 3 2" xfId="12347"/>
    <cellStyle name="Input 2 2 4 2 5 4" xfId="12348"/>
    <cellStyle name="Input 2 2 4 2 5 4 2" xfId="12349"/>
    <cellStyle name="Input 2 2 4 2 5 5" xfId="12350"/>
    <cellStyle name="Input 2 2 4 2 5 6" xfId="12351"/>
    <cellStyle name="Input 2 2 4 2 6" xfId="12352"/>
    <cellStyle name="Input 2 2 4 2 6 2" xfId="12353"/>
    <cellStyle name="Input 2 2 4 2 6 2 2" xfId="12354"/>
    <cellStyle name="Input 2 2 4 2 6 2 2 2" xfId="12355"/>
    <cellStyle name="Input 2 2 4 2 6 2 3" xfId="12356"/>
    <cellStyle name="Input 2 2 4 2 6 2 3 2" xfId="12357"/>
    <cellStyle name="Input 2 2 4 2 6 2 4" xfId="12358"/>
    <cellStyle name="Input 2 2 4 2 6 2 5" xfId="12359"/>
    <cellStyle name="Input 2 2 4 2 6 3" xfId="12360"/>
    <cellStyle name="Input 2 2 4 2 6 3 2" xfId="12361"/>
    <cellStyle name="Input 2 2 4 2 6 4" xfId="12362"/>
    <cellStyle name="Input 2 2 4 2 6 4 2" xfId="12363"/>
    <cellStyle name="Input 2 2 4 2 6 5" xfId="12364"/>
    <cellStyle name="Input 2 2 4 2 6 6" xfId="12365"/>
    <cellStyle name="Input 2 2 4 2 7" xfId="12366"/>
    <cellStyle name="Input 2 2 4 2 7 2" xfId="12367"/>
    <cellStyle name="Input 2 2 4 2 7 2 2" xfId="12368"/>
    <cellStyle name="Input 2 2 4 2 7 3" xfId="12369"/>
    <cellStyle name="Input 2 2 4 2 7 3 2" xfId="12370"/>
    <cellStyle name="Input 2 2 4 2 7 4" xfId="12371"/>
    <cellStyle name="Input 2 2 4 2 7 5" xfId="12372"/>
    <cellStyle name="Input 2 2 4 2 8" xfId="12373"/>
    <cellStyle name="Input 2 2 4 2 8 2" xfId="12374"/>
    <cellStyle name="Input 2 2 4 2 9" xfId="12375"/>
    <cellStyle name="Input 2 2 4 2 9 2" xfId="12376"/>
    <cellStyle name="Input 2 2 4 3" xfId="12377"/>
    <cellStyle name="Input 2 2 4 3 2" xfId="12378"/>
    <cellStyle name="Input 2 2 4 3 2 2" xfId="12379"/>
    <cellStyle name="Input 2 2 4 3 2 2 2" xfId="12380"/>
    <cellStyle name="Input 2 2 4 3 2 2 2 2" xfId="12381"/>
    <cellStyle name="Input 2 2 4 3 2 2 3" xfId="12382"/>
    <cellStyle name="Input 2 2 4 3 2 2 3 2" xfId="12383"/>
    <cellStyle name="Input 2 2 4 3 2 2 4" xfId="12384"/>
    <cellStyle name="Input 2 2 4 3 2 2 5" xfId="12385"/>
    <cellStyle name="Input 2 2 4 3 2 3" xfId="12386"/>
    <cellStyle name="Input 2 2 4 3 2 3 2" xfId="12387"/>
    <cellStyle name="Input 2 2 4 3 2 4" xfId="12388"/>
    <cellStyle name="Input 2 2 4 3 2 4 2" xfId="12389"/>
    <cellStyle name="Input 2 2 4 3 2 5" xfId="12390"/>
    <cellStyle name="Input 2 2 4 3 2 6" xfId="12391"/>
    <cellStyle name="Input 2 2 4 3 3" xfId="12392"/>
    <cellStyle name="Input 2 2 4 3 3 2" xfId="12393"/>
    <cellStyle name="Input 2 2 4 3 3 2 2" xfId="12394"/>
    <cellStyle name="Input 2 2 4 3 3 2 2 2" xfId="12395"/>
    <cellStyle name="Input 2 2 4 3 3 2 3" xfId="12396"/>
    <cellStyle name="Input 2 2 4 3 3 2 3 2" xfId="12397"/>
    <cellStyle name="Input 2 2 4 3 3 2 4" xfId="12398"/>
    <cellStyle name="Input 2 2 4 3 3 2 5" xfId="12399"/>
    <cellStyle name="Input 2 2 4 3 3 3" xfId="12400"/>
    <cellStyle name="Input 2 2 4 3 3 3 2" xfId="12401"/>
    <cellStyle name="Input 2 2 4 3 3 4" xfId="12402"/>
    <cellStyle name="Input 2 2 4 3 3 4 2" xfId="12403"/>
    <cellStyle name="Input 2 2 4 3 3 5" xfId="12404"/>
    <cellStyle name="Input 2 2 4 3 3 6" xfId="12405"/>
    <cellStyle name="Input 2 2 4 3 4" xfId="12406"/>
    <cellStyle name="Input 2 2 4 3 4 2" xfId="12407"/>
    <cellStyle name="Input 2 2 4 3 4 2 2" xfId="12408"/>
    <cellStyle name="Input 2 2 4 3 4 2 2 2" xfId="12409"/>
    <cellStyle name="Input 2 2 4 3 4 2 3" xfId="12410"/>
    <cellStyle name="Input 2 2 4 3 4 2 3 2" xfId="12411"/>
    <cellStyle name="Input 2 2 4 3 4 2 4" xfId="12412"/>
    <cellStyle name="Input 2 2 4 3 4 2 5" xfId="12413"/>
    <cellStyle name="Input 2 2 4 3 4 3" xfId="12414"/>
    <cellStyle name="Input 2 2 4 3 4 3 2" xfId="12415"/>
    <cellStyle name="Input 2 2 4 3 4 4" xfId="12416"/>
    <cellStyle name="Input 2 2 4 3 4 4 2" xfId="12417"/>
    <cellStyle name="Input 2 2 4 3 4 5" xfId="12418"/>
    <cellStyle name="Input 2 2 4 3 4 6" xfId="12419"/>
    <cellStyle name="Input 2 2 4 3 5" xfId="12420"/>
    <cellStyle name="Input 2 2 4 3 5 2" xfId="12421"/>
    <cellStyle name="Input 2 2 4 3 5 2 2" xfId="12422"/>
    <cellStyle name="Input 2 2 4 3 5 3" xfId="12423"/>
    <cellStyle name="Input 2 2 4 3 5 3 2" xfId="12424"/>
    <cellStyle name="Input 2 2 4 3 5 4" xfId="12425"/>
    <cellStyle name="Input 2 2 4 3 5 5" xfId="12426"/>
    <cellStyle name="Input 2 2 4 3 6" xfId="12427"/>
    <cellStyle name="Input 2 2 4 3 6 2" xfId="12428"/>
    <cellStyle name="Input 2 2 4 3 7" xfId="12429"/>
    <cellStyle name="Input 2 2 4 3 7 2" xfId="12430"/>
    <cellStyle name="Input 2 2 4 3 8" xfId="12431"/>
    <cellStyle name="Input 2 2 4 3 9" xfId="12432"/>
    <cellStyle name="Input 2 2 4 4" xfId="12433"/>
    <cellStyle name="Input 2 2 4 4 2" xfId="12434"/>
    <cellStyle name="Input 2 2 4 4 2 2" xfId="12435"/>
    <cellStyle name="Input 2 2 4 4 2 2 2" xfId="12436"/>
    <cellStyle name="Input 2 2 4 4 2 2 2 2" xfId="12437"/>
    <cellStyle name="Input 2 2 4 4 2 2 3" xfId="12438"/>
    <cellStyle name="Input 2 2 4 4 2 2 3 2" xfId="12439"/>
    <cellStyle name="Input 2 2 4 4 2 2 4" xfId="12440"/>
    <cellStyle name="Input 2 2 4 4 2 2 5" xfId="12441"/>
    <cellStyle name="Input 2 2 4 4 2 3" xfId="12442"/>
    <cellStyle name="Input 2 2 4 4 2 3 2" xfId="12443"/>
    <cellStyle name="Input 2 2 4 4 2 4" xfId="12444"/>
    <cellStyle name="Input 2 2 4 4 2 4 2" xfId="12445"/>
    <cellStyle name="Input 2 2 4 4 2 5" xfId="12446"/>
    <cellStyle name="Input 2 2 4 4 2 6" xfId="12447"/>
    <cellStyle name="Input 2 2 4 4 3" xfId="12448"/>
    <cellStyle name="Input 2 2 4 4 3 2" xfId="12449"/>
    <cellStyle name="Input 2 2 4 4 3 2 2" xfId="12450"/>
    <cellStyle name="Input 2 2 4 4 3 2 2 2" xfId="12451"/>
    <cellStyle name="Input 2 2 4 4 3 2 3" xfId="12452"/>
    <cellStyle name="Input 2 2 4 4 3 2 3 2" xfId="12453"/>
    <cellStyle name="Input 2 2 4 4 3 2 4" xfId="12454"/>
    <cellStyle name="Input 2 2 4 4 3 2 5" xfId="12455"/>
    <cellStyle name="Input 2 2 4 4 3 3" xfId="12456"/>
    <cellStyle name="Input 2 2 4 4 3 3 2" xfId="12457"/>
    <cellStyle name="Input 2 2 4 4 3 4" xfId="12458"/>
    <cellStyle name="Input 2 2 4 4 3 4 2" xfId="12459"/>
    <cellStyle name="Input 2 2 4 4 3 5" xfId="12460"/>
    <cellStyle name="Input 2 2 4 4 3 6" xfId="12461"/>
    <cellStyle name="Input 2 2 4 4 4" xfId="12462"/>
    <cellStyle name="Input 2 2 4 4 4 2" xfId="12463"/>
    <cellStyle name="Input 2 2 4 4 4 2 2" xfId="12464"/>
    <cellStyle name="Input 2 2 4 4 4 3" xfId="12465"/>
    <cellStyle name="Input 2 2 4 4 4 3 2" xfId="12466"/>
    <cellStyle name="Input 2 2 4 4 4 4" xfId="12467"/>
    <cellStyle name="Input 2 2 4 4 4 5" xfId="12468"/>
    <cellStyle name="Input 2 2 4 4 5" xfId="12469"/>
    <cellStyle name="Input 2 2 4 4 5 2" xfId="12470"/>
    <cellStyle name="Input 2 2 4 4 6" xfId="12471"/>
    <cellStyle name="Input 2 2 4 4 6 2" xfId="12472"/>
    <cellStyle name="Input 2 2 4 4 7" xfId="12473"/>
    <cellStyle name="Input 2 2 4 4 8" xfId="12474"/>
    <cellStyle name="Input 2 2 4 5" xfId="12475"/>
    <cellStyle name="Input 2 2 4 5 2" xfId="12476"/>
    <cellStyle name="Input 2 2 4 5 2 2" xfId="12477"/>
    <cellStyle name="Input 2 2 4 5 2 2 2" xfId="12478"/>
    <cellStyle name="Input 2 2 4 5 2 3" xfId="12479"/>
    <cellStyle name="Input 2 2 4 5 2 3 2" xfId="12480"/>
    <cellStyle name="Input 2 2 4 5 2 4" xfId="12481"/>
    <cellStyle name="Input 2 2 4 5 2 5" xfId="12482"/>
    <cellStyle name="Input 2 2 4 5 3" xfId="12483"/>
    <cellStyle name="Input 2 2 4 5 3 2" xfId="12484"/>
    <cellStyle name="Input 2 2 4 5 4" xfId="12485"/>
    <cellStyle name="Input 2 2 4 5 4 2" xfId="12486"/>
    <cellStyle name="Input 2 2 4 5 5" xfId="12487"/>
    <cellStyle name="Input 2 2 4 5 6" xfId="12488"/>
    <cellStyle name="Input 2 2 4 6" xfId="12489"/>
    <cellStyle name="Input 2 2 4 6 2" xfId="12490"/>
    <cellStyle name="Input 2 2 4 6 2 2" xfId="12491"/>
    <cellStyle name="Input 2 2 4 6 2 2 2" xfId="12492"/>
    <cellStyle name="Input 2 2 4 6 2 3" xfId="12493"/>
    <cellStyle name="Input 2 2 4 6 2 3 2" xfId="12494"/>
    <cellStyle name="Input 2 2 4 6 2 4" xfId="12495"/>
    <cellStyle name="Input 2 2 4 6 2 5" xfId="12496"/>
    <cellStyle name="Input 2 2 4 6 3" xfId="12497"/>
    <cellStyle name="Input 2 2 4 6 3 2" xfId="12498"/>
    <cellStyle name="Input 2 2 4 6 4" xfId="12499"/>
    <cellStyle name="Input 2 2 4 6 4 2" xfId="12500"/>
    <cellStyle name="Input 2 2 4 6 5" xfId="12501"/>
    <cellStyle name="Input 2 2 4 6 6" xfId="12502"/>
    <cellStyle name="Input 2 2 4 7" xfId="12503"/>
    <cellStyle name="Input 2 2 4 7 2" xfId="12504"/>
    <cellStyle name="Input 2 2 4 7 2 2" xfId="12505"/>
    <cellStyle name="Input 2 2 4 7 2 2 2" xfId="12506"/>
    <cellStyle name="Input 2 2 4 7 2 3" xfId="12507"/>
    <cellStyle name="Input 2 2 4 7 2 3 2" xfId="12508"/>
    <cellStyle name="Input 2 2 4 7 2 4" xfId="12509"/>
    <cellStyle name="Input 2 2 4 7 2 5" xfId="12510"/>
    <cellStyle name="Input 2 2 4 7 3" xfId="12511"/>
    <cellStyle name="Input 2 2 4 7 3 2" xfId="12512"/>
    <cellStyle name="Input 2 2 4 7 4" xfId="12513"/>
    <cellStyle name="Input 2 2 4 7 4 2" xfId="12514"/>
    <cellStyle name="Input 2 2 4 7 5" xfId="12515"/>
    <cellStyle name="Input 2 2 4 7 6" xfId="12516"/>
    <cellStyle name="Input 2 2 4 8" xfId="12517"/>
    <cellStyle name="Input 2 2 4 8 2" xfId="12518"/>
    <cellStyle name="Input 2 2 4 8 2 2" xfId="12519"/>
    <cellStyle name="Input 2 2 4 8 3" xfId="12520"/>
    <cellStyle name="Input 2 2 4 8 3 2" xfId="12521"/>
    <cellStyle name="Input 2 2 4 8 4" xfId="12522"/>
    <cellStyle name="Input 2 2 4 8 5" xfId="12523"/>
    <cellStyle name="Input 2 2 4 9" xfId="12524"/>
    <cellStyle name="Input 2 2 4 9 2" xfId="12525"/>
    <cellStyle name="Input 2 2 5" xfId="12526"/>
    <cellStyle name="Input 2 2 5 10" xfId="12527"/>
    <cellStyle name="Input 2 2 5 2" xfId="12528"/>
    <cellStyle name="Input 2 2 5 2 2" xfId="12529"/>
    <cellStyle name="Input 2 2 5 2 2 2" xfId="12530"/>
    <cellStyle name="Input 2 2 5 2 2 2 2" xfId="12531"/>
    <cellStyle name="Input 2 2 5 2 2 2 2 2" xfId="12532"/>
    <cellStyle name="Input 2 2 5 2 2 2 3" xfId="12533"/>
    <cellStyle name="Input 2 2 5 2 2 2 3 2" xfId="12534"/>
    <cellStyle name="Input 2 2 5 2 2 2 4" xfId="12535"/>
    <cellStyle name="Input 2 2 5 2 2 2 5" xfId="12536"/>
    <cellStyle name="Input 2 2 5 2 2 3" xfId="12537"/>
    <cellStyle name="Input 2 2 5 2 2 3 2" xfId="12538"/>
    <cellStyle name="Input 2 2 5 2 2 4" xfId="12539"/>
    <cellStyle name="Input 2 2 5 2 2 4 2" xfId="12540"/>
    <cellStyle name="Input 2 2 5 2 2 5" xfId="12541"/>
    <cellStyle name="Input 2 2 5 2 2 6" xfId="12542"/>
    <cellStyle name="Input 2 2 5 2 3" xfId="12543"/>
    <cellStyle name="Input 2 2 5 2 3 2" xfId="12544"/>
    <cellStyle name="Input 2 2 5 2 3 2 2" xfId="12545"/>
    <cellStyle name="Input 2 2 5 2 3 2 2 2" xfId="12546"/>
    <cellStyle name="Input 2 2 5 2 3 2 3" xfId="12547"/>
    <cellStyle name="Input 2 2 5 2 3 2 3 2" xfId="12548"/>
    <cellStyle name="Input 2 2 5 2 3 2 4" xfId="12549"/>
    <cellStyle name="Input 2 2 5 2 3 2 5" xfId="12550"/>
    <cellStyle name="Input 2 2 5 2 3 3" xfId="12551"/>
    <cellStyle name="Input 2 2 5 2 3 3 2" xfId="12552"/>
    <cellStyle name="Input 2 2 5 2 3 4" xfId="12553"/>
    <cellStyle name="Input 2 2 5 2 3 4 2" xfId="12554"/>
    <cellStyle name="Input 2 2 5 2 3 5" xfId="12555"/>
    <cellStyle name="Input 2 2 5 2 3 6" xfId="12556"/>
    <cellStyle name="Input 2 2 5 2 4" xfId="12557"/>
    <cellStyle name="Input 2 2 5 2 4 2" xfId="12558"/>
    <cellStyle name="Input 2 2 5 2 4 2 2" xfId="12559"/>
    <cellStyle name="Input 2 2 5 2 4 2 2 2" xfId="12560"/>
    <cellStyle name="Input 2 2 5 2 4 2 3" xfId="12561"/>
    <cellStyle name="Input 2 2 5 2 4 2 3 2" xfId="12562"/>
    <cellStyle name="Input 2 2 5 2 4 2 4" xfId="12563"/>
    <cellStyle name="Input 2 2 5 2 4 2 5" xfId="12564"/>
    <cellStyle name="Input 2 2 5 2 4 3" xfId="12565"/>
    <cellStyle name="Input 2 2 5 2 4 3 2" xfId="12566"/>
    <cellStyle name="Input 2 2 5 2 4 4" xfId="12567"/>
    <cellStyle name="Input 2 2 5 2 4 4 2" xfId="12568"/>
    <cellStyle name="Input 2 2 5 2 4 5" xfId="12569"/>
    <cellStyle name="Input 2 2 5 2 4 6" xfId="12570"/>
    <cellStyle name="Input 2 2 5 2 5" xfId="12571"/>
    <cellStyle name="Input 2 2 5 2 5 2" xfId="12572"/>
    <cellStyle name="Input 2 2 5 2 5 2 2" xfId="12573"/>
    <cellStyle name="Input 2 2 5 2 5 3" xfId="12574"/>
    <cellStyle name="Input 2 2 5 2 5 3 2" xfId="12575"/>
    <cellStyle name="Input 2 2 5 2 5 4" xfId="12576"/>
    <cellStyle name="Input 2 2 5 2 5 5" xfId="12577"/>
    <cellStyle name="Input 2 2 5 2 6" xfId="12578"/>
    <cellStyle name="Input 2 2 5 2 6 2" xfId="12579"/>
    <cellStyle name="Input 2 2 5 2 7" xfId="12580"/>
    <cellStyle name="Input 2 2 5 2 7 2" xfId="12581"/>
    <cellStyle name="Input 2 2 5 2 8" xfId="12582"/>
    <cellStyle name="Input 2 2 5 2 9" xfId="12583"/>
    <cellStyle name="Input 2 2 5 3" xfId="12584"/>
    <cellStyle name="Input 2 2 5 3 2" xfId="12585"/>
    <cellStyle name="Input 2 2 5 3 2 2" xfId="12586"/>
    <cellStyle name="Input 2 2 5 3 2 2 2" xfId="12587"/>
    <cellStyle name="Input 2 2 5 3 2 2 2 2" xfId="12588"/>
    <cellStyle name="Input 2 2 5 3 2 2 3" xfId="12589"/>
    <cellStyle name="Input 2 2 5 3 2 2 3 2" xfId="12590"/>
    <cellStyle name="Input 2 2 5 3 2 2 4" xfId="12591"/>
    <cellStyle name="Input 2 2 5 3 2 2 5" xfId="12592"/>
    <cellStyle name="Input 2 2 5 3 2 3" xfId="12593"/>
    <cellStyle name="Input 2 2 5 3 2 3 2" xfId="12594"/>
    <cellStyle name="Input 2 2 5 3 2 4" xfId="12595"/>
    <cellStyle name="Input 2 2 5 3 2 4 2" xfId="12596"/>
    <cellStyle name="Input 2 2 5 3 2 5" xfId="12597"/>
    <cellStyle name="Input 2 2 5 3 2 6" xfId="12598"/>
    <cellStyle name="Input 2 2 5 3 3" xfId="12599"/>
    <cellStyle name="Input 2 2 5 3 3 2" xfId="12600"/>
    <cellStyle name="Input 2 2 5 3 3 2 2" xfId="12601"/>
    <cellStyle name="Input 2 2 5 3 3 2 2 2" xfId="12602"/>
    <cellStyle name="Input 2 2 5 3 3 2 3" xfId="12603"/>
    <cellStyle name="Input 2 2 5 3 3 2 3 2" xfId="12604"/>
    <cellStyle name="Input 2 2 5 3 3 2 4" xfId="12605"/>
    <cellStyle name="Input 2 2 5 3 3 2 5" xfId="12606"/>
    <cellStyle name="Input 2 2 5 3 3 3" xfId="12607"/>
    <cellStyle name="Input 2 2 5 3 3 3 2" xfId="12608"/>
    <cellStyle name="Input 2 2 5 3 3 4" xfId="12609"/>
    <cellStyle name="Input 2 2 5 3 3 4 2" xfId="12610"/>
    <cellStyle name="Input 2 2 5 3 3 5" xfId="12611"/>
    <cellStyle name="Input 2 2 5 3 3 6" xfId="12612"/>
    <cellStyle name="Input 2 2 5 3 4" xfId="12613"/>
    <cellStyle name="Input 2 2 5 3 4 2" xfId="12614"/>
    <cellStyle name="Input 2 2 5 3 4 2 2" xfId="12615"/>
    <cellStyle name="Input 2 2 5 3 4 3" xfId="12616"/>
    <cellStyle name="Input 2 2 5 3 4 3 2" xfId="12617"/>
    <cellStyle name="Input 2 2 5 3 4 4" xfId="12618"/>
    <cellStyle name="Input 2 2 5 3 4 5" xfId="12619"/>
    <cellStyle name="Input 2 2 5 3 5" xfId="12620"/>
    <cellStyle name="Input 2 2 5 3 5 2" xfId="12621"/>
    <cellStyle name="Input 2 2 5 3 6" xfId="12622"/>
    <cellStyle name="Input 2 2 5 3 6 2" xfId="12623"/>
    <cellStyle name="Input 2 2 5 3 7" xfId="12624"/>
    <cellStyle name="Input 2 2 5 3 8" xfId="12625"/>
    <cellStyle name="Input 2 2 5 4" xfId="12626"/>
    <cellStyle name="Input 2 2 5 4 2" xfId="12627"/>
    <cellStyle name="Input 2 2 5 4 2 2" xfId="12628"/>
    <cellStyle name="Input 2 2 5 4 2 2 2" xfId="12629"/>
    <cellStyle name="Input 2 2 5 4 2 3" xfId="12630"/>
    <cellStyle name="Input 2 2 5 4 2 3 2" xfId="12631"/>
    <cellStyle name="Input 2 2 5 4 2 4" xfId="12632"/>
    <cellStyle name="Input 2 2 5 4 2 5" xfId="12633"/>
    <cellStyle name="Input 2 2 5 4 3" xfId="12634"/>
    <cellStyle name="Input 2 2 5 4 3 2" xfId="12635"/>
    <cellStyle name="Input 2 2 5 4 4" xfId="12636"/>
    <cellStyle name="Input 2 2 5 4 4 2" xfId="12637"/>
    <cellStyle name="Input 2 2 5 4 5" xfId="12638"/>
    <cellStyle name="Input 2 2 5 4 6" xfId="12639"/>
    <cellStyle name="Input 2 2 5 5" xfId="12640"/>
    <cellStyle name="Input 2 2 5 5 2" xfId="12641"/>
    <cellStyle name="Input 2 2 5 5 2 2" xfId="12642"/>
    <cellStyle name="Input 2 2 5 5 2 2 2" xfId="12643"/>
    <cellStyle name="Input 2 2 5 5 2 3" xfId="12644"/>
    <cellStyle name="Input 2 2 5 5 2 3 2" xfId="12645"/>
    <cellStyle name="Input 2 2 5 5 2 4" xfId="12646"/>
    <cellStyle name="Input 2 2 5 5 2 5" xfId="12647"/>
    <cellStyle name="Input 2 2 5 5 3" xfId="12648"/>
    <cellStyle name="Input 2 2 5 5 3 2" xfId="12649"/>
    <cellStyle name="Input 2 2 5 5 4" xfId="12650"/>
    <cellStyle name="Input 2 2 5 5 4 2" xfId="12651"/>
    <cellStyle name="Input 2 2 5 5 5" xfId="12652"/>
    <cellStyle name="Input 2 2 5 5 6" xfId="12653"/>
    <cellStyle name="Input 2 2 5 6" xfId="12654"/>
    <cellStyle name="Input 2 2 5 6 2" xfId="12655"/>
    <cellStyle name="Input 2 2 5 6 2 2" xfId="12656"/>
    <cellStyle name="Input 2 2 5 6 2 2 2" xfId="12657"/>
    <cellStyle name="Input 2 2 5 6 2 3" xfId="12658"/>
    <cellStyle name="Input 2 2 5 6 2 3 2" xfId="12659"/>
    <cellStyle name="Input 2 2 5 6 2 4" xfId="12660"/>
    <cellStyle name="Input 2 2 5 6 2 5" xfId="12661"/>
    <cellStyle name="Input 2 2 5 6 3" xfId="12662"/>
    <cellStyle name="Input 2 2 5 6 3 2" xfId="12663"/>
    <cellStyle name="Input 2 2 5 6 4" xfId="12664"/>
    <cellStyle name="Input 2 2 5 6 4 2" xfId="12665"/>
    <cellStyle name="Input 2 2 5 6 5" xfId="12666"/>
    <cellStyle name="Input 2 2 5 6 6" xfId="12667"/>
    <cellStyle name="Input 2 2 5 7" xfId="12668"/>
    <cellStyle name="Input 2 2 5 7 2" xfId="12669"/>
    <cellStyle name="Input 2 2 5 7 2 2" xfId="12670"/>
    <cellStyle name="Input 2 2 5 7 3" xfId="12671"/>
    <cellStyle name="Input 2 2 5 7 3 2" xfId="12672"/>
    <cellStyle name="Input 2 2 5 7 4" xfId="12673"/>
    <cellStyle name="Input 2 2 5 7 5" xfId="12674"/>
    <cellStyle name="Input 2 2 5 8" xfId="12675"/>
    <cellStyle name="Input 2 2 5 8 2" xfId="12676"/>
    <cellStyle name="Input 2 2 5 9" xfId="12677"/>
    <cellStyle name="Input 2 2 5 9 2" xfId="12678"/>
    <cellStyle name="Input 2 2 6" xfId="12679"/>
    <cellStyle name="Input 2 2 6 10" xfId="12680"/>
    <cellStyle name="Input 2 2 6 11" xfId="12681"/>
    <cellStyle name="Input 2 2 6 2" xfId="12682"/>
    <cellStyle name="Input 2 2 6 2 2" xfId="12683"/>
    <cellStyle name="Input 2 2 6 2 2 2" xfId="12684"/>
    <cellStyle name="Input 2 2 6 2 2 2 2" xfId="12685"/>
    <cellStyle name="Input 2 2 6 2 2 2 2 2" xfId="12686"/>
    <cellStyle name="Input 2 2 6 2 2 2 3" xfId="12687"/>
    <cellStyle name="Input 2 2 6 2 2 2 3 2" xfId="12688"/>
    <cellStyle name="Input 2 2 6 2 2 2 4" xfId="12689"/>
    <cellStyle name="Input 2 2 6 2 2 2 5" xfId="12690"/>
    <cellStyle name="Input 2 2 6 2 2 3" xfId="12691"/>
    <cellStyle name="Input 2 2 6 2 2 3 2" xfId="12692"/>
    <cellStyle name="Input 2 2 6 2 2 4" xfId="12693"/>
    <cellStyle name="Input 2 2 6 2 2 4 2" xfId="12694"/>
    <cellStyle name="Input 2 2 6 2 2 5" xfId="12695"/>
    <cellStyle name="Input 2 2 6 2 2 6" xfId="12696"/>
    <cellStyle name="Input 2 2 6 2 3" xfId="12697"/>
    <cellStyle name="Input 2 2 6 2 3 2" xfId="12698"/>
    <cellStyle name="Input 2 2 6 2 3 2 2" xfId="12699"/>
    <cellStyle name="Input 2 2 6 2 3 2 2 2" xfId="12700"/>
    <cellStyle name="Input 2 2 6 2 3 2 3" xfId="12701"/>
    <cellStyle name="Input 2 2 6 2 3 2 3 2" xfId="12702"/>
    <cellStyle name="Input 2 2 6 2 3 2 4" xfId="12703"/>
    <cellStyle name="Input 2 2 6 2 3 2 5" xfId="12704"/>
    <cellStyle name="Input 2 2 6 2 3 3" xfId="12705"/>
    <cellStyle name="Input 2 2 6 2 3 3 2" xfId="12706"/>
    <cellStyle name="Input 2 2 6 2 3 4" xfId="12707"/>
    <cellStyle name="Input 2 2 6 2 3 4 2" xfId="12708"/>
    <cellStyle name="Input 2 2 6 2 3 5" xfId="12709"/>
    <cellStyle name="Input 2 2 6 2 3 6" xfId="12710"/>
    <cellStyle name="Input 2 2 6 2 4" xfId="12711"/>
    <cellStyle name="Input 2 2 6 2 4 2" xfId="12712"/>
    <cellStyle name="Input 2 2 6 2 4 2 2" xfId="12713"/>
    <cellStyle name="Input 2 2 6 2 4 2 2 2" xfId="12714"/>
    <cellStyle name="Input 2 2 6 2 4 2 3" xfId="12715"/>
    <cellStyle name="Input 2 2 6 2 4 2 3 2" xfId="12716"/>
    <cellStyle name="Input 2 2 6 2 4 2 4" xfId="12717"/>
    <cellStyle name="Input 2 2 6 2 4 2 5" xfId="12718"/>
    <cellStyle name="Input 2 2 6 2 4 3" xfId="12719"/>
    <cellStyle name="Input 2 2 6 2 4 3 2" xfId="12720"/>
    <cellStyle name="Input 2 2 6 2 4 4" xfId="12721"/>
    <cellStyle name="Input 2 2 6 2 4 4 2" xfId="12722"/>
    <cellStyle name="Input 2 2 6 2 4 5" xfId="12723"/>
    <cellStyle name="Input 2 2 6 2 4 6" xfId="12724"/>
    <cellStyle name="Input 2 2 6 2 5" xfId="12725"/>
    <cellStyle name="Input 2 2 6 2 5 2" xfId="12726"/>
    <cellStyle name="Input 2 2 6 2 5 2 2" xfId="12727"/>
    <cellStyle name="Input 2 2 6 2 5 3" xfId="12728"/>
    <cellStyle name="Input 2 2 6 2 5 3 2" xfId="12729"/>
    <cellStyle name="Input 2 2 6 2 5 4" xfId="12730"/>
    <cellStyle name="Input 2 2 6 2 5 5" xfId="12731"/>
    <cellStyle name="Input 2 2 6 2 6" xfId="12732"/>
    <cellStyle name="Input 2 2 6 2 6 2" xfId="12733"/>
    <cellStyle name="Input 2 2 6 2 7" xfId="12734"/>
    <cellStyle name="Input 2 2 6 2 7 2" xfId="12735"/>
    <cellStyle name="Input 2 2 6 2 8" xfId="12736"/>
    <cellStyle name="Input 2 2 6 2 9" xfId="12737"/>
    <cellStyle name="Input 2 2 6 3" xfId="12738"/>
    <cellStyle name="Input 2 2 6 3 2" xfId="12739"/>
    <cellStyle name="Input 2 2 6 3 2 2" xfId="12740"/>
    <cellStyle name="Input 2 2 6 3 2 2 2" xfId="12741"/>
    <cellStyle name="Input 2 2 6 3 2 3" xfId="12742"/>
    <cellStyle name="Input 2 2 6 3 2 3 2" xfId="12743"/>
    <cellStyle name="Input 2 2 6 3 2 4" xfId="12744"/>
    <cellStyle name="Input 2 2 6 3 2 5" xfId="12745"/>
    <cellStyle name="Input 2 2 6 3 3" xfId="12746"/>
    <cellStyle name="Input 2 2 6 3 3 2" xfId="12747"/>
    <cellStyle name="Input 2 2 6 3 4" xfId="12748"/>
    <cellStyle name="Input 2 2 6 3 4 2" xfId="12749"/>
    <cellStyle name="Input 2 2 6 3 5" xfId="12750"/>
    <cellStyle name="Input 2 2 6 3 6" xfId="12751"/>
    <cellStyle name="Input 2 2 6 4" xfId="12752"/>
    <cellStyle name="Input 2 2 6 4 2" xfId="12753"/>
    <cellStyle name="Input 2 2 6 4 2 2" xfId="12754"/>
    <cellStyle name="Input 2 2 6 4 2 2 2" xfId="12755"/>
    <cellStyle name="Input 2 2 6 4 2 3" xfId="12756"/>
    <cellStyle name="Input 2 2 6 4 2 3 2" xfId="12757"/>
    <cellStyle name="Input 2 2 6 4 2 4" xfId="12758"/>
    <cellStyle name="Input 2 2 6 4 2 5" xfId="12759"/>
    <cellStyle name="Input 2 2 6 4 3" xfId="12760"/>
    <cellStyle name="Input 2 2 6 4 3 2" xfId="12761"/>
    <cellStyle name="Input 2 2 6 4 4" xfId="12762"/>
    <cellStyle name="Input 2 2 6 4 4 2" xfId="12763"/>
    <cellStyle name="Input 2 2 6 4 5" xfId="12764"/>
    <cellStyle name="Input 2 2 6 4 6" xfId="12765"/>
    <cellStyle name="Input 2 2 6 5" xfId="12766"/>
    <cellStyle name="Input 2 2 6 5 2" xfId="12767"/>
    <cellStyle name="Input 2 2 6 5 2 2" xfId="12768"/>
    <cellStyle name="Input 2 2 6 5 2 2 2" xfId="12769"/>
    <cellStyle name="Input 2 2 6 5 2 3" xfId="12770"/>
    <cellStyle name="Input 2 2 6 5 2 3 2" xfId="12771"/>
    <cellStyle name="Input 2 2 6 5 2 4" xfId="12772"/>
    <cellStyle name="Input 2 2 6 5 2 5" xfId="12773"/>
    <cellStyle name="Input 2 2 6 5 3" xfId="12774"/>
    <cellStyle name="Input 2 2 6 5 3 2" xfId="12775"/>
    <cellStyle name="Input 2 2 6 5 4" xfId="12776"/>
    <cellStyle name="Input 2 2 6 5 4 2" xfId="12777"/>
    <cellStyle name="Input 2 2 6 5 5" xfId="12778"/>
    <cellStyle name="Input 2 2 6 5 6" xfId="12779"/>
    <cellStyle name="Input 2 2 6 6" xfId="12780"/>
    <cellStyle name="Input 2 2 6 6 2" xfId="12781"/>
    <cellStyle name="Input 2 2 6 6 2 2" xfId="12782"/>
    <cellStyle name="Input 2 2 6 6 2 2 2" xfId="12783"/>
    <cellStyle name="Input 2 2 6 6 2 3" xfId="12784"/>
    <cellStyle name="Input 2 2 6 6 2 3 2" xfId="12785"/>
    <cellStyle name="Input 2 2 6 6 2 4" xfId="12786"/>
    <cellStyle name="Input 2 2 6 6 2 5" xfId="12787"/>
    <cellStyle name="Input 2 2 6 6 3" xfId="12788"/>
    <cellStyle name="Input 2 2 6 6 3 2" xfId="12789"/>
    <cellStyle name="Input 2 2 6 6 4" xfId="12790"/>
    <cellStyle name="Input 2 2 6 6 4 2" xfId="12791"/>
    <cellStyle name="Input 2 2 6 6 5" xfId="12792"/>
    <cellStyle name="Input 2 2 6 6 6" xfId="12793"/>
    <cellStyle name="Input 2 2 6 7" xfId="12794"/>
    <cellStyle name="Input 2 2 6 7 2" xfId="12795"/>
    <cellStyle name="Input 2 2 6 7 2 2" xfId="12796"/>
    <cellStyle name="Input 2 2 6 7 3" xfId="12797"/>
    <cellStyle name="Input 2 2 6 7 3 2" xfId="12798"/>
    <cellStyle name="Input 2 2 6 7 4" xfId="12799"/>
    <cellStyle name="Input 2 2 6 7 5" xfId="12800"/>
    <cellStyle name="Input 2 2 6 8" xfId="12801"/>
    <cellStyle name="Input 2 2 6 8 2" xfId="12802"/>
    <cellStyle name="Input 2 2 6 9" xfId="12803"/>
    <cellStyle name="Input 2 2 6 9 2" xfId="12804"/>
    <cellStyle name="Input 2 2 7" xfId="12805"/>
    <cellStyle name="Input 2 2 7 2" xfId="12806"/>
    <cellStyle name="Input 2 2 7 2 2" xfId="12807"/>
    <cellStyle name="Input 2 2 7 2 2 2" xfId="12808"/>
    <cellStyle name="Input 2 2 7 2 3" xfId="12809"/>
    <cellStyle name="Input 2 2 7 2 3 2" xfId="12810"/>
    <cellStyle name="Input 2 2 7 2 4" xfId="12811"/>
    <cellStyle name="Input 2 2 7 2 5" xfId="12812"/>
    <cellStyle name="Input 2 2 7 3" xfId="12813"/>
    <cellStyle name="Input 2 2 7 3 2" xfId="12814"/>
    <cellStyle name="Input 2 2 7 4" xfId="12815"/>
    <cellStyle name="Input 2 2 7 4 2" xfId="12816"/>
    <cellStyle name="Input 2 2 7 5" xfId="12817"/>
    <cellStyle name="Input 2 2 7 6" xfId="12818"/>
    <cellStyle name="Input 2 2 8" xfId="12819"/>
    <cellStyle name="Input 2 2 8 2" xfId="12820"/>
    <cellStyle name="Input 2 2 8 2 2" xfId="12821"/>
    <cellStyle name="Input 2 2 8 2 2 2" xfId="12822"/>
    <cellStyle name="Input 2 2 8 2 3" xfId="12823"/>
    <cellStyle name="Input 2 2 8 2 3 2" xfId="12824"/>
    <cellStyle name="Input 2 2 8 2 4" xfId="12825"/>
    <cellStyle name="Input 2 2 8 2 5" xfId="12826"/>
    <cellStyle name="Input 2 2 8 3" xfId="12827"/>
    <cellStyle name="Input 2 2 8 3 2" xfId="12828"/>
    <cellStyle name="Input 2 2 8 4" xfId="12829"/>
    <cellStyle name="Input 2 2 8 4 2" xfId="12830"/>
    <cellStyle name="Input 2 2 8 5" xfId="12831"/>
    <cellStyle name="Input 2 2 8 6" xfId="12832"/>
    <cellStyle name="Input 2 2 9" xfId="12833"/>
    <cellStyle name="Input 2 2 9 2" xfId="12834"/>
    <cellStyle name="Input 2 2 9 2 2" xfId="12835"/>
    <cellStyle name="Input 2 2 9 2 2 2" xfId="12836"/>
    <cellStyle name="Input 2 2 9 2 3" xfId="12837"/>
    <cellStyle name="Input 2 2 9 2 3 2" xfId="12838"/>
    <cellStyle name="Input 2 2 9 2 4" xfId="12839"/>
    <cellStyle name="Input 2 2 9 2 5" xfId="12840"/>
    <cellStyle name="Input 2 2 9 3" xfId="12841"/>
    <cellStyle name="Input 2 2 9 3 2" xfId="12842"/>
    <cellStyle name="Input 2 2 9 4" xfId="12843"/>
    <cellStyle name="Input 2 2 9 4 2" xfId="12844"/>
    <cellStyle name="Input 2 2 9 5" xfId="12845"/>
    <cellStyle name="Input 2 2 9 6" xfId="12846"/>
    <cellStyle name="Input 2 3" xfId="12847"/>
    <cellStyle name="Input 2 3 10" xfId="12848"/>
    <cellStyle name="Input 2 3 10 2" xfId="12849"/>
    <cellStyle name="Input 2 3 10 2 2" xfId="12850"/>
    <cellStyle name="Input 2 3 10 3" xfId="12851"/>
    <cellStyle name="Input 2 3 10 3 2" xfId="12852"/>
    <cellStyle name="Input 2 3 10 4" xfId="12853"/>
    <cellStyle name="Input 2 3 10 5" xfId="12854"/>
    <cellStyle name="Input 2 3 11" xfId="12855"/>
    <cellStyle name="Input 2 3 11 2" xfId="12856"/>
    <cellStyle name="Input 2 3 11 2 2" xfId="12857"/>
    <cellStyle name="Input 2 3 11 3" xfId="12858"/>
    <cellStyle name="Input 2 3 11 3 2" xfId="12859"/>
    <cellStyle name="Input 2 3 11 4" xfId="12860"/>
    <cellStyle name="Input 2 3 11 5" xfId="12861"/>
    <cellStyle name="Input 2 3 12" xfId="12862"/>
    <cellStyle name="Input 2 3 12 2" xfId="12863"/>
    <cellStyle name="Input 2 3 12 2 2" xfId="12864"/>
    <cellStyle name="Input 2 3 12 3" xfId="12865"/>
    <cellStyle name="Input 2 3 12 3 2" xfId="12866"/>
    <cellStyle name="Input 2 3 12 4" xfId="12867"/>
    <cellStyle name="Input 2 3 12 5" xfId="12868"/>
    <cellStyle name="Input 2 3 13" xfId="12869"/>
    <cellStyle name="Input 2 3 13 2" xfId="12870"/>
    <cellStyle name="Input 2 3 13 2 2" xfId="12871"/>
    <cellStyle name="Input 2 3 13 3" xfId="12872"/>
    <cellStyle name="Input 2 3 13 3 2" xfId="12873"/>
    <cellStyle name="Input 2 3 13 4" xfId="12874"/>
    <cellStyle name="Input 2 3 13 5" xfId="12875"/>
    <cellStyle name="Input 2 3 14" xfId="12876"/>
    <cellStyle name="Input 2 3 14 2" xfId="12877"/>
    <cellStyle name="Input 2 3 14 2 2" xfId="12878"/>
    <cellStyle name="Input 2 3 14 3" xfId="12879"/>
    <cellStyle name="Input 2 3 14 3 2" xfId="12880"/>
    <cellStyle name="Input 2 3 14 4" xfId="12881"/>
    <cellStyle name="Input 2 3 14 5" xfId="12882"/>
    <cellStyle name="Input 2 3 15" xfId="12883"/>
    <cellStyle name="Input 2 3 15 2" xfId="12884"/>
    <cellStyle name="Input 2 3 15 2 2" xfId="12885"/>
    <cellStyle name="Input 2 3 15 3" xfId="12886"/>
    <cellStyle name="Input 2 3 15 3 2" xfId="12887"/>
    <cellStyle name="Input 2 3 15 4" xfId="12888"/>
    <cellStyle name="Input 2 3 15 5" xfId="12889"/>
    <cellStyle name="Input 2 3 16" xfId="12890"/>
    <cellStyle name="Input 2 3 16 2" xfId="12891"/>
    <cellStyle name="Input 2 3 16 2 2" xfId="12892"/>
    <cellStyle name="Input 2 3 16 3" xfId="12893"/>
    <cellStyle name="Input 2 3 16 3 2" xfId="12894"/>
    <cellStyle name="Input 2 3 16 4" xfId="12895"/>
    <cellStyle name="Input 2 3 16 5" xfId="12896"/>
    <cellStyle name="Input 2 3 17" xfId="12897"/>
    <cellStyle name="Input 2 3 17 2" xfId="12898"/>
    <cellStyle name="Input 2 3 17 2 2" xfId="12899"/>
    <cellStyle name="Input 2 3 17 3" xfId="12900"/>
    <cellStyle name="Input 2 3 17 3 2" xfId="12901"/>
    <cellStyle name="Input 2 3 17 4" xfId="12902"/>
    <cellStyle name="Input 2 3 17 5" xfId="12903"/>
    <cellStyle name="Input 2 3 18" xfId="12904"/>
    <cellStyle name="Input 2 3 18 2" xfId="12905"/>
    <cellStyle name="Input 2 3 18 2 2" xfId="12906"/>
    <cellStyle name="Input 2 3 18 3" xfId="12907"/>
    <cellStyle name="Input 2 3 18 3 2" xfId="12908"/>
    <cellStyle name="Input 2 3 18 4" xfId="12909"/>
    <cellStyle name="Input 2 3 18 5" xfId="12910"/>
    <cellStyle name="Input 2 3 19" xfId="12911"/>
    <cellStyle name="Input 2 3 19 2" xfId="12912"/>
    <cellStyle name="Input 2 3 19 2 2" xfId="12913"/>
    <cellStyle name="Input 2 3 19 3" xfId="12914"/>
    <cellStyle name="Input 2 3 19 3 2" xfId="12915"/>
    <cellStyle name="Input 2 3 19 4" xfId="12916"/>
    <cellStyle name="Input 2 3 19 5" xfId="12917"/>
    <cellStyle name="Input 2 3 2" xfId="12918"/>
    <cellStyle name="Input 2 3 2 10" xfId="12919"/>
    <cellStyle name="Input 2 3 2 2" xfId="12920"/>
    <cellStyle name="Input 2 3 2 2 2" xfId="12921"/>
    <cellStyle name="Input 2 3 2 2 2 2" xfId="12922"/>
    <cellStyle name="Input 2 3 2 2 2 2 2" xfId="12923"/>
    <cellStyle name="Input 2 3 2 2 2 2 2 2" xfId="12924"/>
    <cellStyle name="Input 2 3 2 2 2 2 3" xfId="12925"/>
    <cellStyle name="Input 2 3 2 2 2 2 3 2" xfId="12926"/>
    <cellStyle name="Input 2 3 2 2 2 2 4" xfId="12927"/>
    <cellStyle name="Input 2 3 2 2 2 2 5" xfId="12928"/>
    <cellStyle name="Input 2 3 2 2 2 3" xfId="12929"/>
    <cellStyle name="Input 2 3 2 2 2 3 2" xfId="12930"/>
    <cellStyle name="Input 2 3 2 2 2 4" xfId="12931"/>
    <cellStyle name="Input 2 3 2 2 2 4 2" xfId="12932"/>
    <cellStyle name="Input 2 3 2 2 2 5" xfId="12933"/>
    <cellStyle name="Input 2 3 2 2 2 6" xfId="12934"/>
    <cellStyle name="Input 2 3 2 2 3" xfId="12935"/>
    <cellStyle name="Input 2 3 2 2 3 2" xfId="12936"/>
    <cellStyle name="Input 2 3 2 2 3 2 2" xfId="12937"/>
    <cellStyle name="Input 2 3 2 2 3 2 2 2" xfId="12938"/>
    <cellStyle name="Input 2 3 2 2 3 2 3" xfId="12939"/>
    <cellStyle name="Input 2 3 2 2 3 2 3 2" xfId="12940"/>
    <cellStyle name="Input 2 3 2 2 3 2 4" xfId="12941"/>
    <cellStyle name="Input 2 3 2 2 3 2 5" xfId="12942"/>
    <cellStyle name="Input 2 3 2 2 3 3" xfId="12943"/>
    <cellStyle name="Input 2 3 2 2 3 3 2" xfId="12944"/>
    <cellStyle name="Input 2 3 2 2 3 4" xfId="12945"/>
    <cellStyle name="Input 2 3 2 2 3 4 2" xfId="12946"/>
    <cellStyle name="Input 2 3 2 2 3 5" xfId="12947"/>
    <cellStyle name="Input 2 3 2 2 3 6" xfId="12948"/>
    <cellStyle name="Input 2 3 2 2 4" xfId="12949"/>
    <cellStyle name="Input 2 3 2 2 4 2" xfId="12950"/>
    <cellStyle name="Input 2 3 2 2 4 2 2" xfId="12951"/>
    <cellStyle name="Input 2 3 2 2 4 2 2 2" xfId="12952"/>
    <cellStyle name="Input 2 3 2 2 4 2 3" xfId="12953"/>
    <cellStyle name="Input 2 3 2 2 4 2 3 2" xfId="12954"/>
    <cellStyle name="Input 2 3 2 2 4 2 4" xfId="12955"/>
    <cellStyle name="Input 2 3 2 2 4 2 5" xfId="12956"/>
    <cellStyle name="Input 2 3 2 2 4 3" xfId="12957"/>
    <cellStyle name="Input 2 3 2 2 4 3 2" xfId="12958"/>
    <cellStyle name="Input 2 3 2 2 4 4" xfId="12959"/>
    <cellStyle name="Input 2 3 2 2 4 4 2" xfId="12960"/>
    <cellStyle name="Input 2 3 2 2 4 5" xfId="12961"/>
    <cellStyle name="Input 2 3 2 2 4 6" xfId="12962"/>
    <cellStyle name="Input 2 3 2 2 5" xfId="12963"/>
    <cellStyle name="Input 2 3 2 2 5 2" xfId="12964"/>
    <cellStyle name="Input 2 3 2 2 5 2 2" xfId="12965"/>
    <cellStyle name="Input 2 3 2 2 5 3" xfId="12966"/>
    <cellStyle name="Input 2 3 2 2 5 3 2" xfId="12967"/>
    <cellStyle name="Input 2 3 2 2 5 4" xfId="12968"/>
    <cellStyle name="Input 2 3 2 2 5 5" xfId="12969"/>
    <cellStyle name="Input 2 3 2 2 6" xfId="12970"/>
    <cellStyle name="Input 2 3 2 2 6 2" xfId="12971"/>
    <cellStyle name="Input 2 3 2 2 7" xfId="12972"/>
    <cellStyle name="Input 2 3 2 2 7 2" xfId="12973"/>
    <cellStyle name="Input 2 3 2 2 8" xfId="12974"/>
    <cellStyle name="Input 2 3 2 2 9" xfId="12975"/>
    <cellStyle name="Input 2 3 2 3" xfId="12976"/>
    <cellStyle name="Input 2 3 2 3 2" xfId="12977"/>
    <cellStyle name="Input 2 3 2 3 2 2" xfId="12978"/>
    <cellStyle name="Input 2 3 2 3 2 2 2" xfId="12979"/>
    <cellStyle name="Input 2 3 2 3 2 2 2 2" xfId="12980"/>
    <cellStyle name="Input 2 3 2 3 2 2 3" xfId="12981"/>
    <cellStyle name="Input 2 3 2 3 2 2 3 2" xfId="12982"/>
    <cellStyle name="Input 2 3 2 3 2 2 4" xfId="12983"/>
    <cellStyle name="Input 2 3 2 3 2 2 5" xfId="12984"/>
    <cellStyle name="Input 2 3 2 3 2 3" xfId="12985"/>
    <cellStyle name="Input 2 3 2 3 2 3 2" xfId="12986"/>
    <cellStyle name="Input 2 3 2 3 2 4" xfId="12987"/>
    <cellStyle name="Input 2 3 2 3 2 4 2" xfId="12988"/>
    <cellStyle name="Input 2 3 2 3 2 5" xfId="12989"/>
    <cellStyle name="Input 2 3 2 3 2 6" xfId="12990"/>
    <cellStyle name="Input 2 3 2 3 3" xfId="12991"/>
    <cellStyle name="Input 2 3 2 3 3 2" xfId="12992"/>
    <cellStyle name="Input 2 3 2 3 3 2 2" xfId="12993"/>
    <cellStyle name="Input 2 3 2 3 3 2 2 2" xfId="12994"/>
    <cellStyle name="Input 2 3 2 3 3 2 3" xfId="12995"/>
    <cellStyle name="Input 2 3 2 3 3 2 3 2" xfId="12996"/>
    <cellStyle name="Input 2 3 2 3 3 2 4" xfId="12997"/>
    <cellStyle name="Input 2 3 2 3 3 2 5" xfId="12998"/>
    <cellStyle name="Input 2 3 2 3 3 3" xfId="12999"/>
    <cellStyle name="Input 2 3 2 3 3 3 2" xfId="13000"/>
    <cellStyle name="Input 2 3 2 3 3 4" xfId="13001"/>
    <cellStyle name="Input 2 3 2 3 3 4 2" xfId="13002"/>
    <cellStyle name="Input 2 3 2 3 3 5" xfId="13003"/>
    <cellStyle name="Input 2 3 2 3 3 6" xfId="13004"/>
    <cellStyle name="Input 2 3 2 3 4" xfId="13005"/>
    <cellStyle name="Input 2 3 2 3 4 2" xfId="13006"/>
    <cellStyle name="Input 2 3 2 3 4 2 2" xfId="13007"/>
    <cellStyle name="Input 2 3 2 3 4 3" xfId="13008"/>
    <cellStyle name="Input 2 3 2 3 4 3 2" xfId="13009"/>
    <cellStyle name="Input 2 3 2 3 4 4" xfId="13010"/>
    <cellStyle name="Input 2 3 2 3 4 5" xfId="13011"/>
    <cellStyle name="Input 2 3 2 3 5" xfId="13012"/>
    <cellStyle name="Input 2 3 2 3 5 2" xfId="13013"/>
    <cellStyle name="Input 2 3 2 3 6" xfId="13014"/>
    <cellStyle name="Input 2 3 2 3 6 2" xfId="13015"/>
    <cellStyle name="Input 2 3 2 3 7" xfId="13016"/>
    <cellStyle name="Input 2 3 2 3 8" xfId="13017"/>
    <cellStyle name="Input 2 3 2 4" xfId="13018"/>
    <cellStyle name="Input 2 3 2 4 2" xfId="13019"/>
    <cellStyle name="Input 2 3 2 4 2 2" xfId="13020"/>
    <cellStyle name="Input 2 3 2 4 2 2 2" xfId="13021"/>
    <cellStyle name="Input 2 3 2 4 2 3" xfId="13022"/>
    <cellStyle name="Input 2 3 2 4 2 3 2" xfId="13023"/>
    <cellStyle name="Input 2 3 2 4 2 4" xfId="13024"/>
    <cellStyle name="Input 2 3 2 4 2 5" xfId="13025"/>
    <cellStyle name="Input 2 3 2 4 3" xfId="13026"/>
    <cellStyle name="Input 2 3 2 4 3 2" xfId="13027"/>
    <cellStyle name="Input 2 3 2 4 4" xfId="13028"/>
    <cellStyle name="Input 2 3 2 4 4 2" xfId="13029"/>
    <cellStyle name="Input 2 3 2 4 5" xfId="13030"/>
    <cellStyle name="Input 2 3 2 4 6" xfId="13031"/>
    <cellStyle name="Input 2 3 2 5" xfId="13032"/>
    <cellStyle name="Input 2 3 2 5 2" xfId="13033"/>
    <cellStyle name="Input 2 3 2 5 2 2" xfId="13034"/>
    <cellStyle name="Input 2 3 2 5 2 2 2" xfId="13035"/>
    <cellStyle name="Input 2 3 2 5 2 3" xfId="13036"/>
    <cellStyle name="Input 2 3 2 5 2 3 2" xfId="13037"/>
    <cellStyle name="Input 2 3 2 5 2 4" xfId="13038"/>
    <cellStyle name="Input 2 3 2 5 2 5" xfId="13039"/>
    <cellStyle name="Input 2 3 2 5 3" xfId="13040"/>
    <cellStyle name="Input 2 3 2 5 3 2" xfId="13041"/>
    <cellStyle name="Input 2 3 2 5 4" xfId="13042"/>
    <cellStyle name="Input 2 3 2 5 4 2" xfId="13043"/>
    <cellStyle name="Input 2 3 2 5 5" xfId="13044"/>
    <cellStyle name="Input 2 3 2 5 6" xfId="13045"/>
    <cellStyle name="Input 2 3 2 6" xfId="13046"/>
    <cellStyle name="Input 2 3 2 6 2" xfId="13047"/>
    <cellStyle name="Input 2 3 2 6 2 2" xfId="13048"/>
    <cellStyle name="Input 2 3 2 6 2 2 2" xfId="13049"/>
    <cellStyle name="Input 2 3 2 6 2 3" xfId="13050"/>
    <cellStyle name="Input 2 3 2 6 2 3 2" xfId="13051"/>
    <cellStyle name="Input 2 3 2 6 2 4" xfId="13052"/>
    <cellStyle name="Input 2 3 2 6 2 5" xfId="13053"/>
    <cellStyle name="Input 2 3 2 6 3" xfId="13054"/>
    <cellStyle name="Input 2 3 2 6 3 2" xfId="13055"/>
    <cellStyle name="Input 2 3 2 6 4" xfId="13056"/>
    <cellStyle name="Input 2 3 2 6 4 2" xfId="13057"/>
    <cellStyle name="Input 2 3 2 6 5" xfId="13058"/>
    <cellStyle name="Input 2 3 2 6 6" xfId="13059"/>
    <cellStyle name="Input 2 3 2 7" xfId="13060"/>
    <cellStyle name="Input 2 3 2 7 2" xfId="13061"/>
    <cellStyle name="Input 2 3 2 7 2 2" xfId="13062"/>
    <cellStyle name="Input 2 3 2 7 3" xfId="13063"/>
    <cellStyle name="Input 2 3 2 7 3 2" xfId="13064"/>
    <cellStyle name="Input 2 3 2 7 4" xfId="13065"/>
    <cellStyle name="Input 2 3 2 7 5" xfId="13066"/>
    <cellStyle name="Input 2 3 2 8" xfId="13067"/>
    <cellStyle name="Input 2 3 2 8 2" xfId="13068"/>
    <cellStyle name="Input 2 3 2 9" xfId="13069"/>
    <cellStyle name="Input 2 3 2 9 2" xfId="13070"/>
    <cellStyle name="Input 2 3 20" xfId="13071"/>
    <cellStyle name="Input 2 3 20 2" xfId="13072"/>
    <cellStyle name="Input 2 3 20 2 2" xfId="13073"/>
    <cellStyle name="Input 2 3 20 3" xfId="13074"/>
    <cellStyle name="Input 2 3 20 3 2" xfId="13075"/>
    <cellStyle name="Input 2 3 20 4" xfId="13076"/>
    <cellStyle name="Input 2 3 20 5" xfId="13077"/>
    <cellStyle name="Input 2 3 21" xfId="13078"/>
    <cellStyle name="Input 2 3 21 2" xfId="13079"/>
    <cellStyle name="Input 2 3 22" xfId="13080"/>
    <cellStyle name="Input 2 3 22 2" xfId="13081"/>
    <cellStyle name="Input 2 3 23" xfId="13082"/>
    <cellStyle name="Input 2 3 23 2" xfId="13083"/>
    <cellStyle name="Input 2 3 24" xfId="13084"/>
    <cellStyle name="Input 2 3 25" xfId="13085"/>
    <cellStyle name="Input 2 3 3" xfId="13086"/>
    <cellStyle name="Input 2 3 3 10" xfId="13087"/>
    <cellStyle name="Input 2 3 3 2" xfId="13088"/>
    <cellStyle name="Input 2 3 3 2 2" xfId="13089"/>
    <cellStyle name="Input 2 3 3 2 2 2" xfId="13090"/>
    <cellStyle name="Input 2 3 3 2 2 2 2" xfId="13091"/>
    <cellStyle name="Input 2 3 3 2 2 2 2 2" xfId="13092"/>
    <cellStyle name="Input 2 3 3 2 2 2 3" xfId="13093"/>
    <cellStyle name="Input 2 3 3 2 2 2 3 2" xfId="13094"/>
    <cellStyle name="Input 2 3 3 2 2 2 4" xfId="13095"/>
    <cellStyle name="Input 2 3 3 2 2 2 5" xfId="13096"/>
    <cellStyle name="Input 2 3 3 2 2 3" xfId="13097"/>
    <cellStyle name="Input 2 3 3 2 2 3 2" xfId="13098"/>
    <cellStyle name="Input 2 3 3 2 2 4" xfId="13099"/>
    <cellStyle name="Input 2 3 3 2 2 4 2" xfId="13100"/>
    <cellStyle name="Input 2 3 3 2 2 5" xfId="13101"/>
    <cellStyle name="Input 2 3 3 2 2 6" xfId="13102"/>
    <cellStyle name="Input 2 3 3 2 3" xfId="13103"/>
    <cellStyle name="Input 2 3 3 2 3 2" xfId="13104"/>
    <cellStyle name="Input 2 3 3 2 3 2 2" xfId="13105"/>
    <cellStyle name="Input 2 3 3 2 3 2 2 2" xfId="13106"/>
    <cellStyle name="Input 2 3 3 2 3 2 3" xfId="13107"/>
    <cellStyle name="Input 2 3 3 2 3 2 3 2" xfId="13108"/>
    <cellStyle name="Input 2 3 3 2 3 2 4" xfId="13109"/>
    <cellStyle name="Input 2 3 3 2 3 2 5" xfId="13110"/>
    <cellStyle name="Input 2 3 3 2 3 3" xfId="13111"/>
    <cellStyle name="Input 2 3 3 2 3 3 2" xfId="13112"/>
    <cellStyle name="Input 2 3 3 2 3 4" xfId="13113"/>
    <cellStyle name="Input 2 3 3 2 3 4 2" xfId="13114"/>
    <cellStyle name="Input 2 3 3 2 3 5" xfId="13115"/>
    <cellStyle name="Input 2 3 3 2 3 6" xfId="13116"/>
    <cellStyle name="Input 2 3 3 2 4" xfId="13117"/>
    <cellStyle name="Input 2 3 3 2 4 2" xfId="13118"/>
    <cellStyle name="Input 2 3 3 2 4 2 2" xfId="13119"/>
    <cellStyle name="Input 2 3 3 2 4 2 2 2" xfId="13120"/>
    <cellStyle name="Input 2 3 3 2 4 2 3" xfId="13121"/>
    <cellStyle name="Input 2 3 3 2 4 2 3 2" xfId="13122"/>
    <cellStyle name="Input 2 3 3 2 4 2 4" xfId="13123"/>
    <cellStyle name="Input 2 3 3 2 4 2 5" xfId="13124"/>
    <cellStyle name="Input 2 3 3 2 4 3" xfId="13125"/>
    <cellStyle name="Input 2 3 3 2 4 3 2" xfId="13126"/>
    <cellStyle name="Input 2 3 3 2 4 4" xfId="13127"/>
    <cellStyle name="Input 2 3 3 2 4 4 2" xfId="13128"/>
    <cellStyle name="Input 2 3 3 2 4 5" xfId="13129"/>
    <cellStyle name="Input 2 3 3 2 4 6" xfId="13130"/>
    <cellStyle name="Input 2 3 3 2 5" xfId="13131"/>
    <cellStyle name="Input 2 3 3 2 5 2" xfId="13132"/>
    <cellStyle name="Input 2 3 3 2 5 2 2" xfId="13133"/>
    <cellStyle name="Input 2 3 3 2 5 3" xfId="13134"/>
    <cellStyle name="Input 2 3 3 2 5 3 2" xfId="13135"/>
    <cellStyle name="Input 2 3 3 2 5 4" xfId="13136"/>
    <cellStyle name="Input 2 3 3 2 5 5" xfId="13137"/>
    <cellStyle name="Input 2 3 3 2 6" xfId="13138"/>
    <cellStyle name="Input 2 3 3 2 6 2" xfId="13139"/>
    <cellStyle name="Input 2 3 3 2 7" xfId="13140"/>
    <cellStyle name="Input 2 3 3 2 7 2" xfId="13141"/>
    <cellStyle name="Input 2 3 3 2 8" xfId="13142"/>
    <cellStyle name="Input 2 3 3 2 9" xfId="13143"/>
    <cellStyle name="Input 2 3 3 3" xfId="13144"/>
    <cellStyle name="Input 2 3 3 3 2" xfId="13145"/>
    <cellStyle name="Input 2 3 3 3 2 2" xfId="13146"/>
    <cellStyle name="Input 2 3 3 3 2 2 2" xfId="13147"/>
    <cellStyle name="Input 2 3 3 3 2 2 2 2" xfId="13148"/>
    <cellStyle name="Input 2 3 3 3 2 2 3" xfId="13149"/>
    <cellStyle name="Input 2 3 3 3 2 2 3 2" xfId="13150"/>
    <cellStyle name="Input 2 3 3 3 2 2 4" xfId="13151"/>
    <cellStyle name="Input 2 3 3 3 2 2 5" xfId="13152"/>
    <cellStyle name="Input 2 3 3 3 2 3" xfId="13153"/>
    <cellStyle name="Input 2 3 3 3 2 3 2" xfId="13154"/>
    <cellStyle name="Input 2 3 3 3 2 4" xfId="13155"/>
    <cellStyle name="Input 2 3 3 3 2 4 2" xfId="13156"/>
    <cellStyle name="Input 2 3 3 3 2 5" xfId="13157"/>
    <cellStyle name="Input 2 3 3 3 2 6" xfId="13158"/>
    <cellStyle name="Input 2 3 3 3 3" xfId="13159"/>
    <cellStyle name="Input 2 3 3 3 3 2" xfId="13160"/>
    <cellStyle name="Input 2 3 3 3 3 2 2" xfId="13161"/>
    <cellStyle name="Input 2 3 3 3 3 2 2 2" xfId="13162"/>
    <cellStyle name="Input 2 3 3 3 3 2 3" xfId="13163"/>
    <cellStyle name="Input 2 3 3 3 3 2 3 2" xfId="13164"/>
    <cellStyle name="Input 2 3 3 3 3 2 4" xfId="13165"/>
    <cellStyle name="Input 2 3 3 3 3 2 5" xfId="13166"/>
    <cellStyle name="Input 2 3 3 3 3 3" xfId="13167"/>
    <cellStyle name="Input 2 3 3 3 3 3 2" xfId="13168"/>
    <cellStyle name="Input 2 3 3 3 3 4" xfId="13169"/>
    <cellStyle name="Input 2 3 3 3 3 4 2" xfId="13170"/>
    <cellStyle name="Input 2 3 3 3 3 5" xfId="13171"/>
    <cellStyle name="Input 2 3 3 3 3 6" xfId="13172"/>
    <cellStyle name="Input 2 3 3 3 4" xfId="13173"/>
    <cellStyle name="Input 2 3 3 3 4 2" xfId="13174"/>
    <cellStyle name="Input 2 3 3 3 4 2 2" xfId="13175"/>
    <cellStyle name="Input 2 3 3 3 4 3" xfId="13176"/>
    <cellStyle name="Input 2 3 3 3 4 3 2" xfId="13177"/>
    <cellStyle name="Input 2 3 3 3 4 4" xfId="13178"/>
    <cellStyle name="Input 2 3 3 3 4 5" xfId="13179"/>
    <cellStyle name="Input 2 3 3 3 5" xfId="13180"/>
    <cellStyle name="Input 2 3 3 3 5 2" xfId="13181"/>
    <cellStyle name="Input 2 3 3 3 6" xfId="13182"/>
    <cellStyle name="Input 2 3 3 3 6 2" xfId="13183"/>
    <cellStyle name="Input 2 3 3 3 7" xfId="13184"/>
    <cellStyle name="Input 2 3 3 3 8" xfId="13185"/>
    <cellStyle name="Input 2 3 3 4" xfId="13186"/>
    <cellStyle name="Input 2 3 3 4 2" xfId="13187"/>
    <cellStyle name="Input 2 3 3 4 2 2" xfId="13188"/>
    <cellStyle name="Input 2 3 3 4 2 2 2" xfId="13189"/>
    <cellStyle name="Input 2 3 3 4 2 3" xfId="13190"/>
    <cellStyle name="Input 2 3 3 4 2 3 2" xfId="13191"/>
    <cellStyle name="Input 2 3 3 4 2 4" xfId="13192"/>
    <cellStyle name="Input 2 3 3 4 2 5" xfId="13193"/>
    <cellStyle name="Input 2 3 3 4 3" xfId="13194"/>
    <cellStyle name="Input 2 3 3 4 3 2" xfId="13195"/>
    <cellStyle name="Input 2 3 3 4 4" xfId="13196"/>
    <cellStyle name="Input 2 3 3 4 4 2" xfId="13197"/>
    <cellStyle name="Input 2 3 3 4 5" xfId="13198"/>
    <cellStyle name="Input 2 3 3 4 6" xfId="13199"/>
    <cellStyle name="Input 2 3 3 5" xfId="13200"/>
    <cellStyle name="Input 2 3 3 5 2" xfId="13201"/>
    <cellStyle name="Input 2 3 3 5 2 2" xfId="13202"/>
    <cellStyle name="Input 2 3 3 5 2 2 2" xfId="13203"/>
    <cellStyle name="Input 2 3 3 5 2 3" xfId="13204"/>
    <cellStyle name="Input 2 3 3 5 2 3 2" xfId="13205"/>
    <cellStyle name="Input 2 3 3 5 2 4" xfId="13206"/>
    <cellStyle name="Input 2 3 3 5 2 5" xfId="13207"/>
    <cellStyle name="Input 2 3 3 5 3" xfId="13208"/>
    <cellStyle name="Input 2 3 3 5 3 2" xfId="13209"/>
    <cellStyle name="Input 2 3 3 5 4" xfId="13210"/>
    <cellStyle name="Input 2 3 3 5 4 2" xfId="13211"/>
    <cellStyle name="Input 2 3 3 5 5" xfId="13212"/>
    <cellStyle name="Input 2 3 3 5 6" xfId="13213"/>
    <cellStyle name="Input 2 3 3 6" xfId="13214"/>
    <cellStyle name="Input 2 3 3 6 2" xfId="13215"/>
    <cellStyle name="Input 2 3 3 6 2 2" xfId="13216"/>
    <cellStyle name="Input 2 3 3 6 2 2 2" xfId="13217"/>
    <cellStyle name="Input 2 3 3 6 2 3" xfId="13218"/>
    <cellStyle name="Input 2 3 3 6 2 3 2" xfId="13219"/>
    <cellStyle name="Input 2 3 3 6 2 4" xfId="13220"/>
    <cellStyle name="Input 2 3 3 6 2 5" xfId="13221"/>
    <cellStyle name="Input 2 3 3 6 3" xfId="13222"/>
    <cellStyle name="Input 2 3 3 6 3 2" xfId="13223"/>
    <cellStyle name="Input 2 3 3 6 4" xfId="13224"/>
    <cellStyle name="Input 2 3 3 6 4 2" xfId="13225"/>
    <cellStyle name="Input 2 3 3 6 5" xfId="13226"/>
    <cellStyle name="Input 2 3 3 6 6" xfId="13227"/>
    <cellStyle name="Input 2 3 3 7" xfId="13228"/>
    <cellStyle name="Input 2 3 3 7 2" xfId="13229"/>
    <cellStyle name="Input 2 3 3 7 2 2" xfId="13230"/>
    <cellStyle name="Input 2 3 3 7 3" xfId="13231"/>
    <cellStyle name="Input 2 3 3 7 3 2" xfId="13232"/>
    <cellStyle name="Input 2 3 3 7 4" xfId="13233"/>
    <cellStyle name="Input 2 3 3 7 5" xfId="13234"/>
    <cellStyle name="Input 2 3 3 8" xfId="13235"/>
    <cellStyle name="Input 2 3 3 8 2" xfId="13236"/>
    <cellStyle name="Input 2 3 3 9" xfId="13237"/>
    <cellStyle name="Input 2 3 3 9 2" xfId="13238"/>
    <cellStyle name="Input 2 3 4" xfId="13239"/>
    <cellStyle name="Input 2 3 4 10" xfId="13240"/>
    <cellStyle name="Input 2 3 4 11" xfId="13241"/>
    <cellStyle name="Input 2 3 4 2" xfId="13242"/>
    <cellStyle name="Input 2 3 4 2 2" xfId="13243"/>
    <cellStyle name="Input 2 3 4 2 2 2" xfId="13244"/>
    <cellStyle name="Input 2 3 4 2 2 2 2" xfId="13245"/>
    <cellStyle name="Input 2 3 4 2 2 2 2 2" xfId="13246"/>
    <cellStyle name="Input 2 3 4 2 2 2 3" xfId="13247"/>
    <cellStyle name="Input 2 3 4 2 2 2 3 2" xfId="13248"/>
    <cellStyle name="Input 2 3 4 2 2 2 4" xfId="13249"/>
    <cellStyle name="Input 2 3 4 2 2 2 5" xfId="13250"/>
    <cellStyle name="Input 2 3 4 2 2 3" xfId="13251"/>
    <cellStyle name="Input 2 3 4 2 2 3 2" xfId="13252"/>
    <cellStyle name="Input 2 3 4 2 2 4" xfId="13253"/>
    <cellStyle name="Input 2 3 4 2 2 4 2" xfId="13254"/>
    <cellStyle name="Input 2 3 4 2 2 5" xfId="13255"/>
    <cellStyle name="Input 2 3 4 2 2 6" xfId="13256"/>
    <cellStyle name="Input 2 3 4 2 3" xfId="13257"/>
    <cellStyle name="Input 2 3 4 2 3 2" xfId="13258"/>
    <cellStyle name="Input 2 3 4 2 3 2 2" xfId="13259"/>
    <cellStyle name="Input 2 3 4 2 3 2 2 2" xfId="13260"/>
    <cellStyle name="Input 2 3 4 2 3 2 3" xfId="13261"/>
    <cellStyle name="Input 2 3 4 2 3 2 3 2" xfId="13262"/>
    <cellStyle name="Input 2 3 4 2 3 2 4" xfId="13263"/>
    <cellStyle name="Input 2 3 4 2 3 2 5" xfId="13264"/>
    <cellStyle name="Input 2 3 4 2 3 3" xfId="13265"/>
    <cellStyle name="Input 2 3 4 2 3 3 2" xfId="13266"/>
    <cellStyle name="Input 2 3 4 2 3 4" xfId="13267"/>
    <cellStyle name="Input 2 3 4 2 3 4 2" xfId="13268"/>
    <cellStyle name="Input 2 3 4 2 3 5" xfId="13269"/>
    <cellStyle name="Input 2 3 4 2 3 6" xfId="13270"/>
    <cellStyle name="Input 2 3 4 2 4" xfId="13271"/>
    <cellStyle name="Input 2 3 4 2 4 2" xfId="13272"/>
    <cellStyle name="Input 2 3 4 2 4 2 2" xfId="13273"/>
    <cellStyle name="Input 2 3 4 2 4 2 2 2" xfId="13274"/>
    <cellStyle name="Input 2 3 4 2 4 2 3" xfId="13275"/>
    <cellStyle name="Input 2 3 4 2 4 2 3 2" xfId="13276"/>
    <cellStyle name="Input 2 3 4 2 4 2 4" xfId="13277"/>
    <cellStyle name="Input 2 3 4 2 4 2 5" xfId="13278"/>
    <cellStyle name="Input 2 3 4 2 4 3" xfId="13279"/>
    <cellStyle name="Input 2 3 4 2 4 3 2" xfId="13280"/>
    <cellStyle name="Input 2 3 4 2 4 4" xfId="13281"/>
    <cellStyle name="Input 2 3 4 2 4 4 2" xfId="13282"/>
    <cellStyle name="Input 2 3 4 2 4 5" xfId="13283"/>
    <cellStyle name="Input 2 3 4 2 4 6" xfId="13284"/>
    <cellStyle name="Input 2 3 4 2 5" xfId="13285"/>
    <cellStyle name="Input 2 3 4 2 5 2" xfId="13286"/>
    <cellStyle name="Input 2 3 4 2 5 2 2" xfId="13287"/>
    <cellStyle name="Input 2 3 4 2 5 3" xfId="13288"/>
    <cellStyle name="Input 2 3 4 2 5 3 2" xfId="13289"/>
    <cellStyle name="Input 2 3 4 2 5 4" xfId="13290"/>
    <cellStyle name="Input 2 3 4 2 5 5" xfId="13291"/>
    <cellStyle name="Input 2 3 4 2 6" xfId="13292"/>
    <cellStyle name="Input 2 3 4 2 6 2" xfId="13293"/>
    <cellStyle name="Input 2 3 4 2 7" xfId="13294"/>
    <cellStyle name="Input 2 3 4 2 7 2" xfId="13295"/>
    <cellStyle name="Input 2 3 4 2 8" xfId="13296"/>
    <cellStyle name="Input 2 3 4 2 9" xfId="13297"/>
    <cellStyle name="Input 2 3 4 3" xfId="13298"/>
    <cellStyle name="Input 2 3 4 3 2" xfId="13299"/>
    <cellStyle name="Input 2 3 4 3 2 2" xfId="13300"/>
    <cellStyle name="Input 2 3 4 3 2 2 2" xfId="13301"/>
    <cellStyle name="Input 2 3 4 3 2 3" xfId="13302"/>
    <cellStyle name="Input 2 3 4 3 2 3 2" xfId="13303"/>
    <cellStyle name="Input 2 3 4 3 2 4" xfId="13304"/>
    <cellStyle name="Input 2 3 4 3 2 5" xfId="13305"/>
    <cellStyle name="Input 2 3 4 3 3" xfId="13306"/>
    <cellStyle name="Input 2 3 4 3 3 2" xfId="13307"/>
    <cellStyle name="Input 2 3 4 3 4" xfId="13308"/>
    <cellStyle name="Input 2 3 4 3 4 2" xfId="13309"/>
    <cellStyle name="Input 2 3 4 3 5" xfId="13310"/>
    <cellStyle name="Input 2 3 4 3 6" xfId="13311"/>
    <cellStyle name="Input 2 3 4 4" xfId="13312"/>
    <cellStyle name="Input 2 3 4 4 2" xfId="13313"/>
    <cellStyle name="Input 2 3 4 4 2 2" xfId="13314"/>
    <cellStyle name="Input 2 3 4 4 2 2 2" xfId="13315"/>
    <cellStyle name="Input 2 3 4 4 2 3" xfId="13316"/>
    <cellStyle name="Input 2 3 4 4 2 3 2" xfId="13317"/>
    <cellStyle name="Input 2 3 4 4 2 4" xfId="13318"/>
    <cellStyle name="Input 2 3 4 4 2 5" xfId="13319"/>
    <cellStyle name="Input 2 3 4 4 3" xfId="13320"/>
    <cellStyle name="Input 2 3 4 4 3 2" xfId="13321"/>
    <cellStyle name="Input 2 3 4 4 4" xfId="13322"/>
    <cellStyle name="Input 2 3 4 4 4 2" xfId="13323"/>
    <cellStyle name="Input 2 3 4 4 5" xfId="13324"/>
    <cellStyle name="Input 2 3 4 4 6" xfId="13325"/>
    <cellStyle name="Input 2 3 4 5" xfId="13326"/>
    <cellStyle name="Input 2 3 4 5 2" xfId="13327"/>
    <cellStyle name="Input 2 3 4 5 2 2" xfId="13328"/>
    <cellStyle name="Input 2 3 4 5 2 2 2" xfId="13329"/>
    <cellStyle name="Input 2 3 4 5 2 3" xfId="13330"/>
    <cellStyle name="Input 2 3 4 5 2 3 2" xfId="13331"/>
    <cellStyle name="Input 2 3 4 5 2 4" xfId="13332"/>
    <cellStyle name="Input 2 3 4 5 2 5" xfId="13333"/>
    <cellStyle name="Input 2 3 4 5 3" xfId="13334"/>
    <cellStyle name="Input 2 3 4 5 3 2" xfId="13335"/>
    <cellStyle name="Input 2 3 4 5 4" xfId="13336"/>
    <cellStyle name="Input 2 3 4 5 4 2" xfId="13337"/>
    <cellStyle name="Input 2 3 4 5 5" xfId="13338"/>
    <cellStyle name="Input 2 3 4 5 6" xfId="13339"/>
    <cellStyle name="Input 2 3 4 6" xfId="13340"/>
    <cellStyle name="Input 2 3 4 6 2" xfId="13341"/>
    <cellStyle name="Input 2 3 4 6 2 2" xfId="13342"/>
    <cellStyle name="Input 2 3 4 6 2 2 2" xfId="13343"/>
    <cellStyle name="Input 2 3 4 6 2 3" xfId="13344"/>
    <cellStyle name="Input 2 3 4 6 2 3 2" xfId="13345"/>
    <cellStyle name="Input 2 3 4 6 2 4" xfId="13346"/>
    <cellStyle name="Input 2 3 4 6 2 5" xfId="13347"/>
    <cellStyle name="Input 2 3 4 6 3" xfId="13348"/>
    <cellStyle name="Input 2 3 4 6 3 2" xfId="13349"/>
    <cellStyle name="Input 2 3 4 6 4" xfId="13350"/>
    <cellStyle name="Input 2 3 4 6 4 2" xfId="13351"/>
    <cellStyle name="Input 2 3 4 6 5" xfId="13352"/>
    <cellStyle name="Input 2 3 4 6 6" xfId="13353"/>
    <cellStyle name="Input 2 3 4 7" xfId="13354"/>
    <cellStyle name="Input 2 3 4 7 2" xfId="13355"/>
    <cellStyle name="Input 2 3 4 7 2 2" xfId="13356"/>
    <cellStyle name="Input 2 3 4 7 3" xfId="13357"/>
    <cellStyle name="Input 2 3 4 7 3 2" xfId="13358"/>
    <cellStyle name="Input 2 3 4 7 4" xfId="13359"/>
    <cellStyle name="Input 2 3 4 7 5" xfId="13360"/>
    <cellStyle name="Input 2 3 4 8" xfId="13361"/>
    <cellStyle name="Input 2 3 4 8 2" xfId="13362"/>
    <cellStyle name="Input 2 3 4 9" xfId="13363"/>
    <cellStyle name="Input 2 3 4 9 2" xfId="13364"/>
    <cellStyle name="Input 2 3 5" xfId="13365"/>
    <cellStyle name="Input 2 3 5 2" xfId="13366"/>
    <cellStyle name="Input 2 3 5 2 2" xfId="13367"/>
    <cellStyle name="Input 2 3 5 2 2 2" xfId="13368"/>
    <cellStyle name="Input 2 3 5 2 3" xfId="13369"/>
    <cellStyle name="Input 2 3 5 2 3 2" xfId="13370"/>
    <cellStyle name="Input 2 3 5 2 4" xfId="13371"/>
    <cellStyle name="Input 2 3 5 2 5" xfId="13372"/>
    <cellStyle name="Input 2 3 5 3" xfId="13373"/>
    <cellStyle name="Input 2 3 5 3 2" xfId="13374"/>
    <cellStyle name="Input 2 3 5 4" xfId="13375"/>
    <cellStyle name="Input 2 3 5 4 2" xfId="13376"/>
    <cellStyle name="Input 2 3 5 5" xfId="13377"/>
    <cellStyle name="Input 2 3 5 6" xfId="13378"/>
    <cellStyle name="Input 2 3 6" xfId="13379"/>
    <cellStyle name="Input 2 3 6 2" xfId="13380"/>
    <cellStyle name="Input 2 3 6 2 2" xfId="13381"/>
    <cellStyle name="Input 2 3 6 2 2 2" xfId="13382"/>
    <cellStyle name="Input 2 3 6 2 3" xfId="13383"/>
    <cellStyle name="Input 2 3 6 2 3 2" xfId="13384"/>
    <cellStyle name="Input 2 3 6 2 4" xfId="13385"/>
    <cellStyle name="Input 2 3 6 2 5" xfId="13386"/>
    <cellStyle name="Input 2 3 6 3" xfId="13387"/>
    <cellStyle name="Input 2 3 6 3 2" xfId="13388"/>
    <cellStyle name="Input 2 3 6 4" xfId="13389"/>
    <cellStyle name="Input 2 3 6 4 2" xfId="13390"/>
    <cellStyle name="Input 2 3 6 5" xfId="13391"/>
    <cellStyle name="Input 2 3 6 6" xfId="13392"/>
    <cellStyle name="Input 2 3 7" xfId="13393"/>
    <cellStyle name="Input 2 3 7 2" xfId="13394"/>
    <cellStyle name="Input 2 3 7 2 2" xfId="13395"/>
    <cellStyle name="Input 2 3 7 2 2 2" xfId="13396"/>
    <cellStyle name="Input 2 3 7 2 3" xfId="13397"/>
    <cellStyle name="Input 2 3 7 2 3 2" xfId="13398"/>
    <cellStyle name="Input 2 3 7 2 4" xfId="13399"/>
    <cellStyle name="Input 2 3 7 2 5" xfId="13400"/>
    <cellStyle name="Input 2 3 7 3" xfId="13401"/>
    <cellStyle name="Input 2 3 7 3 2" xfId="13402"/>
    <cellStyle name="Input 2 3 7 4" xfId="13403"/>
    <cellStyle name="Input 2 3 7 4 2" xfId="13404"/>
    <cellStyle name="Input 2 3 7 5" xfId="13405"/>
    <cellStyle name="Input 2 3 7 6" xfId="13406"/>
    <cellStyle name="Input 2 3 8" xfId="13407"/>
    <cellStyle name="Input 2 3 8 2" xfId="13408"/>
    <cellStyle name="Input 2 3 8 2 2" xfId="13409"/>
    <cellStyle name="Input 2 3 8 3" xfId="13410"/>
    <cellStyle name="Input 2 3 8 3 2" xfId="13411"/>
    <cellStyle name="Input 2 3 8 4" xfId="13412"/>
    <cellStyle name="Input 2 3 8 5" xfId="13413"/>
    <cellStyle name="Input 2 3 9" xfId="13414"/>
    <cellStyle name="Input 2 3 9 2" xfId="13415"/>
    <cellStyle name="Input 2 3 9 2 2" xfId="13416"/>
    <cellStyle name="Input 2 3 9 3" xfId="13417"/>
    <cellStyle name="Input 2 3 9 3 2" xfId="13418"/>
    <cellStyle name="Input 2 3 9 4" xfId="13419"/>
    <cellStyle name="Input 2 3 9 5" xfId="13420"/>
    <cellStyle name="Input 2 4" xfId="13421"/>
    <cellStyle name="Input 2 4 10" xfId="13422"/>
    <cellStyle name="Input 2 4 10 2" xfId="13423"/>
    <cellStyle name="Input 2 4 11" xfId="13424"/>
    <cellStyle name="Input 2 4 2" xfId="13425"/>
    <cellStyle name="Input 2 4 2 10" xfId="13426"/>
    <cellStyle name="Input 2 4 2 2" xfId="13427"/>
    <cellStyle name="Input 2 4 2 2 2" xfId="13428"/>
    <cellStyle name="Input 2 4 2 2 2 2" xfId="13429"/>
    <cellStyle name="Input 2 4 2 2 2 2 2" xfId="13430"/>
    <cellStyle name="Input 2 4 2 2 2 2 2 2" xfId="13431"/>
    <cellStyle name="Input 2 4 2 2 2 2 3" xfId="13432"/>
    <cellStyle name="Input 2 4 2 2 2 2 3 2" xfId="13433"/>
    <cellStyle name="Input 2 4 2 2 2 2 4" xfId="13434"/>
    <cellStyle name="Input 2 4 2 2 2 2 5" xfId="13435"/>
    <cellStyle name="Input 2 4 2 2 2 3" xfId="13436"/>
    <cellStyle name="Input 2 4 2 2 2 3 2" xfId="13437"/>
    <cellStyle name="Input 2 4 2 2 2 4" xfId="13438"/>
    <cellStyle name="Input 2 4 2 2 2 4 2" xfId="13439"/>
    <cellStyle name="Input 2 4 2 2 2 5" xfId="13440"/>
    <cellStyle name="Input 2 4 2 2 2 6" xfId="13441"/>
    <cellStyle name="Input 2 4 2 2 3" xfId="13442"/>
    <cellStyle name="Input 2 4 2 2 3 2" xfId="13443"/>
    <cellStyle name="Input 2 4 2 2 3 2 2" xfId="13444"/>
    <cellStyle name="Input 2 4 2 2 3 2 2 2" xfId="13445"/>
    <cellStyle name="Input 2 4 2 2 3 2 3" xfId="13446"/>
    <cellStyle name="Input 2 4 2 2 3 2 3 2" xfId="13447"/>
    <cellStyle name="Input 2 4 2 2 3 2 4" xfId="13448"/>
    <cellStyle name="Input 2 4 2 2 3 2 5" xfId="13449"/>
    <cellStyle name="Input 2 4 2 2 3 3" xfId="13450"/>
    <cellStyle name="Input 2 4 2 2 3 3 2" xfId="13451"/>
    <cellStyle name="Input 2 4 2 2 3 4" xfId="13452"/>
    <cellStyle name="Input 2 4 2 2 3 4 2" xfId="13453"/>
    <cellStyle name="Input 2 4 2 2 3 5" xfId="13454"/>
    <cellStyle name="Input 2 4 2 2 3 6" xfId="13455"/>
    <cellStyle name="Input 2 4 2 2 4" xfId="13456"/>
    <cellStyle name="Input 2 4 2 2 4 2" xfId="13457"/>
    <cellStyle name="Input 2 4 2 2 4 2 2" xfId="13458"/>
    <cellStyle name="Input 2 4 2 2 4 2 2 2" xfId="13459"/>
    <cellStyle name="Input 2 4 2 2 4 2 3" xfId="13460"/>
    <cellStyle name="Input 2 4 2 2 4 2 3 2" xfId="13461"/>
    <cellStyle name="Input 2 4 2 2 4 2 4" xfId="13462"/>
    <cellStyle name="Input 2 4 2 2 4 2 5" xfId="13463"/>
    <cellStyle name="Input 2 4 2 2 4 3" xfId="13464"/>
    <cellStyle name="Input 2 4 2 2 4 3 2" xfId="13465"/>
    <cellStyle name="Input 2 4 2 2 4 4" xfId="13466"/>
    <cellStyle name="Input 2 4 2 2 4 4 2" xfId="13467"/>
    <cellStyle name="Input 2 4 2 2 4 5" xfId="13468"/>
    <cellStyle name="Input 2 4 2 2 4 6" xfId="13469"/>
    <cellStyle name="Input 2 4 2 2 5" xfId="13470"/>
    <cellStyle name="Input 2 4 2 2 5 2" xfId="13471"/>
    <cellStyle name="Input 2 4 2 2 5 2 2" xfId="13472"/>
    <cellStyle name="Input 2 4 2 2 5 3" xfId="13473"/>
    <cellStyle name="Input 2 4 2 2 5 3 2" xfId="13474"/>
    <cellStyle name="Input 2 4 2 2 5 4" xfId="13475"/>
    <cellStyle name="Input 2 4 2 2 5 5" xfId="13476"/>
    <cellStyle name="Input 2 4 2 2 6" xfId="13477"/>
    <cellStyle name="Input 2 4 2 2 6 2" xfId="13478"/>
    <cellStyle name="Input 2 4 2 2 7" xfId="13479"/>
    <cellStyle name="Input 2 4 2 2 7 2" xfId="13480"/>
    <cellStyle name="Input 2 4 2 2 8" xfId="13481"/>
    <cellStyle name="Input 2 4 2 2 9" xfId="13482"/>
    <cellStyle name="Input 2 4 2 3" xfId="13483"/>
    <cellStyle name="Input 2 4 2 3 2" xfId="13484"/>
    <cellStyle name="Input 2 4 2 3 2 2" xfId="13485"/>
    <cellStyle name="Input 2 4 2 3 2 2 2" xfId="13486"/>
    <cellStyle name="Input 2 4 2 3 2 2 2 2" xfId="13487"/>
    <cellStyle name="Input 2 4 2 3 2 2 3" xfId="13488"/>
    <cellStyle name="Input 2 4 2 3 2 2 3 2" xfId="13489"/>
    <cellStyle name="Input 2 4 2 3 2 2 4" xfId="13490"/>
    <cellStyle name="Input 2 4 2 3 2 2 5" xfId="13491"/>
    <cellStyle name="Input 2 4 2 3 2 3" xfId="13492"/>
    <cellStyle name="Input 2 4 2 3 2 3 2" xfId="13493"/>
    <cellStyle name="Input 2 4 2 3 2 4" xfId="13494"/>
    <cellStyle name="Input 2 4 2 3 2 4 2" xfId="13495"/>
    <cellStyle name="Input 2 4 2 3 2 5" xfId="13496"/>
    <cellStyle name="Input 2 4 2 3 2 6" xfId="13497"/>
    <cellStyle name="Input 2 4 2 3 3" xfId="13498"/>
    <cellStyle name="Input 2 4 2 3 3 2" xfId="13499"/>
    <cellStyle name="Input 2 4 2 3 3 2 2" xfId="13500"/>
    <cellStyle name="Input 2 4 2 3 3 2 2 2" xfId="13501"/>
    <cellStyle name="Input 2 4 2 3 3 2 3" xfId="13502"/>
    <cellStyle name="Input 2 4 2 3 3 2 3 2" xfId="13503"/>
    <cellStyle name="Input 2 4 2 3 3 2 4" xfId="13504"/>
    <cellStyle name="Input 2 4 2 3 3 2 5" xfId="13505"/>
    <cellStyle name="Input 2 4 2 3 3 3" xfId="13506"/>
    <cellStyle name="Input 2 4 2 3 3 3 2" xfId="13507"/>
    <cellStyle name="Input 2 4 2 3 3 4" xfId="13508"/>
    <cellStyle name="Input 2 4 2 3 3 4 2" xfId="13509"/>
    <cellStyle name="Input 2 4 2 3 3 5" xfId="13510"/>
    <cellStyle name="Input 2 4 2 3 3 6" xfId="13511"/>
    <cellStyle name="Input 2 4 2 3 4" xfId="13512"/>
    <cellStyle name="Input 2 4 2 3 4 2" xfId="13513"/>
    <cellStyle name="Input 2 4 2 3 4 2 2" xfId="13514"/>
    <cellStyle name="Input 2 4 2 3 4 3" xfId="13515"/>
    <cellStyle name="Input 2 4 2 3 4 3 2" xfId="13516"/>
    <cellStyle name="Input 2 4 2 3 4 4" xfId="13517"/>
    <cellStyle name="Input 2 4 2 3 4 5" xfId="13518"/>
    <cellStyle name="Input 2 4 2 3 5" xfId="13519"/>
    <cellStyle name="Input 2 4 2 3 5 2" xfId="13520"/>
    <cellStyle name="Input 2 4 2 3 6" xfId="13521"/>
    <cellStyle name="Input 2 4 2 3 6 2" xfId="13522"/>
    <cellStyle name="Input 2 4 2 3 7" xfId="13523"/>
    <cellStyle name="Input 2 4 2 3 8" xfId="13524"/>
    <cellStyle name="Input 2 4 2 4" xfId="13525"/>
    <cellStyle name="Input 2 4 2 4 2" xfId="13526"/>
    <cellStyle name="Input 2 4 2 4 2 2" xfId="13527"/>
    <cellStyle name="Input 2 4 2 4 2 2 2" xfId="13528"/>
    <cellStyle name="Input 2 4 2 4 2 3" xfId="13529"/>
    <cellStyle name="Input 2 4 2 4 2 3 2" xfId="13530"/>
    <cellStyle name="Input 2 4 2 4 2 4" xfId="13531"/>
    <cellStyle name="Input 2 4 2 4 2 5" xfId="13532"/>
    <cellStyle name="Input 2 4 2 4 3" xfId="13533"/>
    <cellStyle name="Input 2 4 2 4 3 2" xfId="13534"/>
    <cellStyle name="Input 2 4 2 4 4" xfId="13535"/>
    <cellStyle name="Input 2 4 2 4 4 2" xfId="13536"/>
    <cellStyle name="Input 2 4 2 4 5" xfId="13537"/>
    <cellStyle name="Input 2 4 2 4 6" xfId="13538"/>
    <cellStyle name="Input 2 4 2 5" xfId="13539"/>
    <cellStyle name="Input 2 4 2 5 2" xfId="13540"/>
    <cellStyle name="Input 2 4 2 5 2 2" xfId="13541"/>
    <cellStyle name="Input 2 4 2 5 2 2 2" xfId="13542"/>
    <cellStyle name="Input 2 4 2 5 2 3" xfId="13543"/>
    <cellStyle name="Input 2 4 2 5 2 3 2" xfId="13544"/>
    <cellStyle name="Input 2 4 2 5 2 4" xfId="13545"/>
    <cellStyle name="Input 2 4 2 5 2 5" xfId="13546"/>
    <cellStyle name="Input 2 4 2 5 3" xfId="13547"/>
    <cellStyle name="Input 2 4 2 5 3 2" xfId="13548"/>
    <cellStyle name="Input 2 4 2 5 4" xfId="13549"/>
    <cellStyle name="Input 2 4 2 5 4 2" xfId="13550"/>
    <cellStyle name="Input 2 4 2 5 5" xfId="13551"/>
    <cellStyle name="Input 2 4 2 5 6" xfId="13552"/>
    <cellStyle name="Input 2 4 2 6" xfId="13553"/>
    <cellStyle name="Input 2 4 2 6 2" xfId="13554"/>
    <cellStyle name="Input 2 4 2 6 2 2" xfId="13555"/>
    <cellStyle name="Input 2 4 2 6 2 2 2" xfId="13556"/>
    <cellStyle name="Input 2 4 2 6 2 3" xfId="13557"/>
    <cellStyle name="Input 2 4 2 6 2 3 2" xfId="13558"/>
    <cellStyle name="Input 2 4 2 6 2 4" xfId="13559"/>
    <cellStyle name="Input 2 4 2 6 2 5" xfId="13560"/>
    <cellStyle name="Input 2 4 2 6 3" xfId="13561"/>
    <cellStyle name="Input 2 4 2 6 3 2" xfId="13562"/>
    <cellStyle name="Input 2 4 2 6 4" xfId="13563"/>
    <cellStyle name="Input 2 4 2 6 4 2" xfId="13564"/>
    <cellStyle name="Input 2 4 2 6 5" xfId="13565"/>
    <cellStyle name="Input 2 4 2 6 6" xfId="13566"/>
    <cellStyle name="Input 2 4 2 7" xfId="13567"/>
    <cellStyle name="Input 2 4 2 7 2" xfId="13568"/>
    <cellStyle name="Input 2 4 2 7 2 2" xfId="13569"/>
    <cellStyle name="Input 2 4 2 7 3" xfId="13570"/>
    <cellStyle name="Input 2 4 2 7 3 2" xfId="13571"/>
    <cellStyle name="Input 2 4 2 7 4" xfId="13572"/>
    <cellStyle name="Input 2 4 2 7 5" xfId="13573"/>
    <cellStyle name="Input 2 4 2 8" xfId="13574"/>
    <cellStyle name="Input 2 4 2 8 2" xfId="13575"/>
    <cellStyle name="Input 2 4 2 9" xfId="13576"/>
    <cellStyle name="Input 2 4 2 9 2" xfId="13577"/>
    <cellStyle name="Input 2 4 3" xfId="13578"/>
    <cellStyle name="Input 2 4 3 2" xfId="13579"/>
    <cellStyle name="Input 2 4 3 2 2" xfId="13580"/>
    <cellStyle name="Input 2 4 3 2 2 2" xfId="13581"/>
    <cellStyle name="Input 2 4 3 2 2 2 2" xfId="13582"/>
    <cellStyle name="Input 2 4 3 2 2 3" xfId="13583"/>
    <cellStyle name="Input 2 4 3 2 2 3 2" xfId="13584"/>
    <cellStyle name="Input 2 4 3 2 2 4" xfId="13585"/>
    <cellStyle name="Input 2 4 3 2 2 5" xfId="13586"/>
    <cellStyle name="Input 2 4 3 2 3" xfId="13587"/>
    <cellStyle name="Input 2 4 3 2 3 2" xfId="13588"/>
    <cellStyle name="Input 2 4 3 2 4" xfId="13589"/>
    <cellStyle name="Input 2 4 3 2 4 2" xfId="13590"/>
    <cellStyle name="Input 2 4 3 2 5" xfId="13591"/>
    <cellStyle name="Input 2 4 3 2 6" xfId="13592"/>
    <cellStyle name="Input 2 4 3 3" xfId="13593"/>
    <cellStyle name="Input 2 4 3 3 2" xfId="13594"/>
    <cellStyle name="Input 2 4 3 3 2 2" xfId="13595"/>
    <cellStyle name="Input 2 4 3 3 2 2 2" xfId="13596"/>
    <cellStyle name="Input 2 4 3 3 2 3" xfId="13597"/>
    <cellStyle name="Input 2 4 3 3 2 3 2" xfId="13598"/>
    <cellStyle name="Input 2 4 3 3 2 4" xfId="13599"/>
    <cellStyle name="Input 2 4 3 3 2 5" xfId="13600"/>
    <cellStyle name="Input 2 4 3 3 3" xfId="13601"/>
    <cellStyle name="Input 2 4 3 3 3 2" xfId="13602"/>
    <cellStyle name="Input 2 4 3 3 4" xfId="13603"/>
    <cellStyle name="Input 2 4 3 3 4 2" xfId="13604"/>
    <cellStyle name="Input 2 4 3 3 5" xfId="13605"/>
    <cellStyle name="Input 2 4 3 3 6" xfId="13606"/>
    <cellStyle name="Input 2 4 3 4" xfId="13607"/>
    <cellStyle name="Input 2 4 3 4 2" xfId="13608"/>
    <cellStyle name="Input 2 4 3 4 2 2" xfId="13609"/>
    <cellStyle name="Input 2 4 3 4 2 2 2" xfId="13610"/>
    <cellStyle name="Input 2 4 3 4 2 3" xfId="13611"/>
    <cellStyle name="Input 2 4 3 4 2 3 2" xfId="13612"/>
    <cellStyle name="Input 2 4 3 4 2 4" xfId="13613"/>
    <cellStyle name="Input 2 4 3 4 2 5" xfId="13614"/>
    <cellStyle name="Input 2 4 3 4 3" xfId="13615"/>
    <cellStyle name="Input 2 4 3 4 3 2" xfId="13616"/>
    <cellStyle name="Input 2 4 3 4 4" xfId="13617"/>
    <cellStyle name="Input 2 4 3 4 4 2" xfId="13618"/>
    <cellStyle name="Input 2 4 3 4 5" xfId="13619"/>
    <cellStyle name="Input 2 4 3 4 6" xfId="13620"/>
    <cellStyle name="Input 2 4 3 5" xfId="13621"/>
    <cellStyle name="Input 2 4 3 5 2" xfId="13622"/>
    <cellStyle name="Input 2 4 3 5 2 2" xfId="13623"/>
    <cellStyle name="Input 2 4 3 5 3" xfId="13624"/>
    <cellStyle name="Input 2 4 3 5 3 2" xfId="13625"/>
    <cellStyle name="Input 2 4 3 5 4" xfId="13626"/>
    <cellStyle name="Input 2 4 3 5 5" xfId="13627"/>
    <cellStyle name="Input 2 4 3 6" xfId="13628"/>
    <cellStyle name="Input 2 4 3 6 2" xfId="13629"/>
    <cellStyle name="Input 2 4 3 7" xfId="13630"/>
    <cellStyle name="Input 2 4 3 7 2" xfId="13631"/>
    <cellStyle name="Input 2 4 3 8" xfId="13632"/>
    <cellStyle name="Input 2 4 3 9" xfId="13633"/>
    <cellStyle name="Input 2 4 4" xfId="13634"/>
    <cellStyle name="Input 2 4 4 2" xfId="13635"/>
    <cellStyle name="Input 2 4 4 2 2" xfId="13636"/>
    <cellStyle name="Input 2 4 4 2 2 2" xfId="13637"/>
    <cellStyle name="Input 2 4 4 2 2 2 2" xfId="13638"/>
    <cellStyle name="Input 2 4 4 2 2 3" xfId="13639"/>
    <cellStyle name="Input 2 4 4 2 2 3 2" xfId="13640"/>
    <cellStyle name="Input 2 4 4 2 2 4" xfId="13641"/>
    <cellStyle name="Input 2 4 4 2 2 5" xfId="13642"/>
    <cellStyle name="Input 2 4 4 2 3" xfId="13643"/>
    <cellStyle name="Input 2 4 4 2 3 2" xfId="13644"/>
    <cellStyle name="Input 2 4 4 2 4" xfId="13645"/>
    <cellStyle name="Input 2 4 4 2 4 2" xfId="13646"/>
    <cellStyle name="Input 2 4 4 2 5" xfId="13647"/>
    <cellStyle name="Input 2 4 4 2 6" xfId="13648"/>
    <cellStyle name="Input 2 4 4 3" xfId="13649"/>
    <cellStyle name="Input 2 4 4 3 2" xfId="13650"/>
    <cellStyle name="Input 2 4 4 3 2 2" xfId="13651"/>
    <cellStyle name="Input 2 4 4 3 2 2 2" xfId="13652"/>
    <cellStyle name="Input 2 4 4 3 2 3" xfId="13653"/>
    <cellStyle name="Input 2 4 4 3 2 3 2" xfId="13654"/>
    <cellStyle name="Input 2 4 4 3 2 4" xfId="13655"/>
    <cellStyle name="Input 2 4 4 3 2 5" xfId="13656"/>
    <cellStyle name="Input 2 4 4 3 3" xfId="13657"/>
    <cellStyle name="Input 2 4 4 3 3 2" xfId="13658"/>
    <cellStyle name="Input 2 4 4 3 4" xfId="13659"/>
    <cellStyle name="Input 2 4 4 3 4 2" xfId="13660"/>
    <cellStyle name="Input 2 4 4 3 5" xfId="13661"/>
    <cellStyle name="Input 2 4 4 3 6" xfId="13662"/>
    <cellStyle name="Input 2 4 4 4" xfId="13663"/>
    <cellStyle name="Input 2 4 4 4 2" xfId="13664"/>
    <cellStyle name="Input 2 4 4 4 2 2" xfId="13665"/>
    <cellStyle name="Input 2 4 4 4 3" xfId="13666"/>
    <cellStyle name="Input 2 4 4 4 3 2" xfId="13667"/>
    <cellStyle name="Input 2 4 4 4 4" xfId="13668"/>
    <cellStyle name="Input 2 4 4 4 5" xfId="13669"/>
    <cellStyle name="Input 2 4 4 5" xfId="13670"/>
    <cellStyle name="Input 2 4 4 5 2" xfId="13671"/>
    <cellStyle name="Input 2 4 4 6" xfId="13672"/>
    <cellStyle name="Input 2 4 4 6 2" xfId="13673"/>
    <cellStyle name="Input 2 4 4 7" xfId="13674"/>
    <cellStyle name="Input 2 4 4 8" xfId="13675"/>
    <cellStyle name="Input 2 4 5" xfId="13676"/>
    <cellStyle name="Input 2 4 5 2" xfId="13677"/>
    <cellStyle name="Input 2 4 5 2 2" xfId="13678"/>
    <cellStyle name="Input 2 4 5 2 2 2" xfId="13679"/>
    <cellStyle name="Input 2 4 5 2 3" xfId="13680"/>
    <cellStyle name="Input 2 4 5 2 3 2" xfId="13681"/>
    <cellStyle name="Input 2 4 5 2 4" xfId="13682"/>
    <cellStyle name="Input 2 4 5 2 5" xfId="13683"/>
    <cellStyle name="Input 2 4 5 3" xfId="13684"/>
    <cellStyle name="Input 2 4 5 3 2" xfId="13685"/>
    <cellStyle name="Input 2 4 5 4" xfId="13686"/>
    <cellStyle name="Input 2 4 5 4 2" xfId="13687"/>
    <cellStyle name="Input 2 4 5 5" xfId="13688"/>
    <cellStyle name="Input 2 4 5 6" xfId="13689"/>
    <cellStyle name="Input 2 4 6" xfId="13690"/>
    <cellStyle name="Input 2 4 6 2" xfId="13691"/>
    <cellStyle name="Input 2 4 6 2 2" xfId="13692"/>
    <cellStyle name="Input 2 4 6 2 2 2" xfId="13693"/>
    <cellStyle name="Input 2 4 6 2 3" xfId="13694"/>
    <cellStyle name="Input 2 4 6 2 3 2" xfId="13695"/>
    <cellStyle name="Input 2 4 6 2 4" xfId="13696"/>
    <cellStyle name="Input 2 4 6 2 5" xfId="13697"/>
    <cellStyle name="Input 2 4 6 3" xfId="13698"/>
    <cellStyle name="Input 2 4 6 3 2" xfId="13699"/>
    <cellStyle name="Input 2 4 6 4" xfId="13700"/>
    <cellStyle name="Input 2 4 6 4 2" xfId="13701"/>
    <cellStyle name="Input 2 4 6 5" xfId="13702"/>
    <cellStyle name="Input 2 4 6 6" xfId="13703"/>
    <cellStyle name="Input 2 4 7" xfId="13704"/>
    <cellStyle name="Input 2 4 7 2" xfId="13705"/>
    <cellStyle name="Input 2 4 7 2 2" xfId="13706"/>
    <cellStyle name="Input 2 4 7 2 2 2" xfId="13707"/>
    <cellStyle name="Input 2 4 7 2 3" xfId="13708"/>
    <cellStyle name="Input 2 4 7 2 3 2" xfId="13709"/>
    <cellStyle name="Input 2 4 7 2 4" xfId="13710"/>
    <cellStyle name="Input 2 4 7 2 5" xfId="13711"/>
    <cellStyle name="Input 2 4 7 3" xfId="13712"/>
    <cellStyle name="Input 2 4 7 3 2" xfId="13713"/>
    <cellStyle name="Input 2 4 7 4" xfId="13714"/>
    <cellStyle name="Input 2 4 7 4 2" xfId="13715"/>
    <cellStyle name="Input 2 4 7 5" xfId="13716"/>
    <cellStyle name="Input 2 4 7 6" xfId="13717"/>
    <cellStyle name="Input 2 4 8" xfId="13718"/>
    <cellStyle name="Input 2 4 8 2" xfId="13719"/>
    <cellStyle name="Input 2 4 8 2 2" xfId="13720"/>
    <cellStyle name="Input 2 4 8 3" xfId="13721"/>
    <cellStyle name="Input 2 4 8 3 2" xfId="13722"/>
    <cellStyle name="Input 2 4 8 4" xfId="13723"/>
    <cellStyle name="Input 2 4 8 5" xfId="13724"/>
    <cellStyle name="Input 2 4 9" xfId="13725"/>
    <cellStyle name="Input 2 4 9 2" xfId="13726"/>
    <cellStyle name="Input 2 5" xfId="13727"/>
    <cellStyle name="Input 2 5 10" xfId="13728"/>
    <cellStyle name="Input 2 5 10 2" xfId="13729"/>
    <cellStyle name="Input 2 5 11" xfId="13730"/>
    <cellStyle name="Input 2 5 2" xfId="13731"/>
    <cellStyle name="Input 2 5 2 10" xfId="13732"/>
    <cellStyle name="Input 2 5 2 2" xfId="13733"/>
    <cellStyle name="Input 2 5 2 2 2" xfId="13734"/>
    <cellStyle name="Input 2 5 2 2 2 2" xfId="13735"/>
    <cellStyle name="Input 2 5 2 2 2 2 2" xfId="13736"/>
    <cellStyle name="Input 2 5 2 2 2 2 2 2" xfId="13737"/>
    <cellStyle name="Input 2 5 2 2 2 2 3" xfId="13738"/>
    <cellStyle name="Input 2 5 2 2 2 2 3 2" xfId="13739"/>
    <cellStyle name="Input 2 5 2 2 2 2 4" xfId="13740"/>
    <cellStyle name="Input 2 5 2 2 2 2 5" xfId="13741"/>
    <cellStyle name="Input 2 5 2 2 2 3" xfId="13742"/>
    <cellStyle name="Input 2 5 2 2 2 3 2" xfId="13743"/>
    <cellStyle name="Input 2 5 2 2 2 4" xfId="13744"/>
    <cellStyle name="Input 2 5 2 2 2 4 2" xfId="13745"/>
    <cellStyle name="Input 2 5 2 2 2 5" xfId="13746"/>
    <cellStyle name="Input 2 5 2 2 2 6" xfId="13747"/>
    <cellStyle name="Input 2 5 2 2 3" xfId="13748"/>
    <cellStyle name="Input 2 5 2 2 3 2" xfId="13749"/>
    <cellStyle name="Input 2 5 2 2 3 2 2" xfId="13750"/>
    <cellStyle name="Input 2 5 2 2 3 2 2 2" xfId="13751"/>
    <cellStyle name="Input 2 5 2 2 3 2 3" xfId="13752"/>
    <cellStyle name="Input 2 5 2 2 3 2 3 2" xfId="13753"/>
    <cellStyle name="Input 2 5 2 2 3 2 4" xfId="13754"/>
    <cellStyle name="Input 2 5 2 2 3 2 5" xfId="13755"/>
    <cellStyle name="Input 2 5 2 2 3 3" xfId="13756"/>
    <cellStyle name="Input 2 5 2 2 3 3 2" xfId="13757"/>
    <cellStyle name="Input 2 5 2 2 3 4" xfId="13758"/>
    <cellStyle name="Input 2 5 2 2 3 4 2" xfId="13759"/>
    <cellStyle name="Input 2 5 2 2 3 5" xfId="13760"/>
    <cellStyle name="Input 2 5 2 2 3 6" xfId="13761"/>
    <cellStyle name="Input 2 5 2 2 4" xfId="13762"/>
    <cellStyle name="Input 2 5 2 2 4 2" xfId="13763"/>
    <cellStyle name="Input 2 5 2 2 4 2 2" xfId="13764"/>
    <cellStyle name="Input 2 5 2 2 4 2 2 2" xfId="13765"/>
    <cellStyle name="Input 2 5 2 2 4 2 3" xfId="13766"/>
    <cellStyle name="Input 2 5 2 2 4 2 3 2" xfId="13767"/>
    <cellStyle name="Input 2 5 2 2 4 2 4" xfId="13768"/>
    <cellStyle name="Input 2 5 2 2 4 2 5" xfId="13769"/>
    <cellStyle name="Input 2 5 2 2 4 3" xfId="13770"/>
    <cellStyle name="Input 2 5 2 2 4 3 2" xfId="13771"/>
    <cellStyle name="Input 2 5 2 2 4 4" xfId="13772"/>
    <cellStyle name="Input 2 5 2 2 4 4 2" xfId="13773"/>
    <cellStyle name="Input 2 5 2 2 4 5" xfId="13774"/>
    <cellStyle name="Input 2 5 2 2 4 6" xfId="13775"/>
    <cellStyle name="Input 2 5 2 2 5" xfId="13776"/>
    <cellStyle name="Input 2 5 2 2 5 2" xfId="13777"/>
    <cellStyle name="Input 2 5 2 2 5 2 2" xfId="13778"/>
    <cellStyle name="Input 2 5 2 2 5 3" xfId="13779"/>
    <cellStyle name="Input 2 5 2 2 5 3 2" xfId="13780"/>
    <cellStyle name="Input 2 5 2 2 5 4" xfId="13781"/>
    <cellStyle name="Input 2 5 2 2 5 5" xfId="13782"/>
    <cellStyle name="Input 2 5 2 2 6" xfId="13783"/>
    <cellStyle name="Input 2 5 2 2 6 2" xfId="13784"/>
    <cellStyle name="Input 2 5 2 2 7" xfId="13785"/>
    <cellStyle name="Input 2 5 2 2 7 2" xfId="13786"/>
    <cellStyle name="Input 2 5 2 2 8" xfId="13787"/>
    <cellStyle name="Input 2 5 2 2 9" xfId="13788"/>
    <cellStyle name="Input 2 5 2 3" xfId="13789"/>
    <cellStyle name="Input 2 5 2 3 2" xfId="13790"/>
    <cellStyle name="Input 2 5 2 3 2 2" xfId="13791"/>
    <cellStyle name="Input 2 5 2 3 2 2 2" xfId="13792"/>
    <cellStyle name="Input 2 5 2 3 2 2 2 2" xfId="13793"/>
    <cellStyle name="Input 2 5 2 3 2 2 3" xfId="13794"/>
    <cellStyle name="Input 2 5 2 3 2 2 3 2" xfId="13795"/>
    <cellStyle name="Input 2 5 2 3 2 2 4" xfId="13796"/>
    <cellStyle name="Input 2 5 2 3 2 2 5" xfId="13797"/>
    <cellStyle name="Input 2 5 2 3 2 3" xfId="13798"/>
    <cellStyle name="Input 2 5 2 3 2 3 2" xfId="13799"/>
    <cellStyle name="Input 2 5 2 3 2 4" xfId="13800"/>
    <cellStyle name="Input 2 5 2 3 2 4 2" xfId="13801"/>
    <cellStyle name="Input 2 5 2 3 2 5" xfId="13802"/>
    <cellStyle name="Input 2 5 2 3 2 6" xfId="13803"/>
    <cellStyle name="Input 2 5 2 3 3" xfId="13804"/>
    <cellStyle name="Input 2 5 2 3 3 2" xfId="13805"/>
    <cellStyle name="Input 2 5 2 3 3 2 2" xfId="13806"/>
    <cellStyle name="Input 2 5 2 3 3 2 2 2" xfId="13807"/>
    <cellStyle name="Input 2 5 2 3 3 2 3" xfId="13808"/>
    <cellStyle name="Input 2 5 2 3 3 2 3 2" xfId="13809"/>
    <cellStyle name="Input 2 5 2 3 3 2 4" xfId="13810"/>
    <cellStyle name="Input 2 5 2 3 3 2 5" xfId="13811"/>
    <cellStyle name="Input 2 5 2 3 3 3" xfId="13812"/>
    <cellStyle name="Input 2 5 2 3 3 3 2" xfId="13813"/>
    <cellStyle name="Input 2 5 2 3 3 4" xfId="13814"/>
    <cellStyle name="Input 2 5 2 3 3 4 2" xfId="13815"/>
    <cellStyle name="Input 2 5 2 3 3 5" xfId="13816"/>
    <cellStyle name="Input 2 5 2 3 3 6" xfId="13817"/>
    <cellStyle name="Input 2 5 2 3 4" xfId="13818"/>
    <cellStyle name="Input 2 5 2 3 4 2" xfId="13819"/>
    <cellStyle name="Input 2 5 2 3 4 2 2" xfId="13820"/>
    <cellStyle name="Input 2 5 2 3 4 3" xfId="13821"/>
    <cellStyle name="Input 2 5 2 3 4 3 2" xfId="13822"/>
    <cellStyle name="Input 2 5 2 3 4 4" xfId="13823"/>
    <cellStyle name="Input 2 5 2 3 4 5" xfId="13824"/>
    <cellStyle name="Input 2 5 2 3 5" xfId="13825"/>
    <cellStyle name="Input 2 5 2 3 5 2" xfId="13826"/>
    <cellStyle name="Input 2 5 2 3 6" xfId="13827"/>
    <cellStyle name="Input 2 5 2 3 6 2" xfId="13828"/>
    <cellStyle name="Input 2 5 2 3 7" xfId="13829"/>
    <cellStyle name="Input 2 5 2 3 8" xfId="13830"/>
    <cellStyle name="Input 2 5 2 4" xfId="13831"/>
    <cellStyle name="Input 2 5 2 4 2" xfId="13832"/>
    <cellStyle name="Input 2 5 2 4 2 2" xfId="13833"/>
    <cellStyle name="Input 2 5 2 4 2 2 2" xfId="13834"/>
    <cellStyle name="Input 2 5 2 4 2 3" xfId="13835"/>
    <cellStyle name="Input 2 5 2 4 2 3 2" xfId="13836"/>
    <cellStyle name="Input 2 5 2 4 2 4" xfId="13837"/>
    <cellStyle name="Input 2 5 2 4 2 5" xfId="13838"/>
    <cellStyle name="Input 2 5 2 4 3" xfId="13839"/>
    <cellStyle name="Input 2 5 2 4 3 2" xfId="13840"/>
    <cellStyle name="Input 2 5 2 4 4" xfId="13841"/>
    <cellStyle name="Input 2 5 2 4 4 2" xfId="13842"/>
    <cellStyle name="Input 2 5 2 4 5" xfId="13843"/>
    <cellStyle name="Input 2 5 2 4 6" xfId="13844"/>
    <cellStyle name="Input 2 5 2 5" xfId="13845"/>
    <cellStyle name="Input 2 5 2 5 2" xfId="13846"/>
    <cellStyle name="Input 2 5 2 5 2 2" xfId="13847"/>
    <cellStyle name="Input 2 5 2 5 2 2 2" xfId="13848"/>
    <cellStyle name="Input 2 5 2 5 2 3" xfId="13849"/>
    <cellStyle name="Input 2 5 2 5 2 3 2" xfId="13850"/>
    <cellStyle name="Input 2 5 2 5 2 4" xfId="13851"/>
    <cellStyle name="Input 2 5 2 5 2 5" xfId="13852"/>
    <cellStyle name="Input 2 5 2 5 3" xfId="13853"/>
    <cellStyle name="Input 2 5 2 5 3 2" xfId="13854"/>
    <cellStyle name="Input 2 5 2 5 4" xfId="13855"/>
    <cellStyle name="Input 2 5 2 5 4 2" xfId="13856"/>
    <cellStyle name="Input 2 5 2 5 5" xfId="13857"/>
    <cellStyle name="Input 2 5 2 5 6" xfId="13858"/>
    <cellStyle name="Input 2 5 2 6" xfId="13859"/>
    <cellStyle name="Input 2 5 2 6 2" xfId="13860"/>
    <cellStyle name="Input 2 5 2 6 2 2" xfId="13861"/>
    <cellStyle name="Input 2 5 2 6 2 2 2" xfId="13862"/>
    <cellStyle name="Input 2 5 2 6 2 3" xfId="13863"/>
    <cellStyle name="Input 2 5 2 6 2 3 2" xfId="13864"/>
    <cellStyle name="Input 2 5 2 6 2 4" xfId="13865"/>
    <cellStyle name="Input 2 5 2 6 2 5" xfId="13866"/>
    <cellStyle name="Input 2 5 2 6 3" xfId="13867"/>
    <cellStyle name="Input 2 5 2 6 3 2" xfId="13868"/>
    <cellStyle name="Input 2 5 2 6 4" xfId="13869"/>
    <cellStyle name="Input 2 5 2 6 4 2" xfId="13870"/>
    <cellStyle name="Input 2 5 2 6 5" xfId="13871"/>
    <cellStyle name="Input 2 5 2 6 6" xfId="13872"/>
    <cellStyle name="Input 2 5 2 7" xfId="13873"/>
    <cellStyle name="Input 2 5 2 7 2" xfId="13874"/>
    <cellStyle name="Input 2 5 2 7 2 2" xfId="13875"/>
    <cellStyle name="Input 2 5 2 7 3" xfId="13876"/>
    <cellStyle name="Input 2 5 2 7 3 2" xfId="13877"/>
    <cellStyle name="Input 2 5 2 7 4" xfId="13878"/>
    <cellStyle name="Input 2 5 2 7 5" xfId="13879"/>
    <cellStyle name="Input 2 5 2 8" xfId="13880"/>
    <cellStyle name="Input 2 5 2 8 2" xfId="13881"/>
    <cellStyle name="Input 2 5 2 9" xfId="13882"/>
    <cellStyle name="Input 2 5 2 9 2" xfId="13883"/>
    <cellStyle name="Input 2 5 3" xfId="13884"/>
    <cellStyle name="Input 2 5 3 2" xfId="13885"/>
    <cellStyle name="Input 2 5 3 2 2" xfId="13886"/>
    <cellStyle name="Input 2 5 3 2 2 2" xfId="13887"/>
    <cellStyle name="Input 2 5 3 2 2 2 2" xfId="13888"/>
    <cellStyle name="Input 2 5 3 2 2 3" xfId="13889"/>
    <cellStyle name="Input 2 5 3 2 2 3 2" xfId="13890"/>
    <cellStyle name="Input 2 5 3 2 2 4" xfId="13891"/>
    <cellStyle name="Input 2 5 3 2 2 5" xfId="13892"/>
    <cellStyle name="Input 2 5 3 2 3" xfId="13893"/>
    <cellStyle name="Input 2 5 3 2 3 2" xfId="13894"/>
    <cellStyle name="Input 2 5 3 2 4" xfId="13895"/>
    <cellStyle name="Input 2 5 3 2 4 2" xfId="13896"/>
    <cellStyle name="Input 2 5 3 2 5" xfId="13897"/>
    <cellStyle name="Input 2 5 3 2 6" xfId="13898"/>
    <cellStyle name="Input 2 5 3 3" xfId="13899"/>
    <cellStyle name="Input 2 5 3 3 2" xfId="13900"/>
    <cellStyle name="Input 2 5 3 3 2 2" xfId="13901"/>
    <cellStyle name="Input 2 5 3 3 2 2 2" xfId="13902"/>
    <cellStyle name="Input 2 5 3 3 2 3" xfId="13903"/>
    <cellStyle name="Input 2 5 3 3 2 3 2" xfId="13904"/>
    <cellStyle name="Input 2 5 3 3 2 4" xfId="13905"/>
    <cellStyle name="Input 2 5 3 3 2 5" xfId="13906"/>
    <cellStyle name="Input 2 5 3 3 3" xfId="13907"/>
    <cellStyle name="Input 2 5 3 3 3 2" xfId="13908"/>
    <cellStyle name="Input 2 5 3 3 4" xfId="13909"/>
    <cellStyle name="Input 2 5 3 3 4 2" xfId="13910"/>
    <cellStyle name="Input 2 5 3 3 5" xfId="13911"/>
    <cellStyle name="Input 2 5 3 3 6" xfId="13912"/>
    <cellStyle name="Input 2 5 3 4" xfId="13913"/>
    <cellStyle name="Input 2 5 3 4 2" xfId="13914"/>
    <cellStyle name="Input 2 5 3 4 2 2" xfId="13915"/>
    <cellStyle name="Input 2 5 3 4 2 2 2" xfId="13916"/>
    <cellStyle name="Input 2 5 3 4 2 3" xfId="13917"/>
    <cellStyle name="Input 2 5 3 4 2 3 2" xfId="13918"/>
    <cellStyle name="Input 2 5 3 4 2 4" xfId="13919"/>
    <cellStyle name="Input 2 5 3 4 2 5" xfId="13920"/>
    <cellStyle name="Input 2 5 3 4 3" xfId="13921"/>
    <cellStyle name="Input 2 5 3 4 3 2" xfId="13922"/>
    <cellStyle name="Input 2 5 3 4 4" xfId="13923"/>
    <cellStyle name="Input 2 5 3 4 4 2" xfId="13924"/>
    <cellStyle name="Input 2 5 3 4 5" xfId="13925"/>
    <cellStyle name="Input 2 5 3 4 6" xfId="13926"/>
    <cellStyle name="Input 2 5 3 5" xfId="13927"/>
    <cellStyle name="Input 2 5 3 5 2" xfId="13928"/>
    <cellStyle name="Input 2 5 3 5 2 2" xfId="13929"/>
    <cellStyle name="Input 2 5 3 5 3" xfId="13930"/>
    <cellStyle name="Input 2 5 3 5 3 2" xfId="13931"/>
    <cellStyle name="Input 2 5 3 5 4" xfId="13932"/>
    <cellStyle name="Input 2 5 3 5 5" xfId="13933"/>
    <cellStyle name="Input 2 5 3 6" xfId="13934"/>
    <cellStyle name="Input 2 5 3 6 2" xfId="13935"/>
    <cellStyle name="Input 2 5 3 7" xfId="13936"/>
    <cellStyle name="Input 2 5 3 7 2" xfId="13937"/>
    <cellStyle name="Input 2 5 3 8" xfId="13938"/>
    <cellStyle name="Input 2 5 3 9" xfId="13939"/>
    <cellStyle name="Input 2 5 4" xfId="13940"/>
    <cellStyle name="Input 2 5 4 2" xfId="13941"/>
    <cellStyle name="Input 2 5 4 2 2" xfId="13942"/>
    <cellStyle name="Input 2 5 4 2 2 2" xfId="13943"/>
    <cellStyle name="Input 2 5 4 2 2 2 2" xfId="13944"/>
    <cellStyle name="Input 2 5 4 2 2 3" xfId="13945"/>
    <cellStyle name="Input 2 5 4 2 2 3 2" xfId="13946"/>
    <cellStyle name="Input 2 5 4 2 2 4" xfId="13947"/>
    <cellStyle name="Input 2 5 4 2 2 5" xfId="13948"/>
    <cellStyle name="Input 2 5 4 2 3" xfId="13949"/>
    <cellStyle name="Input 2 5 4 2 3 2" xfId="13950"/>
    <cellStyle name="Input 2 5 4 2 4" xfId="13951"/>
    <cellStyle name="Input 2 5 4 2 4 2" xfId="13952"/>
    <cellStyle name="Input 2 5 4 2 5" xfId="13953"/>
    <cellStyle name="Input 2 5 4 2 6" xfId="13954"/>
    <cellStyle name="Input 2 5 4 3" xfId="13955"/>
    <cellStyle name="Input 2 5 4 3 2" xfId="13956"/>
    <cellStyle name="Input 2 5 4 3 2 2" xfId="13957"/>
    <cellStyle name="Input 2 5 4 3 2 2 2" xfId="13958"/>
    <cellStyle name="Input 2 5 4 3 2 3" xfId="13959"/>
    <cellStyle name="Input 2 5 4 3 2 3 2" xfId="13960"/>
    <cellStyle name="Input 2 5 4 3 2 4" xfId="13961"/>
    <cellStyle name="Input 2 5 4 3 2 5" xfId="13962"/>
    <cellStyle name="Input 2 5 4 3 3" xfId="13963"/>
    <cellStyle name="Input 2 5 4 3 3 2" xfId="13964"/>
    <cellStyle name="Input 2 5 4 3 4" xfId="13965"/>
    <cellStyle name="Input 2 5 4 3 4 2" xfId="13966"/>
    <cellStyle name="Input 2 5 4 3 5" xfId="13967"/>
    <cellStyle name="Input 2 5 4 3 6" xfId="13968"/>
    <cellStyle name="Input 2 5 4 4" xfId="13969"/>
    <cellStyle name="Input 2 5 4 4 2" xfId="13970"/>
    <cellStyle name="Input 2 5 4 4 2 2" xfId="13971"/>
    <cellStyle name="Input 2 5 4 4 3" xfId="13972"/>
    <cellStyle name="Input 2 5 4 4 3 2" xfId="13973"/>
    <cellStyle name="Input 2 5 4 4 4" xfId="13974"/>
    <cellStyle name="Input 2 5 4 4 5" xfId="13975"/>
    <cellStyle name="Input 2 5 4 5" xfId="13976"/>
    <cellStyle name="Input 2 5 4 5 2" xfId="13977"/>
    <cellStyle name="Input 2 5 4 6" xfId="13978"/>
    <cellStyle name="Input 2 5 4 6 2" xfId="13979"/>
    <cellStyle name="Input 2 5 4 7" xfId="13980"/>
    <cellStyle name="Input 2 5 4 8" xfId="13981"/>
    <cellStyle name="Input 2 5 5" xfId="13982"/>
    <cellStyle name="Input 2 5 5 2" xfId="13983"/>
    <cellStyle name="Input 2 5 5 2 2" xfId="13984"/>
    <cellStyle name="Input 2 5 5 2 2 2" xfId="13985"/>
    <cellStyle name="Input 2 5 5 2 3" xfId="13986"/>
    <cellStyle name="Input 2 5 5 2 3 2" xfId="13987"/>
    <cellStyle name="Input 2 5 5 2 4" xfId="13988"/>
    <cellStyle name="Input 2 5 5 2 5" xfId="13989"/>
    <cellStyle name="Input 2 5 5 3" xfId="13990"/>
    <cellStyle name="Input 2 5 5 3 2" xfId="13991"/>
    <cellStyle name="Input 2 5 5 4" xfId="13992"/>
    <cellStyle name="Input 2 5 5 4 2" xfId="13993"/>
    <cellStyle name="Input 2 5 5 5" xfId="13994"/>
    <cellStyle name="Input 2 5 5 6" xfId="13995"/>
    <cellStyle name="Input 2 5 6" xfId="13996"/>
    <cellStyle name="Input 2 5 6 2" xfId="13997"/>
    <cellStyle name="Input 2 5 6 2 2" xfId="13998"/>
    <cellStyle name="Input 2 5 6 2 2 2" xfId="13999"/>
    <cellStyle name="Input 2 5 6 2 3" xfId="14000"/>
    <cellStyle name="Input 2 5 6 2 3 2" xfId="14001"/>
    <cellStyle name="Input 2 5 6 2 4" xfId="14002"/>
    <cellStyle name="Input 2 5 6 2 5" xfId="14003"/>
    <cellStyle name="Input 2 5 6 3" xfId="14004"/>
    <cellStyle name="Input 2 5 6 3 2" xfId="14005"/>
    <cellStyle name="Input 2 5 6 4" xfId="14006"/>
    <cellStyle name="Input 2 5 6 4 2" xfId="14007"/>
    <cellStyle name="Input 2 5 6 5" xfId="14008"/>
    <cellStyle name="Input 2 5 6 6" xfId="14009"/>
    <cellStyle name="Input 2 5 7" xfId="14010"/>
    <cellStyle name="Input 2 5 7 2" xfId="14011"/>
    <cellStyle name="Input 2 5 7 2 2" xfId="14012"/>
    <cellStyle name="Input 2 5 7 2 2 2" xfId="14013"/>
    <cellStyle name="Input 2 5 7 2 3" xfId="14014"/>
    <cellStyle name="Input 2 5 7 2 3 2" xfId="14015"/>
    <cellStyle name="Input 2 5 7 2 4" xfId="14016"/>
    <cellStyle name="Input 2 5 7 2 5" xfId="14017"/>
    <cellStyle name="Input 2 5 7 3" xfId="14018"/>
    <cellStyle name="Input 2 5 7 3 2" xfId="14019"/>
    <cellStyle name="Input 2 5 7 4" xfId="14020"/>
    <cellStyle name="Input 2 5 7 4 2" xfId="14021"/>
    <cellStyle name="Input 2 5 7 5" xfId="14022"/>
    <cellStyle name="Input 2 5 7 6" xfId="14023"/>
    <cellStyle name="Input 2 5 8" xfId="14024"/>
    <cellStyle name="Input 2 5 8 2" xfId="14025"/>
    <cellStyle name="Input 2 5 8 2 2" xfId="14026"/>
    <cellStyle name="Input 2 5 8 3" xfId="14027"/>
    <cellStyle name="Input 2 5 8 3 2" xfId="14028"/>
    <cellStyle name="Input 2 5 8 4" xfId="14029"/>
    <cellStyle name="Input 2 5 8 5" xfId="14030"/>
    <cellStyle name="Input 2 5 9" xfId="14031"/>
    <cellStyle name="Input 2 5 9 2" xfId="14032"/>
    <cellStyle name="Input 2 6" xfId="14033"/>
    <cellStyle name="Input 2 6 2" xfId="14034"/>
    <cellStyle name="Input 2 6 2 2" xfId="14035"/>
    <cellStyle name="Input 2 6 2 2 2" xfId="14036"/>
    <cellStyle name="Input 2 6 2 2 2 2" xfId="14037"/>
    <cellStyle name="Input 2 6 2 2 3" xfId="14038"/>
    <cellStyle name="Input 2 6 2 2 3 2" xfId="14039"/>
    <cellStyle name="Input 2 6 2 2 4" xfId="14040"/>
    <cellStyle name="Input 2 6 2 2 5" xfId="14041"/>
    <cellStyle name="Input 2 6 2 3" xfId="14042"/>
    <cellStyle name="Input 2 6 2 3 2" xfId="14043"/>
    <cellStyle name="Input 2 6 2 4" xfId="14044"/>
    <cellStyle name="Input 2 6 2 4 2" xfId="14045"/>
    <cellStyle name="Input 2 6 2 5" xfId="14046"/>
    <cellStyle name="Input 2 6 2 6" xfId="14047"/>
    <cellStyle name="Input 2 6 3" xfId="14048"/>
    <cellStyle name="Input 2 6 3 2" xfId="14049"/>
    <cellStyle name="Input 2 6 3 2 2" xfId="14050"/>
    <cellStyle name="Input 2 6 3 2 2 2" xfId="14051"/>
    <cellStyle name="Input 2 6 3 2 3" xfId="14052"/>
    <cellStyle name="Input 2 6 3 2 3 2" xfId="14053"/>
    <cellStyle name="Input 2 6 3 2 4" xfId="14054"/>
    <cellStyle name="Input 2 6 3 2 5" xfId="14055"/>
    <cellStyle name="Input 2 6 3 3" xfId="14056"/>
    <cellStyle name="Input 2 6 3 3 2" xfId="14057"/>
    <cellStyle name="Input 2 6 3 4" xfId="14058"/>
    <cellStyle name="Input 2 6 3 4 2" xfId="14059"/>
    <cellStyle name="Input 2 6 3 5" xfId="14060"/>
    <cellStyle name="Input 2 6 3 6" xfId="14061"/>
    <cellStyle name="Input 2 6 4" xfId="14062"/>
    <cellStyle name="Input 2 6 4 2" xfId="14063"/>
    <cellStyle name="Input 2 6 4 2 2" xfId="14064"/>
    <cellStyle name="Input 2 6 4 2 2 2" xfId="14065"/>
    <cellStyle name="Input 2 6 4 2 3" xfId="14066"/>
    <cellStyle name="Input 2 6 4 2 3 2" xfId="14067"/>
    <cellStyle name="Input 2 6 4 2 4" xfId="14068"/>
    <cellStyle name="Input 2 6 4 2 5" xfId="14069"/>
    <cellStyle name="Input 2 6 4 3" xfId="14070"/>
    <cellStyle name="Input 2 6 4 3 2" xfId="14071"/>
    <cellStyle name="Input 2 6 4 4" xfId="14072"/>
    <cellStyle name="Input 2 6 4 4 2" xfId="14073"/>
    <cellStyle name="Input 2 6 4 5" xfId="14074"/>
    <cellStyle name="Input 2 6 4 6" xfId="14075"/>
    <cellStyle name="Input 2 6 5" xfId="14076"/>
    <cellStyle name="Input 2 6 5 2" xfId="14077"/>
    <cellStyle name="Input 2 6 5 2 2" xfId="14078"/>
    <cellStyle name="Input 2 6 5 3" xfId="14079"/>
    <cellStyle name="Input 2 6 5 3 2" xfId="14080"/>
    <cellStyle name="Input 2 6 5 4" xfId="14081"/>
    <cellStyle name="Input 2 6 5 5" xfId="14082"/>
    <cellStyle name="Input 2 6 6" xfId="14083"/>
    <cellStyle name="Input 2 6 6 2" xfId="14084"/>
    <cellStyle name="Input 2 6 7" xfId="14085"/>
    <cellStyle name="Input 2 6 7 2" xfId="14086"/>
    <cellStyle name="Input 2 6 8" xfId="14087"/>
    <cellStyle name="Input 2 6 9" xfId="14088"/>
    <cellStyle name="Input 2 7" xfId="14089"/>
    <cellStyle name="Input 2 7 2" xfId="14090"/>
    <cellStyle name="Input 2 7 2 2" xfId="14091"/>
    <cellStyle name="Input 2 7 2 2 2" xfId="14092"/>
    <cellStyle name="Input 2 7 2 3" xfId="14093"/>
    <cellStyle name="Input 2 7 2 3 2" xfId="14094"/>
    <cellStyle name="Input 2 7 2 4" xfId="14095"/>
    <cellStyle name="Input 2 7 2 5" xfId="14096"/>
    <cellStyle name="Input 2 7 3" xfId="14097"/>
    <cellStyle name="Input 2 7 3 2" xfId="14098"/>
    <cellStyle name="Input 2 7 4" xfId="14099"/>
    <cellStyle name="Input 2 7 4 2" xfId="14100"/>
    <cellStyle name="Input 2 7 5" xfId="14101"/>
    <cellStyle name="Input 2 7 6" xfId="14102"/>
    <cellStyle name="Input 2 8" xfId="14103"/>
    <cellStyle name="Input 2 8 2" xfId="14104"/>
    <cellStyle name="Input 2 8 2 2" xfId="14105"/>
    <cellStyle name="Input 2 8 2 2 2" xfId="14106"/>
    <cellStyle name="Input 2 8 2 3" xfId="14107"/>
    <cellStyle name="Input 2 8 2 3 2" xfId="14108"/>
    <cellStyle name="Input 2 8 2 4" xfId="14109"/>
    <cellStyle name="Input 2 8 2 5" xfId="14110"/>
    <cellStyle name="Input 2 8 3" xfId="14111"/>
    <cellStyle name="Input 2 8 3 2" xfId="14112"/>
    <cellStyle name="Input 2 8 4" xfId="14113"/>
    <cellStyle name="Input 2 8 4 2" xfId="14114"/>
    <cellStyle name="Input 2 8 5" xfId="14115"/>
    <cellStyle name="Input 2 8 6" xfId="14116"/>
    <cellStyle name="Input 2 9" xfId="14117"/>
    <cellStyle name="Input 2 9 2" xfId="14118"/>
    <cellStyle name="Input 2 9 2 2" xfId="14119"/>
    <cellStyle name="Input 2 9 2 2 2" xfId="14120"/>
    <cellStyle name="Input 2 9 2 3" xfId="14121"/>
    <cellStyle name="Input 2 9 2 3 2" xfId="14122"/>
    <cellStyle name="Input 2 9 2 4" xfId="14123"/>
    <cellStyle name="Input 2 9 2 5" xfId="14124"/>
    <cellStyle name="Input 2 9 3" xfId="14125"/>
    <cellStyle name="Input 2 9 3 2" xfId="14126"/>
    <cellStyle name="Input 2 9 4" xfId="14127"/>
    <cellStyle name="Input 2 9 4 2" xfId="14128"/>
    <cellStyle name="Input 2 9 5" xfId="14129"/>
    <cellStyle name="Input 2 9 6" xfId="14130"/>
    <cellStyle name="Jegyzet" xfId="14131"/>
    <cellStyle name="Jegyzet 10" xfId="14132"/>
    <cellStyle name="Jegyzet 10 2" xfId="14133"/>
    <cellStyle name="Jegyzet 10 2 2" xfId="14134"/>
    <cellStyle name="Jegyzet 10 3" xfId="14135"/>
    <cellStyle name="Jegyzet 10 3 2" xfId="14136"/>
    <cellStyle name="Jegyzet 10 4" xfId="14137"/>
    <cellStyle name="Jegyzet 11" xfId="14138"/>
    <cellStyle name="Jegyzet 11 2" xfId="14139"/>
    <cellStyle name="Jegyzet 11 2 2" xfId="14140"/>
    <cellStyle name="Jegyzet 11 3" xfId="14141"/>
    <cellStyle name="Jegyzet 11 3 2" xfId="14142"/>
    <cellStyle name="Jegyzet 11 4" xfId="14143"/>
    <cellStyle name="Jegyzet 11 5" xfId="14144"/>
    <cellStyle name="Jegyzet 12" xfId="14145"/>
    <cellStyle name="Jegyzet 12 2" xfId="14146"/>
    <cellStyle name="Jegyzet 12 2 2" xfId="14147"/>
    <cellStyle name="Jegyzet 12 3" xfId="14148"/>
    <cellStyle name="Jegyzet 12 3 2" xfId="14149"/>
    <cellStyle name="Jegyzet 12 4" xfId="14150"/>
    <cellStyle name="Jegyzet 12 5" xfId="14151"/>
    <cellStyle name="Jegyzet 13" xfId="14152"/>
    <cellStyle name="Jegyzet 13 2" xfId="14153"/>
    <cellStyle name="Jegyzet 13 2 2" xfId="14154"/>
    <cellStyle name="Jegyzet 13 3" xfId="14155"/>
    <cellStyle name="Jegyzet 13 3 2" xfId="14156"/>
    <cellStyle name="Jegyzet 13 4" xfId="14157"/>
    <cellStyle name="Jegyzet 13 5" xfId="14158"/>
    <cellStyle name="Jegyzet 14" xfId="14159"/>
    <cellStyle name="Jegyzet 14 2" xfId="14160"/>
    <cellStyle name="Jegyzet 14 2 2" xfId="14161"/>
    <cellStyle name="Jegyzet 14 3" xfId="14162"/>
    <cellStyle name="Jegyzet 14 3 2" xfId="14163"/>
    <cellStyle name="Jegyzet 14 4" xfId="14164"/>
    <cellStyle name="Jegyzet 14 5" xfId="14165"/>
    <cellStyle name="Jegyzet 15" xfId="14166"/>
    <cellStyle name="Jegyzet 15 2" xfId="14167"/>
    <cellStyle name="Jegyzet 15 2 2" xfId="14168"/>
    <cellStyle name="Jegyzet 15 3" xfId="14169"/>
    <cellStyle name="Jegyzet 15 3 2" xfId="14170"/>
    <cellStyle name="Jegyzet 15 4" xfId="14171"/>
    <cellStyle name="Jegyzet 15 5" xfId="14172"/>
    <cellStyle name="Jegyzet 16" xfId="14173"/>
    <cellStyle name="Jegyzet 16 2" xfId="14174"/>
    <cellStyle name="Jegyzet 16 2 2" xfId="14175"/>
    <cellStyle name="Jegyzet 16 3" xfId="14176"/>
    <cellStyle name="Jegyzet 16 3 2" xfId="14177"/>
    <cellStyle name="Jegyzet 16 4" xfId="14178"/>
    <cellStyle name="Jegyzet 16 5" xfId="14179"/>
    <cellStyle name="Jegyzet 17" xfId="14180"/>
    <cellStyle name="Jegyzet 17 2" xfId="14181"/>
    <cellStyle name="Jegyzet 17 2 2" xfId="14182"/>
    <cellStyle name="Jegyzet 17 3" xfId="14183"/>
    <cellStyle name="Jegyzet 17 3 2" xfId="14184"/>
    <cellStyle name="Jegyzet 17 4" xfId="14185"/>
    <cellStyle name="Jegyzet 17 5" xfId="14186"/>
    <cellStyle name="Jegyzet 18" xfId="14187"/>
    <cellStyle name="Jegyzet 18 2" xfId="14188"/>
    <cellStyle name="Jegyzet 18 2 2" xfId="14189"/>
    <cellStyle name="Jegyzet 18 3" xfId="14190"/>
    <cellStyle name="Jegyzet 18 3 2" xfId="14191"/>
    <cellStyle name="Jegyzet 18 4" xfId="14192"/>
    <cellStyle name="Jegyzet 18 5" xfId="14193"/>
    <cellStyle name="Jegyzet 19" xfId="14194"/>
    <cellStyle name="Jegyzet 19 2" xfId="14195"/>
    <cellStyle name="Jegyzet 19 2 2" xfId="14196"/>
    <cellStyle name="Jegyzet 19 3" xfId="14197"/>
    <cellStyle name="Jegyzet 19 3 2" xfId="14198"/>
    <cellStyle name="Jegyzet 19 4" xfId="14199"/>
    <cellStyle name="Jegyzet 19 5" xfId="14200"/>
    <cellStyle name="Jegyzet 2" xfId="14201"/>
    <cellStyle name="Jegyzet 2 10" xfId="14202"/>
    <cellStyle name="Jegyzet 2 10 2" xfId="14203"/>
    <cellStyle name="Jegyzet 2 10 2 2" xfId="14204"/>
    <cellStyle name="Jegyzet 2 10 3" xfId="14205"/>
    <cellStyle name="Jegyzet 2 10 3 2" xfId="14206"/>
    <cellStyle name="Jegyzet 2 10 4" xfId="14207"/>
    <cellStyle name="Jegyzet 2 11" xfId="14208"/>
    <cellStyle name="Jegyzet 2 11 2" xfId="14209"/>
    <cellStyle name="Jegyzet 2 11 2 2" xfId="14210"/>
    <cellStyle name="Jegyzet 2 11 3" xfId="14211"/>
    <cellStyle name="Jegyzet 2 11 3 2" xfId="14212"/>
    <cellStyle name="Jegyzet 2 11 4" xfId="14213"/>
    <cellStyle name="Jegyzet 2 11 5" xfId="14214"/>
    <cellStyle name="Jegyzet 2 12" xfId="14215"/>
    <cellStyle name="Jegyzet 2 12 2" xfId="14216"/>
    <cellStyle name="Jegyzet 2 12 2 2" xfId="14217"/>
    <cellStyle name="Jegyzet 2 12 3" xfId="14218"/>
    <cellStyle name="Jegyzet 2 12 3 2" xfId="14219"/>
    <cellStyle name="Jegyzet 2 12 4" xfId="14220"/>
    <cellStyle name="Jegyzet 2 12 5" xfId="14221"/>
    <cellStyle name="Jegyzet 2 13" xfId="14222"/>
    <cellStyle name="Jegyzet 2 13 2" xfId="14223"/>
    <cellStyle name="Jegyzet 2 13 2 2" xfId="14224"/>
    <cellStyle name="Jegyzet 2 13 3" xfId="14225"/>
    <cellStyle name="Jegyzet 2 13 3 2" xfId="14226"/>
    <cellStyle name="Jegyzet 2 13 4" xfId="14227"/>
    <cellStyle name="Jegyzet 2 13 5" xfId="14228"/>
    <cellStyle name="Jegyzet 2 14" xfId="14229"/>
    <cellStyle name="Jegyzet 2 14 2" xfId="14230"/>
    <cellStyle name="Jegyzet 2 14 2 2" xfId="14231"/>
    <cellStyle name="Jegyzet 2 14 3" xfId="14232"/>
    <cellStyle name="Jegyzet 2 14 3 2" xfId="14233"/>
    <cellStyle name="Jegyzet 2 14 4" xfId="14234"/>
    <cellStyle name="Jegyzet 2 14 5" xfId="14235"/>
    <cellStyle name="Jegyzet 2 15" xfId="14236"/>
    <cellStyle name="Jegyzet 2 15 2" xfId="14237"/>
    <cellStyle name="Jegyzet 2 15 2 2" xfId="14238"/>
    <cellStyle name="Jegyzet 2 15 3" xfId="14239"/>
    <cellStyle name="Jegyzet 2 15 3 2" xfId="14240"/>
    <cellStyle name="Jegyzet 2 15 4" xfId="14241"/>
    <cellStyle name="Jegyzet 2 15 5" xfId="14242"/>
    <cellStyle name="Jegyzet 2 16" xfId="14243"/>
    <cellStyle name="Jegyzet 2 16 2" xfId="14244"/>
    <cellStyle name="Jegyzet 2 16 2 2" xfId="14245"/>
    <cellStyle name="Jegyzet 2 16 3" xfId="14246"/>
    <cellStyle name="Jegyzet 2 16 3 2" xfId="14247"/>
    <cellStyle name="Jegyzet 2 16 4" xfId="14248"/>
    <cellStyle name="Jegyzet 2 16 5" xfId="14249"/>
    <cellStyle name="Jegyzet 2 17" xfId="14250"/>
    <cellStyle name="Jegyzet 2 17 2" xfId="14251"/>
    <cellStyle name="Jegyzet 2 17 2 2" xfId="14252"/>
    <cellStyle name="Jegyzet 2 17 3" xfId="14253"/>
    <cellStyle name="Jegyzet 2 17 3 2" xfId="14254"/>
    <cellStyle name="Jegyzet 2 17 4" xfId="14255"/>
    <cellStyle name="Jegyzet 2 17 5" xfId="14256"/>
    <cellStyle name="Jegyzet 2 18" xfId="14257"/>
    <cellStyle name="Jegyzet 2 18 2" xfId="14258"/>
    <cellStyle name="Jegyzet 2 18 2 2" xfId="14259"/>
    <cellStyle name="Jegyzet 2 18 3" xfId="14260"/>
    <cellStyle name="Jegyzet 2 18 3 2" xfId="14261"/>
    <cellStyle name="Jegyzet 2 18 4" xfId="14262"/>
    <cellStyle name="Jegyzet 2 18 5" xfId="14263"/>
    <cellStyle name="Jegyzet 2 19" xfId="14264"/>
    <cellStyle name="Jegyzet 2 19 2" xfId="14265"/>
    <cellStyle name="Jegyzet 2 19 2 2" xfId="14266"/>
    <cellStyle name="Jegyzet 2 19 3" xfId="14267"/>
    <cellStyle name="Jegyzet 2 19 3 2" xfId="14268"/>
    <cellStyle name="Jegyzet 2 19 4" xfId="14269"/>
    <cellStyle name="Jegyzet 2 19 5" xfId="14270"/>
    <cellStyle name="Jegyzet 2 2" xfId="14271"/>
    <cellStyle name="Jegyzet 2 2 10" xfId="14272"/>
    <cellStyle name="Jegyzet 2 2 10 2" xfId="14273"/>
    <cellStyle name="Jegyzet 2 2 11" xfId="14274"/>
    <cellStyle name="Jegyzet 2 2 2" xfId="14275"/>
    <cellStyle name="Jegyzet 2 2 2 10" xfId="14276"/>
    <cellStyle name="Jegyzet 2 2 2 2" xfId="14277"/>
    <cellStyle name="Jegyzet 2 2 2 2 2" xfId="14278"/>
    <cellStyle name="Jegyzet 2 2 2 2 2 2" xfId="14279"/>
    <cellStyle name="Jegyzet 2 2 2 2 2 2 2" xfId="14280"/>
    <cellStyle name="Jegyzet 2 2 2 2 2 2 2 2" xfId="14281"/>
    <cellStyle name="Jegyzet 2 2 2 2 2 2 3" xfId="14282"/>
    <cellStyle name="Jegyzet 2 2 2 2 2 2 3 2" xfId="14283"/>
    <cellStyle name="Jegyzet 2 2 2 2 2 2 4" xfId="14284"/>
    <cellStyle name="Jegyzet 2 2 2 2 2 3" xfId="14285"/>
    <cellStyle name="Jegyzet 2 2 2 2 2 3 2" xfId="14286"/>
    <cellStyle name="Jegyzet 2 2 2 2 2 4" xfId="14287"/>
    <cellStyle name="Jegyzet 2 2 2 2 2 4 2" xfId="14288"/>
    <cellStyle name="Jegyzet 2 2 2 2 2 5" xfId="14289"/>
    <cellStyle name="Jegyzet 2 2 2 2 3" xfId="14290"/>
    <cellStyle name="Jegyzet 2 2 2 2 3 2" xfId="14291"/>
    <cellStyle name="Jegyzet 2 2 2 2 3 2 2" xfId="14292"/>
    <cellStyle name="Jegyzet 2 2 2 2 3 2 2 2" xfId="14293"/>
    <cellStyle name="Jegyzet 2 2 2 2 3 2 3" xfId="14294"/>
    <cellStyle name="Jegyzet 2 2 2 2 3 2 3 2" xfId="14295"/>
    <cellStyle name="Jegyzet 2 2 2 2 3 2 4" xfId="14296"/>
    <cellStyle name="Jegyzet 2 2 2 2 3 3" xfId="14297"/>
    <cellStyle name="Jegyzet 2 2 2 2 3 3 2" xfId="14298"/>
    <cellStyle name="Jegyzet 2 2 2 2 3 4" xfId="14299"/>
    <cellStyle name="Jegyzet 2 2 2 2 3 4 2" xfId="14300"/>
    <cellStyle name="Jegyzet 2 2 2 2 3 5" xfId="14301"/>
    <cellStyle name="Jegyzet 2 2 2 2 4" xfId="14302"/>
    <cellStyle name="Jegyzet 2 2 2 2 4 2" xfId="14303"/>
    <cellStyle name="Jegyzet 2 2 2 2 4 2 2" xfId="14304"/>
    <cellStyle name="Jegyzet 2 2 2 2 4 2 2 2" xfId="14305"/>
    <cellStyle name="Jegyzet 2 2 2 2 4 2 3" xfId="14306"/>
    <cellStyle name="Jegyzet 2 2 2 2 4 2 3 2" xfId="14307"/>
    <cellStyle name="Jegyzet 2 2 2 2 4 2 4" xfId="14308"/>
    <cellStyle name="Jegyzet 2 2 2 2 4 3" xfId="14309"/>
    <cellStyle name="Jegyzet 2 2 2 2 4 3 2" xfId="14310"/>
    <cellStyle name="Jegyzet 2 2 2 2 4 4" xfId="14311"/>
    <cellStyle name="Jegyzet 2 2 2 2 4 4 2" xfId="14312"/>
    <cellStyle name="Jegyzet 2 2 2 2 4 5" xfId="14313"/>
    <cellStyle name="Jegyzet 2 2 2 2 5" xfId="14314"/>
    <cellStyle name="Jegyzet 2 2 2 2 5 2" xfId="14315"/>
    <cellStyle name="Jegyzet 2 2 2 2 5 2 2" xfId="14316"/>
    <cellStyle name="Jegyzet 2 2 2 2 5 3" xfId="14317"/>
    <cellStyle name="Jegyzet 2 2 2 2 5 3 2" xfId="14318"/>
    <cellStyle name="Jegyzet 2 2 2 2 5 4" xfId="14319"/>
    <cellStyle name="Jegyzet 2 2 2 2 6" xfId="14320"/>
    <cellStyle name="Jegyzet 2 2 2 2 6 2" xfId="14321"/>
    <cellStyle name="Jegyzet 2 2 2 2 7" xfId="14322"/>
    <cellStyle name="Jegyzet 2 2 2 2 7 2" xfId="14323"/>
    <cellStyle name="Jegyzet 2 2 2 2 8" xfId="14324"/>
    <cellStyle name="Jegyzet 2 2 2 3" xfId="14325"/>
    <cellStyle name="Jegyzet 2 2 2 3 2" xfId="14326"/>
    <cellStyle name="Jegyzet 2 2 2 3 2 2" xfId="14327"/>
    <cellStyle name="Jegyzet 2 2 2 3 2 2 2" xfId="14328"/>
    <cellStyle name="Jegyzet 2 2 2 3 2 2 2 2" xfId="14329"/>
    <cellStyle name="Jegyzet 2 2 2 3 2 2 3" xfId="14330"/>
    <cellStyle name="Jegyzet 2 2 2 3 2 2 3 2" xfId="14331"/>
    <cellStyle name="Jegyzet 2 2 2 3 2 2 4" xfId="14332"/>
    <cellStyle name="Jegyzet 2 2 2 3 2 3" xfId="14333"/>
    <cellStyle name="Jegyzet 2 2 2 3 2 3 2" xfId="14334"/>
    <cellStyle name="Jegyzet 2 2 2 3 2 4" xfId="14335"/>
    <cellStyle name="Jegyzet 2 2 2 3 2 4 2" xfId="14336"/>
    <cellStyle name="Jegyzet 2 2 2 3 2 5" xfId="14337"/>
    <cellStyle name="Jegyzet 2 2 2 3 3" xfId="14338"/>
    <cellStyle name="Jegyzet 2 2 2 3 3 2" xfId="14339"/>
    <cellStyle name="Jegyzet 2 2 2 3 3 2 2" xfId="14340"/>
    <cellStyle name="Jegyzet 2 2 2 3 3 2 2 2" xfId="14341"/>
    <cellStyle name="Jegyzet 2 2 2 3 3 2 3" xfId="14342"/>
    <cellStyle name="Jegyzet 2 2 2 3 3 2 3 2" xfId="14343"/>
    <cellStyle name="Jegyzet 2 2 2 3 3 2 4" xfId="14344"/>
    <cellStyle name="Jegyzet 2 2 2 3 3 3" xfId="14345"/>
    <cellStyle name="Jegyzet 2 2 2 3 3 3 2" xfId="14346"/>
    <cellStyle name="Jegyzet 2 2 2 3 3 4" xfId="14347"/>
    <cellStyle name="Jegyzet 2 2 2 3 3 4 2" xfId="14348"/>
    <cellStyle name="Jegyzet 2 2 2 3 3 5" xfId="14349"/>
    <cellStyle name="Jegyzet 2 2 2 3 4" xfId="14350"/>
    <cellStyle name="Jegyzet 2 2 2 3 4 2" xfId="14351"/>
    <cellStyle name="Jegyzet 2 2 2 3 4 2 2" xfId="14352"/>
    <cellStyle name="Jegyzet 2 2 2 3 4 3" xfId="14353"/>
    <cellStyle name="Jegyzet 2 2 2 3 4 3 2" xfId="14354"/>
    <cellStyle name="Jegyzet 2 2 2 3 4 4" xfId="14355"/>
    <cellStyle name="Jegyzet 2 2 2 3 5" xfId="14356"/>
    <cellStyle name="Jegyzet 2 2 2 3 5 2" xfId="14357"/>
    <cellStyle name="Jegyzet 2 2 2 3 6" xfId="14358"/>
    <cellStyle name="Jegyzet 2 2 2 3 6 2" xfId="14359"/>
    <cellStyle name="Jegyzet 2 2 2 3 7" xfId="14360"/>
    <cellStyle name="Jegyzet 2 2 2 4" xfId="14361"/>
    <cellStyle name="Jegyzet 2 2 2 4 2" xfId="14362"/>
    <cellStyle name="Jegyzet 2 2 2 4 2 2" xfId="14363"/>
    <cellStyle name="Jegyzet 2 2 2 4 2 2 2" xfId="14364"/>
    <cellStyle name="Jegyzet 2 2 2 4 2 3" xfId="14365"/>
    <cellStyle name="Jegyzet 2 2 2 4 2 3 2" xfId="14366"/>
    <cellStyle name="Jegyzet 2 2 2 4 2 4" xfId="14367"/>
    <cellStyle name="Jegyzet 2 2 2 4 3" xfId="14368"/>
    <cellStyle name="Jegyzet 2 2 2 4 3 2" xfId="14369"/>
    <cellStyle name="Jegyzet 2 2 2 4 4" xfId="14370"/>
    <cellStyle name="Jegyzet 2 2 2 4 4 2" xfId="14371"/>
    <cellStyle name="Jegyzet 2 2 2 4 5" xfId="14372"/>
    <cellStyle name="Jegyzet 2 2 2 5" xfId="14373"/>
    <cellStyle name="Jegyzet 2 2 2 5 2" xfId="14374"/>
    <cellStyle name="Jegyzet 2 2 2 5 2 2" xfId="14375"/>
    <cellStyle name="Jegyzet 2 2 2 5 2 2 2" xfId="14376"/>
    <cellStyle name="Jegyzet 2 2 2 5 2 3" xfId="14377"/>
    <cellStyle name="Jegyzet 2 2 2 5 2 3 2" xfId="14378"/>
    <cellStyle name="Jegyzet 2 2 2 5 2 4" xfId="14379"/>
    <cellStyle name="Jegyzet 2 2 2 5 3" xfId="14380"/>
    <cellStyle name="Jegyzet 2 2 2 5 3 2" xfId="14381"/>
    <cellStyle name="Jegyzet 2 2 2 5 4" xfId="14382"/>
    <cellStyle name="Jegyzet 2 2 2 5 4 2" xfId="14383"/>
    <cellStyle name="Jegyzet 2 2 2 5 5" xfId="14384"/>
    <cellStyle name="Jegyzet 2 2 2 6" xfId="14385"/>
    <cellStyle name="Jegyzet 2 2 2 6 2" xfId="14386"/>
    <cellStyle name="Jegyzet 2 2 2 6 2 2" xfId="14387"/>
    <cellStyle name="Jegyzet 2 2 2 6 2 2 2" xfId="14388"/>
    <cellStyle name="Jegyzet 2 2 2 6 2 3" xfId="14389"/>
    <cellStyle name="Jegyzet 2 2 2 6 2 3 2" xfId="14390"/>
    <cellStyle name="Jegyzet 2 2 2 6 2 4" xfId="14391"/>
    <cellStyle name="Jegyzet 2 2 2 6 3" xfId="14392"/>
    <cellStyle name="Jegyzet 2 2 2 6 3 2" xfId="14393"/>
    <cellStyle name="Jegyzet 2 2 2 6 4" xfId="14394"/>
    <cellStyle name="Jegyzet 2 2 2 6 4 2" xfId="14395"/>
    <cellStyle name="Jegyzet 2 2 2 6 5" xfId="14396"/>
    <cellStyle name="Jegyzet 2 2 2 7" xfId="14397"/>
    <cellStyle name="Jegyzet 2 2 2 7 2" xfId="14398"/>
    <cellStyle name="Jegyzet 2 2 2 7 2 2" xfId="14399"/>
    <cellStyle name="Jegyzet 2 2 2 7 3" xfId="14400"/>
    <cellStyle name="Jegyzet 2 2 2 7 3 2" xfId="14401"/>
    <cellStyle name="Jegyzet 2 2 2 7 4" xfId="14402"/>
    <cellStyle name="Jegyzet 2 2 2 8" xfId="14403"/>
    <cellStyle name="Jegyzet 2 2 2 8 2" xfId="14404"/>
    <cellStyle name="Jegyzet 2 2 2 9" xfId="14405"/>
    <cellStyle name="Jegyzet 2 2 2 9 2" xfId="14406"/>
    <cellStyle name="Jegyzet 2 2 3" xfId="14407"/>
    <cellStyle name="Jegyzet 2 2 3 2" xfId="14408"/>
    <cellStyle name="Jegyzet 2 2 3 2 2" xfId="14409"/>
    <cellStyle name="Jegyzet 2 2 3 2 2 2" xfId="14410"/>
    <cellStyle name="Jegyzet 2 2 3 2 2 2 2" xfId="14411"/>
    <cellStyle name="Jegyzet 2 2 3 2 2 3" xfId="14412"/>
    <cellStyle name="Jegyzet 2 2 3 2 2 3 2" xfId="14413"/>
    <cellStyle name="Jegyzet 2 2 3 2 2 4" xfId="14414"/>
    <cellStyle name="Jegyzet 2 2 3 2 3" xfId="14415"/>
    <cellStyle name="Jegyzet 2 2 3 2 3 2" xfId="14416"/>
    <cellStyle name="Jegyzet 2 2 3 2 4" xfId="14417"/>
    <cellStyle name="Jegyzet 2 2 3 2 4 2" xfId="14418"/>
    <cellStyle name="Jegyzet 2 2 3 2 5" xfId="14419"/>
    <cellStyle name="Jegyzet 2 2 3 3" xfId="14420"/>
    <cellStyle name="Jegyzet 2 2 3 3 2" xfId="14421"/>
    <cellStyle name="Jegyzet 2 2 3 3 2 2" xfId="14422"/>
    <cellStyle name="Jegyzet 2 2 3 3 2 2 2" xfId="14423"/>
    <cellStyle name="Jegyzet 2 2 3 3 2 3" xfId="14424"/>
    <cellStyle name="Jegyzet 2 2 3 3 2 3 2" xfId="14425"/>
    <cellStyle name="Jegyzet 2 2 3 3 2 4" xfId="14426"/>
    <cellStyle name="Jegyzet 2 2 3 3 3" xfId="14427"/>
    <cellStyle name="Jegyzet 2 2 3 3 3 2" xfId="14428"/>
    <cellStyle name="Jegyzet 2 2 3 3 4" xfId="14429"/>
    <cellStyle name="Jegyzet 2 2 3 3 4 2" xfId="14430"/>
    <cellStyle name="Jegyzet 2 2 3 3 5" xfId="14431"/>
    <cellStyle name="Jegyzet 2 2 3 4" xfId="14432"/>
    <cellStyle name="Jegyzet 2 2 3 4 2" xfId="14433"/>
    <cellStyle name="Jegyzet 2 2 3 4 2 2" xfId="14434"/>
    <cellStyle name="Jegyzet 2 2 3 4 2 2 2" xfId="14435"/>
    <cellStyle name="Jegyzet 2 2 3 4 2 3" xfId="14436"/>
    <cellStyle name="Jegyzet 2 2 3 4 2 3 2" xfId="14437"/>
    <cellStyle name="Jegyzet 2 2 3 4 2 4" xfId="14438"/>
    <cellStyle name="Jegyzet 2 2 3 4 3" xfId="14439"/>
    <cellStyle name="Jegyzet 2 2 3 4 3 2" xfId="14440"/>
    <cellStyle name="Jegyzet 2 2 3 4 4" xfId="14441"/>
    <cellStyle name="Jegyzet 2 2 3 4 4 2" xfId="14442"/>
    <cellStyle name="Jegyzet 2 2 3 4 5" xfId="14443"/>
    <cellStyle name="Jegyzet 2 2 3 5" xfId="14444"/>
    <cellStyle name="Jegyzet 2 2 3 5 2" xfId="14445"/>
    <cellStyle name="Jegyzet 2 2 3 5 2 2" xfId="14446"/>
    <cellStyle name="Jegyzet 2 2 3 5 3" xfId="14447"/>
    <cellStyle name="Jegyzet 2 2 3 5 3 2" xfId="14448"/>
    <cellStyle name="Jegyzet 2 2 3 5 4" xfId="14449"/>
    <cellStyle name="Jegyzet 2 2 3 6" xfId="14450"/>
    <cellStyle name="Jegyzet 2 2 3 6 2" xfId="14451"/>
    <cellStyle name="Jegyzet 2 2 3 7" xfId="14452"/>
    <cellStyle name="Jegyzet 2 2 3 7 2" xfId="14453"/>
    <cellStyle name="Jegyzet 2 2 3 8" xfId="14454"/>
    <cellStyle name="Jegyzet 2 2 4" xfId="14455"/>
    <cellStyle name="Jegyzet 2 2 4 2" xfId="14456"/>
    <cellStyle name="Jegyzet 2 2 4 2 2" xfId="14457"/>
    <cellStyle name="Jegyzet 2 2 4 2 2 2" xfId="14458"/>
    <cellStyle name="Jegyzet 2 2 4 2 2 2 2" xfId="14459"/>
    <cellStyle name="Jegyzet 2 2 4 2 2 3" xfId="14460"/>
    <cellStyle name="Jegyzet 2 2 4 2 2 3 2" xfId="14461"/>
    <cellStyle name="Jegyzet 2 2 4 2 2 4" xfId="14462"/>
    <cellStyle name="Jegyzet 2 2 4 2 3" xfId="14463"/>
    <cellStyle name="Jegyzet 2 2 4 2 3 2" xfId="14464"/>
    <cellStyle name="Jegyzet 2 2 4 2 4" xfId="14465"/>
    <cellStyle name="Jegyzet 2 2 4 2 4 2" xfId="14466"/>
    <cellStyle name="Jegyzet 2 2 4 2 5" xfId="14467"/>
    <cellStyle name="Jegyzet 2 2 4 3" xfId="14468"/>
    <cellStyle name="Jegyzet 2 2 4 3 2" xfId="14469"/>
    <cellStyle name="Jegyzet 2 2 4 3 2 2" xfId="14470"/>
    <cellStyle name="Jegyzet 2 2 4 3 2 2 2" xfId="14471"/>
    <cellStyle name="Jegyzet 2 2 4 3 2 3" xfId="14472"/>
    <cellStyle name="Jegyzet 2 2 4 3 2 3 2" xfId="14473"/>
    <cellStyle name="Jegyzet 2 2 4 3 2 4" xfId="14474"/>
    <cellStyle name="Jegyzet 2 2 4 3 3" xfId="14475"/>
    <cellStyle name="Jegyzet 2 2 4 3 3 2" xfId="14476"/>
    <cellStyle name="Jegyzet 2 2 4 3 4" xfId="14477"/>
    <cellStyle name="Jegyzet 2 2 4 3 4 2" xfId="14478"/>
    <cellStyle name="Jegyzet 2 2 4 3 5" xfId="14479"/>
    <cellStyle name="Jegyzet 2 2 4 4" xfId="14480"/>
    <cellStyle name="Jegyzet 2 2 4 4 2" xfId="14481"/>
    <cellStyle name="Jegyzet 2 2 4 4 2 2" xfId="14482"/>
    <cellStyle name="Jegyzet 2 2 4 4 3" xfId="14483"/>
    <cellStyle name="Jegyzet 2 2 4 4 3 2" xfId="14484"/>
    <cellStyle name="Jegyzet 2 2 4 4 4" xfId="14485"/>
    <cellStyle name="Jegyzet 2 2 4 5" xfId="14486"/>
    <cellStyle name="Jegyzet 2 2 4 5 2" xfId="14487"/>
    <cellStyle name="Jegyzet 2 2 4 6" xfId="14488"/>
    <cellStyle name="Jegyzet 2 2 4 6 2" xfId="14489"/>
    <cellStyle name="Jegyzet 2 2 4 7" xfId="14490"/>
    <cellStyle name="Jegyzet 2 2 5" xfId="14491"/>
    <cellStyle name="Jegyzet 2 2 5 2" xfId="14492"/>
    <cellStyle name="Jegyzet 2 2 5 2 2" xfId="14493"/>
    <cellStyle name="Jegyzet 2 2 5 2 2 2" xfId="14494"/>
    <cellStyle name="Jegyzet 2 2 5 2 3" xfId="14495"/>
    <cellStyle name="Jegyzet 2 2 5 2 3 2" xfId="14496"/>
    <cellStyle name="Jegyzet 2 2 5 2 4" xfId="14497"/>
    <cellStyle name="Jegyzet 2 2 5 3" xfId="14498"/>
    <cellStyle name="Jegyzet 2 2 5 3 2" xfId="14499"/>
    <cellStyle name="Jegyzet 2 2 5 4" xfId="14500"/>
    <cellStyle name="Jegyzet 2 2 5 4 2" xfId="14501"/>
    <cellStyle name="Jegyzet 2 2 5 5" xfId="14502"/>
    <cellStyle name="Jegyzet 2 2 6" xfId="14503"/>
    <cellStyle name="Jegyzet 2 2 6 2" xfId="14504"/>
    <cellStyle name="Jegyzet 2 2 6 2 2" xfId="14505"/>
    <cellStyle name="Jegyzet 2 2 6 2 2 2" xfId="14506"/>
    <cellStyle name="Jegyzet 2 2 6 2 3" xfId="14507"/>
    <cellStyle name="Jegyzet 2 2 6 2 3 2" xfId="14508"/>
    <cellStyle name="Jegyzet 2 2 6 2 4" xfId="14509"/>
    <cellStyle name="Jegyzet 2 2 6 3" xfId="14510"/>
    <cellStyle name="Jegyzet 2 2 6 3 2" xfId="14511"/>
    <cellStyle name="Jegyzet 2 2 6 4" xfId="14512"/>
    <cellStyle name="Jegyzet 2 2 6 4 2" xfId="14513"/>
    <cellStyle name="Jegyzet 2 2 6 5" xfId="14514"/>
    <cellStyle name="Jegyzet 2 2 7" xfId="14515"/>
    <cellStyle name="Jegyzet 2 2 7 2" xfId="14516"/>
    <cellStyle name="Jegyzet 2 2 7 2 2" xfId="14517"/>
    <cellStyle name="Jegyzet 2 2 7 2 2 2" xfId="14518"/>
    <cellStyle name="Jegyzet 2 2 7 2 3" xfId="14519"/>
    <cellStyle name="Jegyzet 2 2 7 2 3 2" xfId="14520"/>
    <cellStyle name="Jegyzet 2 2 7 2 4" xfId="14521"/>
    <cellStyle name="Jegyzet 2 2 7 3" xfId="14522"/>
    <cellStyle name="Jegyzet 2 2 7 3 2" xfId="14523"/>
    <cellStyle name="Jegyzet 2 2 7 4" xfId="14524"/>
    <cellStyle name="Jegyzet 2 2 7 4 2" xfId="14525"/>
    <cellStyle name="Jegyzet 2 2 7 5" xfId="14526"/>
    <cellStyle name="Jegyzet 2 2 8" xfId="14527"/>
    <cellStyle name="Jegyzet 2 2 8 2" xfId="14528"/>
    <cellStyle name="Jegyzet 2 2 8 2 2" xfId="14529"/>
    <cellStyle name="Jegyzet 2 2 8 3" xfId="14530"/>
    <cellStyle name="Jegyzet 2 2 8 3 2" xfId="14531"/>
    <cellStyle name="Jegyzet 2 2 8 4" xfId="14532"/>
    <cellStyle name="Jegyzet 2 2 9" xfId="14533"/>
    <cellStyle name="Jegyzet 2 2 9 2" xfId="14534"/>
    <cellStyle name="Jegyzet 2 20" xfId="14535"/>
    <cellStyle name="Jegyzet 2 20 2" xfId="14536"/>
    <cellStyle name="Jegyzet 2 20 2 2" xfId="14537"/>
    <cellStyle name="Jegyzet 2 20 3" xfId="14538"/>
    <cellStyle name="Jegyzet 2 20 3 2" xfId="14539"/>
    <cellStyle name="Jegyzet 2 20 4" xfId="14540"/>
    <cellStyle name="Jegyzet 2 20 5" xfId="14541"/>
    <cellStyle name="Jegyzet 2 21" xfId="14542"/>
    <cellStyle name="Jegyzet 2 21 2" xfId="14543"/>
    <cellStyle name="Jegyzet 2 21 2 2" xfId="14544"/>
    <cellStyle name="Jegyzet 2 21 3" xfId="14545"/>
    <cellStyle name="Jegyzet 2 21 3 2" xfId="14546"/>
    <cellStyle name="Jegyzet 2 21 4" xfId="14547"/>
    <cellStyle name="Jegyzet 2 21 5" xfId="14548"/>
    <cellStyle name="Jegyzet 2 22" xfId="14549"/>
    <cellStyle name="Jegyzet 2 22 2" xfId="14550"/>
    <cellStyle name="Jegyzet 2 22 2 2" xfId="14551"/>
    <cellStyle name="Jegyzet 2 22 3" xfId="14552"/>
    <cellStyle name="Jegyzet 2 22 3 2" xfId="14553"/>
    <cellStyle name="Jegyzet 2 22 4" xfId="14554"/>
    <cellStyle name="Jegyzet 2 22 5" xfId="14555"/>
    <cellStyle name="Jegyzet 2 23" xfId="14556"/>
    <cellStyle name="Jegyzet 2 23 2" xfId="14557"/>
    <cellStyle name="Jegyzet 2 23 2 2" xfId="14558"/>
    <cellStyle name="Jegyzet 2 23 3" xfId="14559"/>
    <cellStyle name="Jegyzet 2 23 3 2" xfId="14560"/>
    <cellStyle name="Jegyzet 2 23 4" xfId="14561"/>
    <cellStyle name="Jegyzet 2 23 5" xfId="14562"/>
    <cellStyle name="Jegyzet 2 24" xfId="14563"/>
    <cellStyle name="Jegyzet 2 24 2" xfId="14564"/>
    <cellStyle name="Jegyzet 2 25" xfId="14565"/>
    <cellStyle name="Jegyzet 2 25 2" xfId="14566"/>
    <cellStyle name="Jegyzet 2 26" xfId="14567"/>
    <cellStyle name="Jegyzet 2 26 2" xfId="14568"/>
    <cellStyle name="Jegyzet 2 27" xfId="14569"/>
    <cellStyle name="Jegyzet 2 28" xfId="14570"/>
    <cellStyle name="Jegyzet 2 3" xfId="14571"/>
    <cellStyle name="Jegyzet 2 3 10" xfId="14572"/>
    <cellStyle name="Jegyzet 2 3 2" xfId="14573"/>
    <cellStyle name="Jegyzet 2 3 2 2" xfId="14574"/>
    <cellStyle name="Jegyzet 2 3 2 2 2" xfId="14575"/>
    <cellStyle name="Jegyzet 2 3 2 2 2 2" xfId="14576"/>
    <cellStyle name="Jegyzet 2 3 2 2 2 2 2" xfId="14577"/>
    <cellStyle name="Jegyzet 2 3 2 2 2 3" xfId="14578"/>
    <cellStyle name="Jegyzet 2 3 2 2 2 3 2" xfId="14579"/>
    <cellStyle name="Jegyzet 2 3 2 2 2 4" xfId="14580"/>
    <cellStyle name="Jegyzet 2 3 2 2 3" xfId="14581"/>
    <cellStyle name="Jegyzet 2 3 2 2 3 2" xfId="14582"/>
    <cellStyle name="Jegyzet 2 3 2 2 4" xfId="14583"/>
    <cellStyle name="Jegyzet 2 3 2 2 4 2" xfId="14584"/>
    <cellStyle name="Jegyzet 2 3 2 2 5" xfId="14585"/>
    <cellStyle name="Jegyzet 2 3 2 3" xfId="14586"/>
    <cellStyle name="Jegyzet 2 3 2 3 2" xfId="14587"/>
    <cellStyle name="Jegyzet 2 3 2 3 2 2" xfId="14588"/>
    <cellStyle name="Jegyzet 2 3 2 3 2 2 2" xfId="14589"/>
    <cellStyle name="Jegyzet 2 3 2 3 2 3" xfId="14590"/>
    <cellStyle name="Jegyzet 2 3 2 3 2 3 2" xfId="14591"/>
    <cellStyle name="Jegyzet 2 3 2 3 2 4" xfId="14592"/>
    <cellStyle name="Jegyzet 2 3 2 3 3" xfId="14593"/>
    <cellStyle name="Jegyzet 2 3 2 3 3 2" xfId="14594"/>
    <cellStyle name="Jegyzet 2 3 2 3 4" xfId="14595"/>
    <cellStyle name="Jegyzet 2 3 2 3 4 2" xfId="14596"/>
    <cellStyle name="Jegyzet 2 3 2 3 5" xfId="14597"/>
    <cellStyle name="Jegyzet 2 3 2 4" xfId="14598"/>
    <cellStyle name="Jegyzet 2 3 2 4 2" xfId="14599"/>
    <cellStyle name="Jegyzet 2 3 2 4 2 2" xfId="14600"/>
    <cellStyle name="Jegyzet 2 3 2 4 2 2 2" xfId="14601"/>
    <cellStyle name="Jegyzet 2 3 2 4 2 3" xfId="14602"/>
    <cellStyle name="Jegyzet 2 3 2 4 2 3 2" xfId="14603"/>
    <cellStyle name="Jegyzet 2 3 2 4 2 4" xfId="14604"/>
    <cellStyle name="Jegyzet 2 3 2 4 3" xfId="14605"/>
    <cellStyle name="Jegyzet 2 3 2 4 3 2" xfId="14606"/>
    <cellStyle name="Jegyzet 2 3 2 4 4" xfId="14607"/>
    <cellStyle name="Jegyzet 2 3 2 4 4 2" xfId="14608"/>
    <cellStyle name="Jegyzet 2 3 2 4 5" xfId="14609"/>
    <cellStyle name="Jegyzet 2 3 2 5" xfId="14610"/>
    <cellStyle name="Jegyzet 2 3 2 5 2" xfId="14611"/>
    <cellStyle name="Jegyzet 2 3 2 5 2 2" xfId="14612"/>
    <cellStyle name="Jegyzet 2 3 2 5 3" xfId="14613"/>
    <cellStyle name="Jegyzet 2 3 2 5 3 2" xfId="14614"/>
    <cellStyle name="Jegyzet 2 3 2 5 4" xfId="14615"/>
    <cellStyle name="Jegyzet 2 3 2 6" xfId="14616"/>
    <cellStyle name="Jegyzet 2 3 2 6 2" xfId="14617"/>
    <cellStyle name="Jegyzet 2 3 2 7" xfId="14618"/>
    <cellStyle name="Jegyzet 2 3 2 7 2" xfId="14619"/>
    <cellStyle name="Jegyzet 2 3 2 8" xfId="14620"/>
    <cellStyle name="Jegyzet 2 3 3" xfId="14621"/>
    <cellStyle name="Jegyzet 2 3 3 2" xfId="14622"/>
    <cellStyle name="Jegyzet 2 3 3 2 2" xfId="14623"/>
    <cellStyle name="Jegyzet 2 3 3 2 2 2" xfId="14624"/>
    <cellStyle name="Jegyzet 2 3 3 2 2 2 2" xfId="14625"/>
    <cellStyle name="Jegyzet 2 3 3 2 2 3" xfId="14626"/>
    <cellStyle name="Jegyzet 2 3 3 2 2 3 2" xfId="14627"/>
    <cellStyle name="Jegyzet 2 3 3 2 2 4" xfId="14628"/>
    <cellStyle name="Jegyzet 2 3 3 2 3" xfId="14629"/>
    <cellStyle name="Jegyzet 2 3 3 2 3 2" xfId="14630"/>
    <cellStyle name="Jegyzet 2 3 3 2 4" xfId="14631"/>
    <cellStyle name="Jegyzet 2 3 3 2 4 2" xfId="14632"/>
    <cellStyle name="Jegyzet 2 3 3 2 5" xfId="14633"/>
    <cellStyle name="Jegyzet 2 3 3 3" xfId="14634"/>
    <cellStyle name="Jegyzet 2 3 3 3 2" xfId="14635"/>
    <cellStyle name="Jegyzet 2 3 3 3 2 2" xfId="14636"/>
    <cellStyle name="Jegyzet 2 3 3 3 2 2 2" xfId="14637"/>
    <cellStyle name="Jegyzet 2 3 3 3 2 3" xfId="14638"/>
    <cellStyle name="Jegyzet 2 3 3 3 2 3 2" xfId="14639"/>
    <cellStyle name="Jegyzet 2 3 3 3 2 4" xfId="14640"/>
    <cellStyle name="Jegyzet 2 3 3 3 3" xfId="14641"/>
    <cellStyle name="Jegyzet 2 3 3 3 3 2" xfId="14642"/>
    <cellStyle name="Jegyzet 2 3 3 3 4" xfId="14643"/>
    <cellStyle name="Jegyzet 2 3 3 3 4 2" xfId="14644"/>
    <cellStyle name="Jegyzet 2 3 3 3 5" xfId="14645"/>
    <cellStyle name="Jegyzet 2 3 3 4" xfId="14646"/>
    <cellStyle name="Jegyzet 2 3 3 4 2" xfId="14647"/>
    <cellStyle name="Jegyzet 2 3 3 4 2 2" xfId="14648"/>
    <cellStyle name="Jegyzet 2 3 3 4 3" xfId="14649"/>
    <cellStyle name="Jegyzet 2 3 3 4 3 2" xfId="14650"/>
    <cellStyle name="Jegyzet 2 3 3 4 4" xfId="14651"/>
    <cellStyle name="Jegyzet 2 3 3 5" xfId="14652"/>
    <cellStyle name="Jegyzet 2 3 3 5 2" xfId="14653"/>
    <cellStyle name="Jegyzet 2 3 3 6" xfId="14654"/>
    <cellStyle name="Jegyzet 2 3 3 6 2" xfId="14655"/>
    <cellStyle name="Jegyzet 2 3 3 7" xfId="14656"/>
    <cellStyle name="Jegyzet 2 3 4" xfId="14657"/>
    <cellStyle name="Jegyzet 2 3 4 2" xfId="14658"/>
    <cellStyle name="Jegyzet 2 3 4 2 2" xfId="14659"/>
    <cellStyle name="Jegyzet 2 3 4 2 2 2" xfId="14660"/>
    <cellStyle name="Jegyzet 2 3 4 2 3" xfId="14661"/>
    <cellStyle name="Jegyzet 2 3 4 2 3 2" xfId="14662"/>
    <cellStyle name="Jegyzet 2 3 4 2 4" xfId="14663"/>
    <cellStyle name="Jegyzet 2 3 4 3" xfId="14664"/>
    <cellStyle name="Jegyzet 2 3 4 3 2" xfId="14665"/>
    <cellStyle name="Jegyzet 2 3 4 4" xfId="14666"/>
    <cellStyle name="Jegyzet 2 3 4 4 2" xfId="14667"/>
    <cellStyle name="Jegyzet 2 3 4 5" xfId="14668"/>
    <cellStyle name="Jegyzet 2 3 5" xfId="14669"/>
    <cellStyle name="Jegyzet 2 3 5 2" xfId="14670"/>
    <cellStyle name="Jegyzet 2 3 5 2 2" xfId="14671"/>
    <cellStyle name="Jegyzet 2 3 5 2 2 2" xfId="14672"/>
    <cellStyle name="Jegyzet 2 3 5 2 3" xfId="14673"/>
    <cellStyle name="Jegyzet 2 3 5 2 3 2" xfId="14674"/>
    <cellStyle name="Jegyzet 2 3 5 2 4" xfId="14675"/>
    <cellStyle name="Jegyzet 2 3 5 3" xfId="14676"/>
    <cellStyle name="Jegyzet 2 3 5 3 2" xfId="14677"/>
    <cellStyle name="Jegyzet 2 3 5 4" xfId="14678"/>
    <cellStyle name="Jegyzet 2 3 5 4 2" xfId="14679"/>
    <cellStyle name="Jegyzet 2 3 5 5" xfId="14680"/>
    <cellStyle name="Jegyzet 2 3 6" xfId="14681"/>
    <cellStyle name="Jegyzet 2 3 6 2" xfId="14682"/>
    <cellStyle name="Jegyzet 2 3 6 2 2" xfId="14683"/>
    <cellStyle name="Jegyzet 2 3 6 2 2 2" xfId="14684"/>
    <cellStyle name="Jegyzet 2 3 6 2 3" xfId="14685"/>
    <cellStyle name="Jegyzet 2 3 6 2 3 2" xfId="14686"/>
    <cellStyle name="Jegyzet 2 3 6 2 4" xfId="14687"/>
    <cellStyle name="Jegyzet 2 3 6 3" xfId="14688"/>
    <cellStyle name="Jegyzet 2 3 6 3 2" xfId="14689"/>
    <cellStyle name="Jegyzet 2 3 6 4" xfId="14690"/>
    <cellStyle name="Jegyzet 2 3 6 4 2" xfId="14691"/>
    <cellStyle name="Jegyzet 2 3 6 5" xfId="14692"/>
    <cellStyle name="Jegyzet 2 3 7" xfId="14693"/>
    <cellStyle name="Jegyzet 2 3 7 2" xfId="14694"/>
    <cellStyle name="Jegyzet 2 3 7 2 2" xfId="14695"/>
    <cellStyle name="Jegyzet 2 3 7 3" xfId="14696"/>
    <cellStyle name="Jegyzet 2 3 7 3 2" xfId="14697"/>
    <cellStyle name="Jegyzet 2 3 7 4" xfId="14698"/>
    <cellStyle name="Jegyzet 2 3 8" xfId="14699"/>
    <cellStyle name="Jegyzet 2 3 8 2" xfId="14700"/>
    <cellStyle name="Jegyzet 2 3 9" xfId="14701"/>
    <cellStyle name="Jegyzet 2 3 9 2" xfId="14702"/>
    <cellStyle name="Jegyzet 2 4" xfId="14703"/>
    <cellStyle name="Jegyzet 2 4 10" xfId="14704"/>
    <cellStyle name="Jegyzet 2 4 2" xfId="14705"/>
    <cellStyle name="Jegyzet 2 4 2 2" xfId="14706"/>
    <cellStyle name="Jegyzet 2 4 2 2 2" xfId="14707"/>
    <cellStyle name="Jegyzet 2 4 2 2 2 2" xfId="14708"/>
    <cellStyle name="Jegyzet 2 4 2 2 2 2 2" xfId="14709"/>
    <cellStyle name="Jegyzet 2 4 2 2 2 3" xfId="14710"/>
    <cellStyle name="Jegyzet 2 4 2 2 2 3 2" xfId="14711"/>
    <cellStyle name="Jegyzet 2 4 2 2 2 4" xfId="14712"/>
    <cellStyle name="Jegyzet 2 4 2 2 3" xfId="14713"/>
    <cellStyle name="Jegyzet 2 4 2 2 3 2" xfId="14714"/>
    <cellStyle name="Jegyzet 2 4 2 2 4" xfId="14715"/>
    <cellStyle name="Jegyzet 2 4 2 2 4 2" xfId="14716"/>
    <cellStyle name="Jegyzet 2 4 2 2 5" xfId="14717"/>
    <cellStyle name="Jegyzet 2 4 2 3" xfId="14718"/>
    <cellStyle name="Jegyzet 2 4 2 3 2" xfId="14719"/>
    <cellStyle name="Jegyzet 2 4 2 3 2 2" xfId="14720"/>
    <cellStyle name="Jegyzet 2 4 2 3 2 2 2" xfId="14721"/>
    <cellStyle name="Jegyzet 2 4 2 3 2 3" xfId="14722"/>
    <cellStyle name="Jegyzet 2 4 2 3 2 3 2" xfId="14723"/>
    <cellStyle name="Jegyzet 2 4 2 3 2 4" xfId="14724"/>
    <cellStyle name="Jegyzet 2 4 2 3 3" xfId="14725"/>
    <cellStyle name="Jegyzet 2 4 2 3 3 2" xfId="14726"/>
    <cellStyle name="Jegyzet 2 4 2 3 4" xfId="14727"/>
    <cellStyle name="Jegyzet 2 4 2 3 4 2" xfId="14728"/>
    <cellStyle name="Jegyzet 2 4 2 3 5" xfId="14729"/>
    <cellStyle name="Jegyzet 2 4 2 4" xfId="14730"/>
    <cellStyle name="Jegyzet 2 4 2 4 2" xfId="14731"/>
    <cellStyle name="Jegyzet 2 4 2 4 2 2" xfId="14732"/>
    <cellStyle name="Jegyzet 2 4 2 4 2 2 2" xfId="14733"/>
    <cellStyle name="Jegyzet 2 4 2 4 2 3" xfId="14734"/>
    <cellStyle name="Jegyzet 2 4 2 4 2 3 2" xfId="14735"/>
    <cellStyle name="Jegyzet 2 4 2 4 2 4" xfId="14736"/>
    <cellStyle name="Jegyzet 2 4 2 4 3" xfId="14737"/>
    <cellStyle name="Jegyzet 2 4 2 4 3 2" xfId="14738"/>
    <cellStyle name="Jegyzet 2 4 2 4 4" xfId="14739"/>
    <cellStyle name="Jegyzet 2 4 2 4 4 2" xfId="14740"/>
    <cellStyle name="Jegyzet 2 4 2 4 5" xfId="14741"/>
    <cellStyle name="Jegyzet 2 4 2 5" xfId="14742"/>
    <cellStyle name="Jegyzet 2 4 2 5 2" xfId="14743"/>
    <cellStyle name="Jegyzet 2 4 2 5 2 2" xfId="14744"/>
    <cellStyle name="Jegyzet 2 4 2 5 3" xfId="14745"/>
    <cellStyle name="Jegyzet 2 4 2 5 3 2" xfId="14746"/>
    <cellStyle name="Jegyzet 2 4 2 5 4" xfId="14747"/>
    <cellStyle name="Jegyzet 2 4 2 6" xfId="14748"/>
    <cellStyle name="Jegyzet 2 4 2 6 2" xfId="14749"/>
    <cellStyle name="Jegyzet 2 4 2 7" xfId="14750"/>
    <cellStyle name="Jegyzet 2 4 2 7 2" xfId="14751"/>
    <cellStyle name="Jegyzet 2 4 2 8" xfId="14752"/>
    <cellStyle name="Jegyzet 2 4 3" xfId="14753"/>
    <cellStyle name="Jegyzet 2 4 3 2" xfId="14754"/>
    <cellStyle name="Jegyzet 2 4 3 2 2" xfId="14755"/>
    <cellStyle name="Jegyzet 2 4 3 2 2 2" xfId="14756"/>
    <cellStyle name="Jegyzet 2 4 3 2 2 2 2" xfId="14757"/>
    <cellStyle name="Jegyzet 2 4 3 2 2 3" xfId="14758"/>
    <cellStyle name="Jegyzet 2 4 3 2 2 3 2" xfId="14759"/>
    <cellStyle name="Jegyzet 2 4 3 2 2 4" xfId="14760"/>
    <cellStyle name="Jegyzet 2 4 3 2 3" xfId="14761"/>
    <cellStyle name="Jegyzet 2 4 3 2 3 2" xfId="14762"/>
    <cellStyle name="Jegyzet 2 4 3 2 4" xfId="14763"/>
    <cellStyle name="Jegyzet 2 4 3 2 4 2" xfId="14764"/>
    <cellStyle name="Jegyzet 2 4 3 2 5" xfId="14765"/>
    <cellStyle name="Jegyzet 2 4 3 3" xfId="14766"/>
    <cellStyle name="Jegyzet 2 4 3 3 2" xfId="14767"/>
    <cellStyle name="Jegyzet 2 4 3 3 2 2" xfId="14768"/>
    <cellStyle name="Jegyzet 2 4 3 3 2 2 2" xfId="14769"/>
    <cellStyle name="Jegyzet 2 4 3 3 2 3" xfId="14770"/>
    <cellStyle name="Jegyzet 2 4 3 3 2 3 2" xfId="14771"/>
    <cellStyle name="Jegyzet 2 4 3 3 2 4" xfId="14772"/>
    <cellStyle name="Jegyzet 2 4 3 3 3" xfId="14773"/>
    <cellStyle name="Jegyzet 2 4 3 3 3 2" xfId="14774"/>
    <cellStyle name="Jegyzet 2 4 3 3 4" xfId="14775"/>
    <cellStyle name="Jegyzet 2 4 3 3 4 2" xfId="14776"/>
    <cellStyle name="Jegyzet 2 4 3 3 5" xfId="14777"/>
    <cellStyle name="Jegyzet 2 4 3 4" xfId="14778"/>
    <cellStyle name="Jegyzet 2 4 3 4 2" xfId="14779"/>
    <cellStyle name="Jegyzet 2 4 3 4 2 2" xfId="14780"/>
    <cellStyle name="Jegyzet 2 4 3 4 3" xfId="14781"/>
    <cellStyle name="Jegyzet 2 4 3 4 3 2" xfId="14782"/>
    <cellStyle name="Jegyzet 2 4 3 4 4" xfId="14783"/>
    <cellStyle name="Jegyzet 2 4 3 5" xfId="14784"/>
    <cellStyle name="Jegyzet 2 4 3 5 2" xfId="14785"/>
    <cellStyle name="Jegyzet 2 4 3 6" xfId="14786"/>
    <cellStyle name="Jegyzet 2 4 3 6 2" xfId="14787"/>
    <cellStyle name="Jegyzet 2 4 3 7" xfId="14788"/>
    <cellStyle name="Jegyzet 2 4 4" xfId="14789"/>
    <cellStyle name="Jegyzet 2 4 4 2" xfId="14790"/>
    <cellStyle name="Jegyzet 2 4 4 2 2" xfId="14791"/>
    <cellStyle name="Jegyzet 2 4 4 2 2 2" xfId="14792"/>
    <cellStyle name="Jegyzet 2 4 4 2 3" xfId="14793"/>
    <cellStyle name="Jegyzet 2 4 4 2 3 2" xfId="14794"/>
    <cellStyle name="Jegyzet 2 4 4 2 4" xfId="14795"/>
    <cellStyle name="Jegyzet 2 4 4 3" xfId="14796"/>
    <cellStyle name="Jegyzet 2 4 4 3 2" xfId="14797"/>
    <cellStyle name="Jegyzet 2 4 4 4" xfId="14798"/>
    <cellStyle name="Jegyzet 2 4 4 4 2" xfId="14799"/>
    <cellStyle name="Jegyzet 2 4 4 5" xfId="14800"/>
    <cellStyle name="Jegyzet 2 4 5" xfId="14801"/>
    <cellStyle name="Jegyzet 2 4 5 2" xfId="14802"/>
    <cellStyle name="Jegyzet 2 4 5 2 2" xfId="14803"/>
    <cellStyle name="Jegyzet 2 4 5 2 2 2" xfId="14804"/>
    <cellStyle name="Jegyzet 2 4 5 2 3" xfId="14805"/>
    <cellStyle name="Jegyzet 2 4 5 2 3 2" xfId="14806"/>
    <cellStyle name="Jegyzet 2 4 5 2 4" xfId="14807"/>
    <cellStyle name="Jegyzet 2 4 5 3" xfId="14808"/>
    <cellStyle name="Jegyzet 2 4 5 3 2" xfId="14809"/>
    <cellStyle name="Jegyzet 2 4 5 4" xfId="14810"/>
    <cellStyle name="Jegyzet 2 4 5 4 2" xfId="14811"/>
    <cellStyle name="Jegyzet 2 4 5 5" xfId="14812"/>
    <cellStyle name="Jegyzet 2 4 6" xfId="14813"/>
    <cellStyle name="Jegyzet 2 4 6 2" xfId="14814"/>
    <cellStyle name="Jegyzet 2 4 6 2 2" xfId="14815"/>
    <cellStyle name="Jegyzet 2 4 6 2 2 2" xfId="14816"/>
    <cellStyle name="Jegyzet 2 4 6 2 3" xfId="14817"/>
    <cellStyle name="Jegyzet 2 4 6 2 3 2" xfId="14818"/>
    <cellStyle name="Jegyzet 2 4 6 2 4" xfId="14819"/>
    <cellStyle name="Jegyzet 2 4 6 3" xfId="14820"/>
    <cellStyle name="Jegyzet 2 4 6 3 2" xfId="14821"/>
    <cellStyle name="Jegyzet 2 4 6 4" xfId="14822"/>
    <cellStyle name="Jegyzet 2 4 6 4 2" xfId="14823"/>
    <cellStyle name="Jegyzet 2 4 6 5" xfId="14824"/>
    <cellStyle name="Jegyzet 2 4 7" xfId="14825"/>
    <cellStyle name="Jegyzet 2 4 7 2" xfId="14826"/>
    <cellStyle name="Jegyzet 2 4 7 2 2" xfId="14827"/>
    <cellStyle name="Jegyzet 2 4 7 3" xfId="14828"/>
    <cellStyle name="Jegyzet 2 4 7 3 2" xfId="14829"/>
    <cellStyle name="Jegyzet 2 4 7 4" xfId="14830"/>
    <cellStyle name="Jegyzet 2 4 8" xfId="14831"/>
    <cellStyle name="Jegyzet 2 4 8 2" xfId="14832"/>
    <cellStyle name="Jegyzet 2 4 9" xfId="14833"/>
    <cellStyle name="Jegyzet 2 4 9 2" xfId="14834"/>
    <cellStyle name="Jegyzet 2 5" xfId="14835"/>
    <cellStyle name="Jegyzet 2 5 10" xfId="14836"/>
    <cellStyle name="Jegyzet 2 5 2" xfId="14837"/>
    <cellStyle name="Jegyzet 2 5 2 2" xfId="14838"/>
    <cellStyle name="Jegyzet 2 5 2 2 2" xfId="14839"/>
    <cellStyle name="Jegyzet 2 5 2 2 2 2" xfId="14840"/>
    <cellStyle name="Jegyzet 2 5 2 2 2 2 2" xfId="14841"/>
    <cellStyle name="Jegyzet 2 5 2 2 2 3" xfId="14842"/>
    <cellStyle name="Jegyzet 2 5 2 2 2 3 2" xfId="14843"/>
    <cellStyle name="Jegyzet 2 5 2 2 2 4" xfId="14844"/>
    <cellStyle name="Jegyzet 2 5 2 2 3" xfId="14845"/>
    <cellStyle name="Jegyzet 2 5 2 2 3 2" xfId="14846"/>
    <cellStyle name="Jegyzet 2 5 2 2 4" xfId="14847"/>
    <cellStyle name="Jegyzet 2 5 2 2 4 2" xfId="14848"/>
    <cellStyle name="Jegyzet 2 5 2 2 5" xfId="14849"/>
    <cellStyle name="Jegyzet 2 5 2 3" xfId="14850"/>
    <cellStyle name="Jegyzet 2 5 2 3 2" xfId="14851"/>
    <cellStyle name="Jegyzet 2 5 2 3 2 2" xfId="14852"/>
    <cellStyle name="Jegyzet 2 5 2 3 2 2 2" xfId="14853"/>
    <cellStyle name="Jegyzet 2 5 2 3 2 3" xfId="14854"/>
    <cellStyle name="Jegyzet 2 5 2 3 2 3 2" xfId="14855"/>
    <cellStyle name="Jegyzet 2 5 2 3 2 4" xfId="14856"/>
    <cellStyle name="Jegyzet 2 5 2 3 3" xfId="14857"/>
    <cellStyle name="Jegyzet 2 5 2 3 3 2" xfId="14858"/>
    <cellStyle name="Jegyzet 2 5 2 3 4" xfId="14859"/>
    <cellStyle name="Jegyzet 2 5 2 3 4 2" xfId="14860"/>
    <cellStyle name="Jegyzet 2 5 2 3 5" xfId="14861"/>
    <cellStyle name="Jegyzet 2 5 2 4" xfId="14862"/>
    <cellStyle name="Jegyzet 2 5 2 4 2" xfId="14863"/>
    <cellStyle name="Jegyzet 2 5 2 4 2 2" xfId="14864"/>
    <cellStyle name="Jegyzet 2 5 2 4 2 2 2" xfId="14865"/>
    <cellStyle name="Jegyzet 2 5 2 4 2 3" xfId="14866"/>
    <cellStyle name="Jegyzet 2 5 2 4 2 3 2" xfId="14867"/>
    <cellStyle name="Jegyzet 2 5 2 4 2 4" xfId="14868"/>
    <cellStyle name="Jegyzet 2 5 2 4 3" xfId="14869"/>
    <cellStyle name="Jegyzet 2 5 2 4 3 2" xfId="14870"/>
    <cellStyle name="Jegyzet 2 5 2 4 4" xfId="14871"/>
    <cellStyle name="Jegyzet 2 5 2 4 4 2" xfId="14872"/>
    <cellStyle name="Jegyzet 2 5 2 4 5" xfId="14873"/>
    <cellStyle name="Jegyzet 2 5 2 5" xfId="14874"/>
    <cellStyle name="Jegyzet 2 5 2 5 2" xfId="14875"/>
    <cellStyle name="Jegyzet 2 5 2 5 2 2" xfId="14876"/>
    <cellStyle name="Jegyzet 2 5 2 5 3" xfId="14877"/>
    <cellStyle name="Jegyzet 2 5 2 5 3 2" xfId="14878"/>
    <cellStyle name="Jegyzet 2 5 2 5 4" xfId="14879"/>
    <cellStyle name="Jegyzet 2 5 2 6" xfId="14880"/>
    <cellStyle name="Jegyzet 2 5 2 6 2" xfId="14881"/>
    <cellStyle name="Jegyzet 2 5 2 7" xfId="14882"/>
    <cellStyle name="Jegyzet 2 5 2 7 2" xfId="14883"/>
    <cellStyle name="Jegyzet 2 5 2 8" xfId="14884"/>
    <cellStyle name="Jegyzet 2 5 3" xfId="14885"/>
    <cellStyle name="Jegyzet 2 5 3 2" xfId="14886"/>
    <cellStyle name="Jegyzet 2 5 3 2 2" xfId="14887"/>
    <cellStyle name="Jegyzet 2 5 3 2 2 2" xfId="14888"/>
    <cellStyle name="Jegyzet 2 5 3 2 3" xfId="14889"/>
    <cellStyle name="Jegyzet 2 5 3 2 3 2" xfId="14890"/>
    <cellStyle name="Jegyzet 2 5 3 2 4" xfId="14891"/>
    <cellStyle name="Jegyzet 2 5 3 3" xfId="14892"/>
    <cellStyle name="Jegyzet 2 5 3 3 2" xfId="14893"/>
    <cellStyle name="Jegyzet 2 5 3 4" xfId="14894"/>
    <cellStyle name="Jegyzet 2 5 3 4 2" xfId="14895"/>
    <cellStyle name="Jegyzet 2 5 3 5" xfId="14896"/>
    <cellStyle name="Jegyzet 2 5 4" xfId="14897"/>
    <cellStyle name="Jegyzet 2 5 4 2" xfId="14898"/>
    <cellStyle name="Jegyzet 2 5 4 2 2" xfId="14899"/>
    <cellStyle name="Jegyzet 2 5 4 2 2 2" xfId="14900"/>
    <cellStyle name="Jegyzet 2 5 4 2 3" xfId="14901"/>
    <cellStyle name="Jegyzet 2 5 4 2 3 2" xfId="14902"/>
    <cellStyle name="Jegyzet 2 5 4 2 4" xfId="14903"/>
    <cellStyle name="Jegyzet 2 5 4 3" xfId="14904"/>
    <cellStyle name="Jegyzet 2 5 4 3 2" xfId="14905"/>
    <cellStyle name="Jegyzet 2 5 4 4" xfId="14906"/>
    <cellStyle name="Jegyzet 2 5 4 4 2" xfId="14907"/>
    <cellStyle name="Jegyzet 2 5 4 5" xfId="14908"/>
    <cellStyle name="Jegyzet 2 5 5" xfId="14909"/>
    <cellStyle name="Jegyzet 2 5 5 2" xfId="14910"/>
    <cellStyle name="Jegyzet 2 5 5 2 2" xfId="14911"/>
    <cellStyle name="Jegyzet 2 5 5 2 2 2" xfId="14912"/>
    <cellStyle name="Jegyzet 2 5 5 2 3" xfId="14913"/>
    <cellStyle name="Jegyzet 2 5 5 2 3 2" xfId="14914"/>
    <cellStyle name="Jegyzet 2 5 5 2 4" xfId="14915"/>
    <cellStyle name="Jegyzet 2 5 5 3" xfId="14916"/>
    <cellStyle name="Jegyzet 2 5 5 3 2" xfId="14917"/>
    <cellStyle name="Jegyzet 2 5 5 4" xfId="14918"/>
    <cellStyle name="Jegyzet 2 5 5 4 2" xfId="14919"/>
    <cellStyle name="Jegyzet 2 5 5 5" xfId="14920"/>
    <cellStyle name="Jegyzet 2 5 6" xfId="14921"/>
    <cellStyle name="Jegyzet 2 5 6 2" xfId="14922"/>
    <cellStyle name="Jegyzet 2 5 6 2 2" xfId="14923"/>
    <cellStyle name="Jegyzet 2 5 6 2 2 2" xfId="14924"/>
    <cellStyle name="Jegyzet 2 5 6 2 3" xfId="14925"/>
    <cellStyle name="Jegyzet 2 5 6 2 3 2" xfId="14926"/>
    <cellStyle name="Jegyzet 2 5 6 2 4" xfId="14927"/>
    <cellStyle name="Jegyzet 2 5 6 3" xfId="14928"/>
    <cellStyle name="Jegyzet 2 5 6 3 2" xfId="14929"/>
    <cellStyle name="Jegyzet 2 5 6 4" xfId="14930"/>
    <cellStyle name="Jegyzet 2 5 6 4 2" xfId="14931"/>
    <cellStyle name="Jegyzet 2 5 6 5" xfId="14932"/>
    <cellStyle name="Jegyzet 2 5 7" xfId="14933"/>
    <cellStyle name="Jegyzet 2 5 7 2" xfId="14934"/>
    <cellStyle name="Jegyzet 2 5 7 2 2" xfId="14935"/>
    <cellStyle name="Jegyzet 2 5 7 3" xfId="14936"/>
    <cellStyle name="Jegyzet 2 5 7 3 2" xfId="14937"/>
    <cellStyle name="Jegyzet 2 5 7 4" xfId="14938"/>
    <cellStyle name="Jegyzet 2 5 8" xfId="14939"/>
    <cellStyle name="Jegyzet 2 5 8 2" xfId="14940"/>
    <cellStyle name="Jegyzet 2 5 9" xfId="14941"/>
    <cellStyle name="Jegyzet 2 5 9 2" xfId="14942"/>
    <cellStyle name="Jegyzet 2 6" xfId="14943"/>
    <cellStyle name="Jegyzet 2 6 2" xfId="14944"/>
    <cellStyle name="Jegyzet 2 6 2 2" xfId="14945"/>
    <cellStyle name="Jegyzet 2 6 2 2 2" xfId="14946"/>
    <cellStyle name="Jegyzet 2 6 2 2 2 2" xfId="14947"/>
    <cellStyle name="Jegyzet 2 6 2 2 3" xfId="14948"/>
    <cellStyle name="Jegyzet 2 6 2 2 3 2" xfId="14949"/>
    <cellStyle name="Jegyzet 2 6 2 2 4" xfId="14950"/>
    <cellStyle name="Jegyzet 2 6 2 3" xfId="14951"/>
    <cellStyle name="Jegyzet 2 6 2 3 2" xfId="14952"/>
    <cellStyle name="Jegyzet 2 6 2 4" xfId="14953"/>
    <cellStyle name="Jegyzet 2 6 2 4 2" xfId="14954"/>
    <cellStyle name="Jegyzet 2 6 2 5" xfId="14955"/>
    <cellStyle name="Jegyzet 2 6 3" xfId="14956"/>
    <cellStyle name="Jegyzet 2 6 3 2" xfId="14957"/>
    <cellStyle name="Jegyzet 2 6 3 2 2" xfId="14958"/>
    <cellStyle name="Jegyzet 2 6 3 2 2 2" xfId="14959"/>
    <cellStyle name="Jegyzet 2 6 3 2 3" xfId="14960"/>
    <cellStyle name="Jegyzet 2 6 3 2 3 2" xfId="14961"/>
    <cellStyle name="Jegyzet 2 6 3 2 4" xfId="14962"/>
    <cellStyle name="Jegyzet 2 6 3 3" xfId="14963"/>
    <cellStyle name="Jegyzet 2 6 3 3 2" xfId="14964"/>
    <cellStyle name="Jegyzet 2 6 3 4" xfId="14965"/>
    <cellStyle name="Jegyzet 2 6 3 4 2" xfId="14966"/>
    <cellStyle name="Jegyzet 2 6 3 5" xfId="14967"/>
    <cellStyle name="Jegyzet 2 6 4" xfId="14968"/>
    <cellStyle name="Jegyzet 2 6 4 2" xfId="14969"/>
    <cellStyle name="Jegyzet 2 6 4 2 2" xfId="14970"/>
    <cellStyle name="Jegyzet 2 6 4 2 2 2" xfId="14971"/>
    <cellStyle name="Jegyzet 2 6 4 2 3" xfId="14972"/>
    <cellStyle name="Jegyzet 2 6 4 2 3 2" xfId="14973"/>
    <cellStyle name="Jegyzet 2 6 4 2 4" xfId="14974"/>
    <cellStyle name="Jegyzet 2 6 4 3" xfId="14975"/>
    <cellStyle name="Jegyzet 2 6 4 3 2" xfId="14976"/>
    <cellStyle name="Jegyzet 2 6 4 4" xfId="14977"/>
    <cellStyle name="Jegyzet 2 6 4 4 2" xfId="14978"/>
    <cellStyle name="Jegyzet 2 6 4 5" xfId="14979"/>
    <cellStyle name="Jegyzet 2 6 5" xfId="14980"/>
    <cellStyle name="Jegyzet 2 6 5 2" xfId="14981"/>
    <cellStyle name="Jegyzet 2 6 5 2 2" xfId="14982"/>
    <cellStyle name="Jegyzet 2 6 5 3" xfId="14983"/>
    <cellStyle name="Jegyzet 2 6 5 3 2" xfId="14984"/>
    <cellStyle name="Jegyzet 2 6 5 4" xfId="14985"/>
    <cellStyle name="Jegyzet 2 6 6" xfId="14986"/>
    <cellStyle name="Jegyzet 2 6 6 2" xfId="14987"/>
    <cellStyle name="Jegyzet 2 6 7" xfId="14988"/>
    <cellStyle name="Jegyzet 2 6 7 2" xfId="14989"/>
    <cellStyle name="Jegyzet 2 6 8" xfId="14990"/>
    <cellStyle name="Jegyzet 2 7" xfId="14991"/>
    <cellStyle name="Jegyzet 2 7 2" xfId="14992"/>
    <cellStyle name="Jegyzet 2 7 2 2" xfId="14993"/>
    <cellStyle name="Jegyzet 2 7 2 2 2" xfId="14994"/>
    <cellStyle name="Jegyzet 2 7 2 3" xfId="14995"/>
    <cellStyle name="Jegyzet 2 7 2 3 2" xfId="14996"/>
    <cellStyle name="Jegyzet 2 7 2 4" xfId="14997"/>
    <cellStyle name="Jegyzet 2 7 3" xfId="14998"/>
    <cellStyle name="Jegyzet 2 7 3 2" xfId="14999"/>
    <cellStyle name="Jegyzet 2 7 4" xfId="15000"/>
    <cellStyle name="Jegyzet 2 7 4 2" xfId="15001"/>
    <cellStyle name="Jegyzet 2 7 5" xfId="15002"/>
    <cellStyle name="Jegyzet 2 8" xfId="15003"/>
    <cellStyle name="Jegyzet 2 8 2" xfId="15004"/>
    <cellStyle name="Jegyzet 2 8 2 2" xfId="15005"/>
    <cellStyle name="Jegyzet 2 8 2 2 2" xfId="15006"/>
    <cellStyle name="Jegyzet 2 8 2 3" xfId="15007"/>
    <cellStyle name="Jegyzet 2 8 2 3 2" xfId="15008"/>
    <cellStyle name="Jegyzet 2 8 2 4" xfId="15009"/>
    <cellStyle name="Jegyzet 2 8 3" xfId="15010"/>
    <cellStyle name="Jegyzet 2 8 3 2" xfId="15011"/>
    <cellStyle name="Jegyzet 2 8 4" xfId="15012"/>
    <cellStyle name="Jegyzet 2 8 4 2" xfId="15013"/>
    <cellStyle name="Jegyzet 2 8 5" xfId="15014"/>
    <cellStyle name="Jegyzet 2 9" xfId="15015"/>
    <cellStyle name="Jegyzet 2 9 2" xfId="15016"/>
    <cellStyle name="Jegyzet 2 9 2 2" xfId="15017"/>
    <cellStyle name="Jegyzet 2 9 2 2 2" xfId="15018"/>
    <cellStyle name="Jegyzet 2 9 2 3" xfId="15019"/>
    <cellStyle name="Jegyzet 2 9 2 3 2" xfId="15020"/>
    <cellStyle name="Jegyzet 2 9 2 4" xfId="15021"/>
    <cellStyle name="Jegyzet 2 9 3" xfId="15022"/>
    <cellStyle name="Jegyzet 2 9 3 2" xfId="15023"/>
    <cellStyle name="Jegyzet 2 9 4" xfId="15024"/>
    <cellStyle name="Jegyzet 2 9 4 2" xfId="15025"/>
    <cellStyle name="Jegyzet 2 9 5" xfId="15026"/>
    <cellStyle name="Jegyzet 20" xfId="15027"/>
    <cellStyle name="Jegyzet 20 2" xfId="15028"/>
    <cellStyle name="Jegyzet 20 2 2" xfId="15029"/>
    <cellStyle name="Jegyzet 20 3" xfId="15030"/>
    <cellStyle name="Jegyzet 20 3 2" xfId="15031"/>
    <cellStyle name="Jegyzet 20 4" xfId="15032"/>
    <cellStyle name="Jegyzet 20 5" xfId="15033"/>
    <cellStyle name="Jegyzet 21" xfId="15034"/>
    <cellStyle name="Jegyzet 21 2" xfId="15035"/>
    <cellStyle name="Jegyzet 21 2 2" xfId="15036"/>
    <cellStyle name="Jegyzet 21 3" xfId="15037"/>
    <cellStyle name="Jegyzet 21 3 2" xfId="15038"/>
    <cellStyle name="Jegyzet 21 4" xfId="15039"/>
    <cellStyle name="Jegyzet 21 5" xfId="15040"/>
    <cellStyle name="Jegyzet 22" xfId="15041"/>
    <cellStyle name="Jegyzet 22 2" xfId="15042"/>
    <cellStyle name="Jegyzet 22 2 2" xfId="15043"/>
    <cellStyle name="Jegyzet 22 3" xfId="15044"/>
    <cellStyle name="Jegyzet 22 3 2" xfId="15045"/>
    <cellStyle name="Jegyzet 22 4" xfId="15046"/>
    <cellStyle name="Jegyzet 22 5" xfId="15047"/>
    <cellStyle name="Jegyzet 23" xfId="15048"/>
    <cellStyle name="Jegyzet 23 2" xfId="15049"/>
    <cellStyle name="Jegyzet 23 2 2" xfId="15050"/>
    <cellStyle name="Jegyzet 23 3" xfId="15051"/>
    <cellStyle name="Jegyzet 23 3 2" xfId="15052"/>
    <cellStyle name="Jegyzet 23 4" xfId="15053"/>
    <cellStyle name="Jegyzet 23 5" xfId="15054"/>
    <cellStyle name="Jegyzet 24" xfId="15055"/>
    <cellStyle name="Jegyzet 25" xfId="15056"/>
    <cellStyle name="Jegyzet 3" xfId="15057"/>
    <cellStyle name="Jegyzet 3 10" xfId="15058"/>
    <cellStyle name="Jegyzet 3 10 2" xfId="15059"/>
    <cellStyle name="Jegyzet 3 11" xfId="15060"/>
    <cellStyle name="Jegyzet 3 2" xfId="15061"/>
    <cellStyle name="Jegyzet 3 2 10" xfId="15062"/>
    <cellStyle name="Jegyzet 3 2 2" xfId="15063"/>
    <cellStyle name="Jegyzet 3 2 2 2" xfId="15064"/>
    <cellStyle name="Jegyzet 3 2 2 2 2" xfId="15065"/>
    <cellStyle name="Jegyzet 3 2 2 2 2 2" xfId="15066"/>
    <cellStyle name="Jegyzet 3 2 2 2 2 2 2" xfId="15067"/>
    <cellStyle name="Jegyzet 3 2 2 2 2 3" xfId="15068"/>
    <cellStyle name="Jegyzet 3 2 2 2 2 3 2" xfId="15069"/>
    <cellStyle name="Jegyzet 3 2 2 2 2 4" xfId="15070"/>
    <cellStyle name="Jegyzet 3 2 2 2 3" xfId="15071"/>
    <cellStyle name="Jegyzet 3 2 2 2 3 2" xfId="15072"/>
    <cellStyle name="Jegyzet 3 2 2 2 4" xfId="15073"/>
    <cellStyle name="Jegyzet 3 2 2 2 4 2" xfId="15074"/>
    <cellStyle name="Jegyzet 3 2 2 2 5" xfId="15075"/>
    <cellStyle name="Jegyzet 3 2 2 3" xfId="15076"/>
    <cellStyle name="Jegyzet 3 2 2 3 2" xfId="15077"/>
    <cellStyle name="Jegyzet 3 2 2 3 2 2" xfId="15078"/>
    <cellStyle name="Jegyzet 3 2 2 3 2 2 2" xfId="15079"/>
    <cellStyle name="Jegyzet 3 2 2 3 2 3" xfId="15080"/>
    <cellStyle name="Jegyzet 3 2 2 3 2 3 2" xfId="15081"/>
    <cellStyle name="Jegyzet 3 2 2 3 2 4" xfId="15082"/>
    <cellStyle name="Jegyzet 3 2 2 3 3" xfId="15083"/>
    <cellStyle name="Jegyzet 3 2 2 3 3 2" xfId="15084"/>
    <cellStyle name="Jegyzet 3 2 2 3 4" xfId="15085"/>
    <cellStyle name="Jegyzet 3 2 2 3 4 2" xfId="15086"/>
    <cellStyle name="Jegyzet 3 2 2 3 5" xfId="15087"/>
    <cellStyle name="Jegyzet 3 2 2 4" xfId="15088"/>
    <cellStyle name="Jegyzet 3 2 2 4 2" xfId="15089"/>
    <cellStyle name="Jegyzet 3 2 2 4 2 2" xfId="15090"/>
    <cellStyle name="Jegyzet 3 2 2 4 2 2 2" xfId="15091"/>
    <cellStyle name="Jegyzet 3 2 2 4 2 3" xfId="15092"/>
    <cellStyle name="Jegyzet 3 2 2 4 2 3 2" xfId="15093"/>
    <cellStyle name="Jegyzet 3 2 2 4 2 4" xfId="15094"/>
    <cellStyle name="Jegyzet 3 2 2 4 3" xfId="15095"/>
    <cellStyle name="Jegyzet 3 2 2 4 3 2" xfId="15096"/>
    <cellStyle name="Jegyzet 3 2 2 4 4" xfId="15097"/>
    <cellStyle name="Jegyzet 3 2 2 4 4 2" xfId="15098"/>
    <cellStyle name="Jegyzet 3 2 2 4 5" xfId="15099"/>
    <cellStyle name="Jegyzet 3 2 2 5" xfId="15100"/>
    <cellStyle name="Jegyzet 3 2 2 5 2" xfId="15101"/>
    <cellStyle name="Jegyzet 3 2 2 5 2 2" xfId="15102"/>
    <cellStyle name="Jegyzet 3 2 2 5 3" xfId="15103"/>
    <cellStyle name="Jegyzet 3 2 2 5 3 2" xfId="15104"/>
    <cellStyle name="Jegyzet 3 2 2 5 4" xfId="15105"/>
    <cellStyle name="Jegyzet 3 2 2 6" xfId="15106"/>
    <cellStyle name="Jegyzet 3 2 2 6 2" xfId="15107"/>
    <cellStyle name="Jegyzet 3 2 2 7" xfId="15108"/>
    <cellStyle name="Jegyzet 3 2 2 7 2" xfId="15109"/>
    <cellStyle name="Jegyzet 3 2 2 8" xfId="15110"/>
    <cellStyle name="Jegyzet 3 2 3" xfId="15111"/>
    <cellStyle name="Jegyzet 3 2 3 2" xfId="15112"/>
    <cellStyle name="Jegyzet 3 2 3 2 2" xfId="15113"/>
    <cellStyle name="Jegyzet 3 2 3 2 2 2" xfId="15114"/>
    <cellStyle name="Jegyzet 3 2 3 2 2 2 2" xfId="15115"/>
    <cellStyle name="Jegyzet 3 2 3 2 2 3" xfId="15116"/>
    <cellStyle name="Jegyzet 3 2 3 2 2 3 2" xfId="15117"/>
    <cellStyle name="Jegyzet 3 2 3 2 2 4" xfId="15118"/>
    <cellStyle name="Jegyzet 3 2 3 2 3" xfId="15119"/>
    <cellStyle name="Jegyzet 3 2 3 2 3 2" xfId="15120"/>
    <cellStyle name="Jegyzet 3 2 3 2 4" xfId="15121"/>
    <cellStyle name="Jegyzet 3 2 3 2 4 2" xfId="15122"/>
    <cellStyle name="Jegyzet 3 2 3 2 5" xfId="15123"/>
    <cellStyle name="Jegyzet 3 2 3 3" xfId="15124"/>
    <cellStyle name="Jegyzet 3 2 3 3 2" xfId="15125"/>
    <cellStyle name="Jegyzet 3 2 3 3 2 2" xfId="15126"/>
    <cellStyle name="Jegyzet 3 2 3 3 2 2 2" xfId="15127"/>
    <cellStyle name="Jegyzet 3 2 3 3 2 3" xfId="15128"/>
    <cellStyle name="Jegyzet 3 2 3 3 2 3 2" xfId="15129"/>
    <cellStyle name="Jegyzet 3 2 3 3 2 4" xfId="15130"/>
    <cellStyle name="Jegyzet 3 2 3 3 3" xfId="15131"/>
    <cellStyle name="Jegyzet 3 2 3 3 3 2" xfId="15132"/>
    <cellStyle name="Jegyzet 3 2 3 3 4" xfId="15133"/>
    <cellStyle name="Jegyzet 3 2 3 3 4 2" xfId="15134"/>
    <cellStyle name="Jegyzet 3 2 3 3 5" xfId="15135"/>
    <cellStyle name="Jegyzet 3 2 3 4" xfId="15136"/>
    <cellStyle name="Jegyzet 3 2 3 4 2" xfId="15137"/>
    <cellStyle name="Jegyzet 3 2 3 4 2 2" xfId="15138"/>
    <cellStyle name="Jegyzet 3 2 3 4 3" xfId="15139"/>
    <cellStyle name="Jegyzet 3 2 3 4 3 2" xfId="15140"/>
    <cellStyle name="Jegyzet 3 2 3 4 4" xfId="15141"/>
    <cellStyle name="Jegyzet 3 2 3 5" xfId="15142"/>
    <cellStyle name="Jegyzet 3 2 3 5 2" xfId="15143"/>
    <cellStyle name="Jegyzet 3 2 3 6" xfId="15144"/>
    <cellStyle name="Jegyzet 3 2 3 6 2" xfId="15145"/>
    <cellStyle name="Jegyzet 3 2 3 7" xfId="15146"/>
    <cellStyle name="Jegyzet 3 2 4" xfId="15147"/>
    <cellStyle name="Jegyzet 3 2 4 2" xfId="15148"/>
    <cellStyle name="Jegyzet 3 2 4 2 2" xfId="15149"/>
    <cellStyle name="Jegyzet 3 2 4 2 2 2" xfId="15150"/>
    <cellStyle name="Jegyzet 3 2 4 2 3" xfId="15151"/>
    <cellStyle name="Jegyzet 3 2 4 2 3 2" xfId="15152"/>
    <cellStyle name="Jegyzet 3 2 4 2 4" xfId="15153"/>
    <cellStyle name="Jegyzet 3 2 4 3" xfId="15154"/>
    <cellStyle name="Jegyzet 3 2 4 3 2" xfId="15155"/>
    <cellStyle name="Jegyzet 3 2 4 4" xfId="15156"/>
    <cellStyle name="Jegyzet 3 2 4 4 2" xfId="15157"/>
    <cellStyle name="Jegyzet 3 2 4 5" xfId="15158"/>
    <cellStyle name="Jegyzet 3 2 5" xfId="15159"/>
    <cellStyle name="Jegyzet 3 2 5 2" xfId="15160"/>
    <cellStyle name="Jegyzet 3 2 5 2 2" xfId="15161"/>
    <cellStyle name="Jegyzet 3 2 5 2 2 2" xfId="15162"/>
    <cellStyle name="Jegyzet 3 2 5 2 3" xfId="15163"/>
    <cellStyle name="Jegyzet 3 2 5 2 3 2" xfId="15164"/>
    <cellStyle name="Jegyzet 3 2 5 2 4" xfId="15165"/>
    <cellStyle name="Jegyzet 3 2 5 3" xfId="15166"/>
    <cellStyle name="Jegyzet 3 2 5 3 2" xfId="15167"/>
    <cellStyle name="Jegyzet 3 2 5 4" xfId="15168"/>
    <cellStyle name="Jegyzet 3 2 5 4 2" xfId="15169"/>
    <cellStyle name="Jegyzet 3 2 5 5" xfId="15170"/>
    <cellStyle name="Jegyzet 3 2 6" xfId="15171"/>
    <cellStyle name="Jegyzet 3 2 6 2" xfId="15172"/>
    <cellStyle name="Jegyzet 3 2 6 2 2" xfId="15173"/>
    <cellStyle name="Jegyzet 3 2 6 2 2 2" xfId="15174"/>
    <cellStyle name="Jegyzet 3 2 6 2 3" xfId="15175"/>
    <cellStyle name="Jegyzet 3 2 6 2 3 2" xfId="15176"/>
    <cellStyle name="Jegyzet 3 2 6 2 4" xfId="15177"/>
    <cellStyle name="Jegyzet 3 2 6 3" xfId="15178"/>
    <cellStyle name="Jegyzet 3 2 6 3 2" xfId="15179"/>
    <cellStyle name="Jegyzet 3 2 6 4" xfId="15180"/>
    <cellStyle name="Jegyzet 3 2 6 4 2" xfId="15181"/>
    <cellStyle name="Jegyzet 3 2 6 5" xfId="15182"/>
    <cellStyle name="Jegyzet 3 2 7" xfId="15183"/>
    <cellStyle name="Jegyzet 3 2 7 2" xfId="15184"/>
    <cellStyle name="Jegyzet 3 2 7 2 2" xfId="15185"/>
    <cellStyle name="Jegyzet 3 2 7 3" xfId="15186"/>
    <cellStyle name="Jegyzet 3 2 7 3 2" xfId="15187"/>
    <cellStyle name="Jegyzet 3 2 7 4" xfId="15188"/>
    <cellStyle name="Jegyzet 3 2 8" xfId="15189"/>
    <cellStyle name="Jegyzet 3 2 8 2" xfId="15190"/>
    <cellStyle name="Jegyzet 3 2 9" xfId="15191"/>
    <cellStyle name="Jegyzet 3 2 9 2" xfId="15192"/>
    <cellStyle name="Jegyzet 3 3" xfId="15193"/>
    <cellStyle name="Jegyzet 3 3 2" xfId="15194"/>
    <cellStyle name="Jegyzet 3 3 2 2" xfId="15195"/>
    <cellStyle name="Jegyzet 3 3 2 2 2" xfId="15196"/>
    <cellStyle name="Jegyzet 3 3 2 2 2 2" xfId="15197"/>
    <cellStyle name="Jegyzet 3 3 2 2 3" xfId="15198"/>
    <cellStyle name="Jegyzet 3 3 2 2 3 2" xfId="15199"/>
    <cellStyle name="Jegyzet 3 3 2 2 4" xfId="15200"/>
    <cellStyle name="Jegyzet 3 3 2 3" xfId="15201"/>
    <cellStyle name="Jegyzet 3 3 2 3 2" xfId="15202"/>
    <cellStyle name="Jegyzet 3 3 2 4" xfId="15203"/>
    <cellStyle name="Jegyzet 3 3 2 4 2" xfId="15204"/>
    <cellStyle name="Jegyzet 3 3 2 5" xfId="15205"/>
    <cellStyle name="Jegyzet 3 3 3" xfId="15206"/>
    <cellStyle name="Jegyzet 3 3 3 2" xfId="15207"/>
    <cellStyle name="Jegyzet 3 3 3 2 2" xfId="15208"/>
    <cellStyle name="Jegyzet 3 3 3 2 2 2" xfId="15209"/>
    <cellStyle name="Jegyzet 3 3 3 2 3" xfId="15210"/>
    <cellStyle name="Jegyzet 3 3 3 2 3 2" xfId="15211"/>
    <cellStyle name="Jegyzet 3 3 3 2 4" xfId="15212"/>
    <cellStyle name="Jegyzet 3 3 3 3" xfId="15213"/>
    <cellStyle name="Jegyzet 3 3 3 3 2" xfId="15214"/>
    <cellStyle name="Jegyzet 3 3 3 4" xfId="15215"/>
    <cellStyle name="Jegyzet 3 3 3 4 2" xfId="15216"/>
    <cellStyle name="Jegyzet 3 3 3 5" xfId="15217"/>
    <cellStyle name="Jegyzet 3 3 4" xfId="15218"/>
    <cellStyle name="Jegyzet 3 3 4 2" xfId="15219"/>
    <cellStyle name="Jegyzet 3 3 4 2 2" xfId="15220"/>
    <cellStyle name="Jegyzet 3 3 4 2 2 2" xfId="15221"/>
    <cellStyle name="Jegyzet 3 3 4 2 3" xfId="15222"/>
    <cellStyle name="Jegyzet 3 3 4 2 3 2" xfId="15223"/>
    <cellStyle name="Jegyzet 3 3 4 2 4" xfId="15224"/>
    <cellStyle name="Jegyzet 3 3 4 3" xfId="15225"/>
    <cellStyle name="Jegyzet 3 3 4 3 2" xfId="15226"/>
    <cellStyle name="Jegyzet 3 3 4 4" xfId="15227"/>
    <cellStyle name="Jegyzet 3 3 4 4 2" xfId="15228"/>
    <cellStyle name="Jegyzet 3 3 4 5" xfId="15229"/>
    <cellStyle name="Jegyzet 3 3 5" xfId="15230"/>
    <cellStyle name="Jegyzet 3 3 5 2" xfId="15231"/>
    <cellStyle name="Jegyzet 3 3 5 2 2" xfId="15232"/>
    <cellStyle name="Jegyzet 3 3 5 3" xfId="15233"/>
    <cellStyle name="Jegyzet 3 3 5 3 2" xfId="15234"/>
    <cellStyle name="Jegyzet 3 3 5 4" xfId="15235"/>
    <cellStyle name="Jegyzet 3 3 6" xfId="15236"/>
    <cellStyle name="Jegyzet 3 3 6 2" xfId="15237"/>
    <cellStyle name="Jegyzet 3 3 7" xfId="15238"/>
    <cellStyle name="Jegyzet 3 3 7 2" xfId="15239"/>
    <cellStyle name="Jegyzet 3 3 8" xfId="15240"/>
    <cellStyle name="Jegyzet 3 4" xfId="15241"/>
    <cellStyle name="Jegyzet 3 4 2" xfId="15242"/>
    <cellStyle name="Jegyzet 3 4 2 2" xfId="15243"/>
    <cellStyle name="Jegyzet 3 4 2 2 2" xfId="15244"/>
    <cellStyle name="Jegyzet 3 4 2 2 2 2" xfId="15245"/>
    <cellStyle name="Jegyzet 3 4 2 2 3" xfId="15246"/>
    <cellStyle name="Jegyzet 3 4 2 2 3 2" xfId="15247"/>
    <cellStyle name="Jegyzet 3 4 2 2 4" xfId="15248"/>
    <cellStyle name="Jegyzet 3 4 2 3" xfId="15249"/>
    <cellStyle name="Jegyzet 3 4 2 3 2" xfId="15250"/>
    <cellStyle name="Jegyzet 3 4 2 4" xfId="15251"/>
    <cellStyle name="Jegyzet 3 4 2 4 2" xfId="15252"/>
    <cellStyle name="Jegyzet 3 4 2 5" xfId="15253"/>
    <cellStyle name="Jegyzet 3 4 3" xfId="15254"/>
    <cellStyle name="Jegyzet 3 4 3 2" xfId="15255"/>
    <cellStyle name="Jegyzet 3 4 3 2 2" xfId="15256"/>
    <cellStyle name="Jegyzet 3 4 3 2 2 2" xfId="15257"/>
    <cellStyle name="Jegyzet 3 4 3 2 3" xfId="15258"/>
    <cellStyle name="Jegyzet 3 4 3 2 3 2" xfId="15259"/>
    <cellStyle name="Jegyzet 3 4 3 2 4" xfId="15260"/>
    <cellStyle name="Jegyzet 3 4 3 3" xfId="15261"/>
    <cellStyle name="Jegyzet 3 4 3 3 2" xfId="15262"/>
    <cellStyle name="Jegyzet 3 4 3 4" xfId="15263"/>
    <cellStyle name="Jegyzet 3 4 3 4 2" xfId="15264"/>
    <cellStyle name="Jegyzet 3 4 3 5" xfId="15265"/>
    <cellStyle name="Jegyzet 3 4 4" xfId="15266"/>
    <cellStyle name="Jegyzet 3 4 4 2" xfId="15267"/>
    <cellStyle name="Jegyzet 3 4 4 2 2" xfId="15268"/>
    <cellStyle name="Jegyzet 3 4 4 3" xfId="15269"/>
    <cellStyle name="Jegyzet 3 4 4 3 2" xfId="15270"/>
    <cellStyle name="Jegyzet 3 4 4 4" xfId="15271"/>
    <cellStyle name="Jegyzet 3 4 5" xfId="15272"/>
    <cellStyle name="Jegyzet 3 4 5 2" xfId="15273"/>
    <cellStyle name="Jegyzet 3 4 6" xfId="15274"/>
    <cellStyle name="Jegyzet 3 4 6 2" xfId="15275"/>
    <cellStyle name="Jegyzet 3 4 7" xfId="15276"/>
    <cellStyle name="Jegyzet 3 5" xfId="15277"/>
    <cellStyle name="Jegyzet 3 5 2" xfId="15278"/>
    <cellStyle name="Jegyzet 3 5 2 2" xfId="15279"/>
    <cellStyle name="Jegyzet 3 5 2 2 2" xfId="15280"/>
    <cellStyle name="Jegyzet 3 5 2 3" xfId="15281"/>
    <cellStyle name="Jegyzet 3 5 2 3 2" xfId="15282"/>
    <cellStyle name="Jegyzet 3 5 2 4" xfId="15283"/>
    <cellStyle name="Jegyzet 3 5 3" xfId="15284"/>
    <cellStyle name="Jegyzet 3 5 3 2" xfId="15285"/>
    <cellStyle name="Jegyzet 3 5 4" xfId="15286"/>
    <cellStyle name="Jegyzet 3 5 4 2" xfId="15287"/>
    <cellStyle name="Jegyzet 3 5 5" xfId="15288"/>
    <cellStyle name="Jegyzet 3 6" xfId="15289"/>
    <cellStyle name="Jegyzet 3 6 2" xfId="15290"/>
    <cellStyle name="Jegyzet 3 6 2 2" xfId="15291"/>
    <cellStyle name="Jegyzet 3 6 2 2 2" xfId="15292"/>
    <cellStyle name="Jegyzet 3 6 2 3" xfId="15293"/>
    <cellStyle name="Jegyzet 3 6 2 3 2" xfId="15294"/>
    <cellStyle name="Jegyzet 3 6 2 4" xfId="15295"/>
    <cellStyle name="Jegyzet 3 6 3" xfId="15296"/>
    <cellStyle name="Jegyzet 3 6 3 2" xfId="15297"/>
    <cellStyle name="Jegyzet 3 6 4" xfId="15298"/>
    <cellStyle name="Jegyzet 3 6 4 2" xfId="15299"/>
    <cellStyle name="Jegyzet 3 6 5" xfId="15300"/>
    <cellStyle name="Jegyzet 3 7" xfId="15301"/>
    <cellStyle name="Jegyzet 3 7 2" xfId="15302"/>
    <cellStyle name="Jegyzet 3 7 2 2" xfId="15303"/>
    <cellStyle name="Jegyzet 3 7 2 2 2" xfId="15304"/>
    <cellStyle name="Jegyzet 3 7 2 3" xfId="15305"/>
    <cellStyle name="Jegyzet 3 7 2 3 2" xfId="15306"/>
    <cellStyle name="Jegyzet 3 7 2 4" xfId="15307"/>
    <cellStyle name="Jegyzet 3 7 3" xfId="15308"/>
    <cellStyle name="Jegyzet 3 7 3 2" xfId="15309"/>
    <cellStyle name="Jegyzet 3 7 4" xfId="15310"/>
    <cellStyle name="Jegyzet 3 7 4 2" xfId="15311"/>
    <cellStyle name="Jegyzet 3 7 5" xfId="15312"/>
    <cellStyle name="Jegyzet 3 8" xfId="15313"/>
    <cellStyle name="Jegyzet 3 8 2" xfId="15314"/>
    <cellStyle name="Jegyzet 3 8 2 2" xfId="15315"/>
    <cellStyle name="Jegyzet 3 8 3" xfId="15316"/>
    <cellStyle name="Jegyzet 3 8 3 2" xfId="15317"/>
    <cellStyle name="Jegyzet 3 8 4" xfId="15318"/>
    <cellStyle name="Jegyzet 3 9" xfId="15319"/>
    <cellStyle name="Jegyzet 3 9 2" xfId="15320"/>
    <cellStyle name="Jegyzet 4" xfId="15321"/>
    <cellStyle name="Jegyzet 4 10" xfId="15322"/>
    <cellStyle name="Jegyzet 4 10 2" xfId="15323"/>
    <cellStyle name="Jegyzet 4 11" xfId="15324"/>
    <cellStyle name="Jegyzet 4 2" xfId="15325"/>
    <cellStyle name="Jegyzet 4 2 10" xfId="15326"/>
    <cellStyle name="Jegyzet 4 2 2" xfId="15327"/>
    <cellStyle name="Jegyzet 4 2 2 2" xfId="15328"/>
    <cellStyle name="Jegyzet 4 2 2 2 2" xfId="15329"/>
    <cellStyle name="Jegyzet 4 2 2 2 2 2" xfId="15330"/>
    <cellStyle name="Jegyzet 4 2 2 2 2 2 2" xfId="15331"/>
    <cellStyle name="Jegyzet 4 2 2 2 2 3" xfId="15332"/>
    <cellStyle name="Jegyzet 4 2 2 2 2 3 2" xfId="15333"/>
    <cellStyle name="Jegyzet 4 2 2 2 2 4" xfId="15334"/>
    <cellStyle name="Jegyzet 4 2 2 2 3" xfId="15335"/>
    <cellStyle name="Jegyzet 4 2 2 2 3 2" xfId="15336"/>
    <cellStyle name="Jegyzet 4 2 2 2 4" xfId="15337"/>
    <cellStyle name="Jegyzet 4 2 2 2 4 2" xfId="15338"/>
    <cellStyle name="Jegyzet 4 2 2 2 5" xfId="15339"/>
    <cellStyle name="Jegyzet 4 2 2 3" xfId="15340"/>
    <cellStyle name="Jegyzet 4 2 2 3 2" xfId="15341"/>
    <cellStyle name="Jegyzet 4 2 2 3 2 2" xfId="15342"/>
    <cellStyle name="Jegyzet 4 2 2 3 2 2 2" xfId="15343"/>
    <cellStyle name="Jegyzet 4 2 2 3 2 3" xfId="15344"/>
    <cellStyle name="Jegyzet 4 2 2 3 2 3 2" xfId="15345"/>
    <cellStyle name="Jegyzet 4 2 2 3 2 4" xfId="15346"/>
    <cellStyle name="Jegyzet 4 2 2 3 3" xfId="15347"/>
    <cellStyle name="Jegyzet 4 2 2 3 3 2" xfId="15348"/>
    <cellStyle name="Jegyzet 4 2 2 3 4" xfId="15349"/>
    <cellStyle name="Jegyzet 4 2 2 3 4 2" xfId="15350"/>
    <cellStyle name="Jegyzet 4 2 2 3 5" xfId="15351"/>
    <cellStyle name="Jegyzet 4 2 2 4" xfId="15352"/>
    <cellStyle name="Jegyzet 4 2 2 4 2" xfId="15353"/>
    <cellStyle name="Jegyzet 4 2 2 4 2 2" xfId="15354"/>
    <cellStyle name="Jegyzet 4 2 2 4 2 2 2" xfId="15355"/>
    <cellStyle name="Jegyzet 4 2 2 4 2 3" xfId="15356"/>
    <cellStyle name="Jegyzet 4 2 2 4 2 3 2" xfId="15357"/>
    <cellStyle name="Jegyzet 4 2 2 4 2 4" xfId="15358"/>
    <cellStyle name="Jegyzet 4 2 2 4 3" xfId="15359"/>
    <cellStyle name="Jegyzet 4 2 2 4 3 2" xfId="15360"/>
    <cellStyle name="Jegyzet 4 2 2 4 4" xfId="15361"/>
    <cellStyle name="Jegyzet 4 2 2 4 4 2" xfId="15362"/>
    <cellStyle name="Jegyzet 4 2 2 4 5" xfId="15363"/>
    <cellStyle name="Jegyzet 4 2 2 5" xfId="15364"/>
    <cellStyle name="Jegyzet 4 2 2 5 2" xfId="15365"/>
    <cellStyle name="Jegyzet 4 2 2 5 2 2" xfId="15366"/>
    <cellStyle name="Jegyzet 4 2 2 5 3" xfId="15367"/>
    <cellStyle name="Jegyzet 4 2 2 5 3 2" xfId="15368"/>
    <cellStyle name="Jegyzet 4 2 2 5 4" xfId="15369"/>
    <cellStyle name="Jegyzet 4 2 2 6" xfId="15370"/>
    <cellStyle name="Jegyzet 4 2 2 6 2" xfId="15371"/>
    <cellStyle name="Jegyzet 4 2 2 7" xfId="15372"/>
    <cellStyle name="Jegyzet 4 2 2 7 2" xfId="15373"/>
    <cellStyle name="Jegyzet 4 2 2 8" xfId="15374"/>
    <cellStyle name="Jegyzet 4 2 3" xfId="15375"/>
    <cellStyle name="Jegyzet 4 2 3 2" xfId="15376"/>
    <cellStyle name="Jegyzet 4 2 3 2 2" xfId="15377"/>
    <cellStyle name="Jegyzet 4 2 3 2 2 2" xfId="15378"/>
    <cellStyle name="Jegyzet 4 2 3 2 2 2 2" xfId="15379"/>
    <cellStyle name="Jegyzet 4 2 3 2 2 3" xfId="15380"/>
    <cellStyle name="Jegyzet 4 2 3 2 2 3 2" xfId="15381"/>
    <cellStyle name="Jegyzet 4 2 3 2 2 4" xfId="15382"/>
    <cellStyle name="Jegyzet 4 2 3 2 3" xfId="15383"/>
    <cellStyle name="Jegyzet 4 2 3 2 3 2" xfId="15384"/>
    <cellStyle name="Jegyzet 4 2 3 2 4" xfId="15385"/>
    <cellStyle name="Jegyzet 4 2 3 2 4 2" xfId="15386"/>
    <cellStyle name="Jegyzet 4 2 3 2 5" xfId="15387"/>
    <cellStyle name="Jegyzet 4 2 3 3" xfId="15388"/>
    <cellStyle name="Jegyzet 4 2 3 3 2" xfId="15389"/>
    <cellStyle name="Jegyzet 4 2 3 3 2 2" xfId="15390"/>
    <cellStyle name="Jegyzet 4 2 3 3 2 2 2" xfId="15391"/>
    <cellStyle name="Jegyzet 4 2 3 3 2 3" xfId="15392"/>
    <cellStyle name="Jegyzet 4 2 3 3 2 3 2" xfId="15393"/>
    <cellStyle name="Jegyzet 4 2 3 3 2 4" xfId="15394"/>
    <cellStyle name="Jegyzet 4 2 3 3 3" xfId="15395"/>
    <cellStyle name="Jegyzet 4 2 3 3 3 2" xfId="15396"/>
    <cellStyle name="Jegyzet 4 2 3 3 4" xfId="15397"/>
    <cellStyle name="Jegyzet 4 2 3 3 4 2" xfId="15398"/>
    <cellStyle name="Jegyzet 4 2 3 3 5" xfId="15399"/>
    <cellStyle name="Jegyzet 4 2 3 4" xfId="15400"/>
    <cellStyle name="Jegyzet 4 2 3 4 2" xfId="15401"/>
    <cellStyle name="Jegyzet 4 2 3 4 2 2" xfId="15402"/>
    <cellStyle name="Jegyzet 4 2 3 4 3" xfId="15403"/>
    <cellStyle name="Jegyzet 4 2 3 4 3 2" xfId="15404"/>
    <cellStyle name="Jegyzet 4 2 3 4 4" xfId="15405"/>
    <cellStyle name="Jegyzet 4 2 3 5" xfId="15406"/>
    <cellStyle name="Jegyzet 4 2 3 5 2" xfId="15407"/>
    <cellStyle name="Jegyzet 4 2 3 6" xfId="15408"/>
    <cellStyle name="Jegyzet 4 2 3 6 2" xfId="15409"/>
    <cellStyle name="Jegyzet 4 2 3 7" xfId="15410"/>
    <cellStyle name="Jegyzet 4 2 4" xfId="15411"/>
    <cellStyle name="Jegyzet 4 2 4 2" xfId="15412"/>
    <cellStyle name="Jegyzet 4 2 4 2 2" xfId="15413"/>
    <cellStyle name="Jegyzet 4 2 4 2 2 2" xfId="15414"/>
    <cellStyle name="Jegyzet 4 2 4 2 3" xfId="15415"/>
    <cellStyle name="Jegyzet 4 2 4 2 3 2" xfId="15416"/>
    <cellStyle name="Jegyzet 4 2 4 2 4" xfId="15417"/>
    <cellStyle name="Jegyzet 4 2 4 3" xfId="15418"/>
    <cellStyle name="Jegyzet 4 2 4 3 2" xfId="15419"/>
    <cellStyle name="Jegyzet 4 2 4 4" xfId="15420"/>
    <cellStyle name="Jegyzet 4 2 4 4 2" xfId="15421"/>
    <cellStyle name="Jegyzet 4 2 4 5" xfId="15422"/>
    <cellStyle name="Jegyzet 4 2 5" xfId="15423"/>
    <cellStyle name="Jegyzet 4 2 5 2" xfId="15424"/>
    <cellStyle name="Jegyzet 4 2 5 2 2" xfId="15425"/>
    <cellStyle name="Jegyzet 4 2 5 2 2 2" xfId="15426"/>
    <cellStyle name="Jegyzet 4 2 5 2 3" xfId="15427"/>
    <cellStyle name="Jegyzet 4 2 5 2 3 2" xfId="15428"/>
    <cellStyle name="Jegyzet 4 2 5 2 4" xfId="15429"/>
    <cellStyle name="Jegyzet 4 2 5 3" xfId="15430"/>
    <cellStyle name="Jegyzet 4 2 5 3 2" xfId="15431"/>
    <cellStyle name="Jegyzet 4 2 5 4" xfId="15432"/>
    <cellStyle name="Jegyzet 4 2 5 4 2" xfId="15433"/>
    <cellStyle name="Jegyzet 4 2 5 5" xfId="15434"/>
    <cellStyle name="Jegyzet 4 2 6" xfId="15435"/>
    <cellStyle name="Jegyzet 4 2 6 2" xfId="15436"/>
    <cellStyle name="Jegyzet 4 2 6 2 2" xfId="15437"/>
    <cellStyle name="Jegyzet 4 2 6 2 2 2" xfId="15438"/>
    <cellStyle name="Jegyzet 4 2 6 2 3" xfId="15439"/>
    <cellStyle name="Jegyzet 4 2 6 2 3 2" xfId="15440"/>
    <cellStyle name="Jegyzet 4 2 6 2 4" xfId="15441"/>
    <cellStyle name="Jegyzet 4 2 6 3" xfId="15442"/>
    <cellStyle name="Jegyzet 4 2 6 3 2" xfId="15443"/>
    <cellStyle name="Jegyzet 4 2 6 4" xfId="15444"/>
    <cellStyle name="Jegyzet 4 2 6 4 2" xfId="15445"/>
    <cellStyle name="Jegyzet 4 2 6 5" xfId="15446"/>
    <cellStyle name="Jegyzet 4 2 7" xfId="15447"/>
    <cellStyle name="Jegyzet 4 2 7 2" xfId="15448"/>
    <cellStyle name="Jegyzet 4 2 7 2 2" xfId="15449"/>
    <cellStyle name="Jegyzet 4 2 7 3" xfId="15450"/>
    <cellStyle name="Jegyzet 4 2 7 3 2" xfId="15451"/>
    <cellStyle name="Jegyzet 4 2 7 4" xfId="15452"/>
    <cellStyle name="Jegyzet 4 2 8" xfId="15453"/>
    <cellStyle name="Jegyzet 4 2 8 2" xfId="15454"/>
    <cellStyle name="Jegyzet 4 2 9" xfId="15455"/>
    <cellStyle name="Jegyzet 4 2 9 2" xfId="15456"/>
    <cellStyle name="Jegyzet 4 3" xfId="15457"/>
    <cellStyle name="Jegyzet 4 3 2" xfId="15458"/>
    <cellStyle name="Jegyzet 4 3 2 2" xfId="15459"/>
    <cellStyle name="Jegyzet 4 3 2 2 2" xfId="15460"/>
    <cellStyle name="Jegyzet 4 3 2 2 2 2" xfId="15461"/>
    <cellStyle name="Jegyzet 4 3 2 2 3" xfId="15462"/>
    <cellStyle name="Jegyzet 4 3 2 2 3 2" xfId="15463"/>
    <cellStyle name="Jegyzet 4 3 2 2 4" xfId="15464"/>
    <cellStyle name="Jegyzet 4 3 2 3" xfId="15465"/>
    <cellStyle name="Jegyzet 4 3 2 3 2" xfId="15466"/>
    <cellStyle name="Jegyzet 4 3 2 4" xfId="15467"/>
    <cellStyle name="Jegyzet 4 3 2 4 2" xfId="15468"/>
    <cellStyle name="Jegyzet 4 3 2 5" xfId="15469"/>
    <cellStyle name="Jegyzet 4 3 3" xfId="15470"/>
    <cellStyle name="Jegyzet 4 3 3 2" xfId="15471"/>
    <cellStyle name="Jegyzet 4 3 3 2 2" xfId="15472"/>
    <cellStyle name="Jegyzet 4 3 3 2 2 2" xfId="15473"/>
    <cellStyle name="Jegyzet 4 3 3 2 3" xfId="15474"/>
    <cellStyle name="Jegyzet 4 3 3 2 3 2" xfId="15475"/>
    <cellStyle name="Jegyzet 4 3 3 2 4" xfId="15476"/>
    <cellStyle name="Jegyzet 4 3 3 3" xfId="15477"/>
    <cellStyle name="Jegyzet 4 3 3 3 2" xfId="15478"/>
    <cellStyle name="Jegyzet 4 3 3 4" xfId="15479"/>
    <cellStyle name="Jegyzet 4 3 3 4 2" xfId="15480"/>
    <cellStyle name="Jegyzet 4 3 3 5" xfId="15481"/>
    <cellStyle name="Jegyzet 4 3 4" xfId="15482"/>
    <cellStyle name="Jegyzet 4 3 4 2" xfId="15483"/>
    <cellStyle name="Jegyzet 4 3 4 2 2" xfId="15484"/>
    <cellStyle name="Jegyzet 4 3 4 2 2 2" xfId="15485"/>
    <cellStyle name="Jegyzet 4 3 4 2 3" xfId="15486"/>
    <cellStyle name="Jegyzet 4 3 4 2 3 2" xfId="15487"/>
    <cellStyle name="Jegyzet 4 3 4 2 4" xfId="15488"/>
    <cellStyle name="Jegyzet 4 3 4 3" xfId="15489"/>
    <cellStyle name="Jegyzet 4 3 4 3 2" xfId="15490"/>
    <cellStyle name="Jegyzet 4 3 4 4" xfId="15491"/>
    <cellStyle name="Jegyzet 4 3 4 4 2" xfId="15492"/>
    <cellStyle name="Jegyzet 4 3 4 5" xfId="15493"/>
    <cellStyle name="Jegyzet 4 3 5" xfId="15494"/>
    <cellStyle name="Jegyzet 4 3 5 2" xfId="15495"/>
    <cellStyle name="Jegyzet 4 3 5 2 2" xfId="15496"/>
    <cellStyle name="Jegyzet 4 3 5 3" xfId="15497"/>
    <cellStyle name="Jegyzet 4 3 5 3 2" xfId="15498"/>
    <cellStyle name="Jegyzet 4 3 5 4" xfId="15499"/>
    <cellStyle name="Jegyzet 4 3 6" xfId="15500"/>
    <cellStyle name="Jegyzet 4 3 6 2" xfId="15501"/>
    <cellStyle name="Jegyzet 4 3 7" xfId="15502"/>
    <cellStyle name="Jegyzet 4 3 7 2" xfId="15503"/>
    <cellStyle name="Jegyzet 4 3 8" xfId="15504"/>
    <cellStyle name="Jegyzet 4 4" xfId="15505"/>
    <cellStyle name="Jegyzet 4 4 2" xfId="15506"/>
    <cellStyle name="Jegyzet 4 4 2 2" xfId="15507"/>
    <cellStyle name="Jegyzet 4 4 2 2 2" xfId="15508"/>
    <cellStyle name="Jegyzet 4 4 2 2 2 2" xfId="15509"/>
    <cellStyle name="Jegyzet 4 4 2 2 3" xfId="15510"/>
    <cellStyle name="Jegyzet 4 4 2 2 3 2" xfId="15511"/>
    <cellStyle name="Jegyzet 4 4 2 2 4" xfId="15512"/>
    <cellStyle name="Jegyzet 4 4 2 3" xfId="15513"/>
    <cellStyle name="Jegyzet 4 4 2 3 2" xfId="15514"/>
    <cellStyle name="Jegyzet 4 4 2 4" xfId="15515"/>
    <cellStyle name="Jegyzet 4 4 2 4 2" xfId="15516"/>
    <cellStyle name="Jegyzet 4 4 2 5" xfId="15517"/>
    <cellStyle name="Jegyzet 4 4 3" xfId="15518"/>
    <cellStyle name="Jegyzet 4 4 3 2" xfId="15519"/>
    <cellStyle name="Jegyzet 4 4 3 2 2" xfId="15520"/>
    <cellStyle name="Jegyzet 4 4 3 2 2 2" xfId="15521"/>
    <cellStyle name="Jegyzet 4 4 3 2 3" xfId="15522"/>
    <cellStyle name="Jegyzet 4 4 3 2 3 2" xfId="15523"/>
    <cellStyle name="Jegyzet 4 4 3 2 4" xfId="15524"/>
    <cellStyle name="Jegyzet 4 4 3 3" xfId="15525"/>
    <cellStyle name="Jegyzet 4 4 3 3 2" xfId="15526"/>
    <cellStyle name="Jegyzet 4 4 3 4" xfId="15527"/>
    <cellStyle name="Jegyzet 4 4 3 4 2" xfId="15528"/>
    <cellStyle name="Jegyzet 4 4 3 5" xfId="15529"/>
    <cellStyle name="Jegyzet 4 4 4" xfId="15530"/>
    <cellStyle name="Jegyzet 4 4 4 2" xfId="15531"/>
    <cellStyle name="Jegyzet 4 4 4 2 2" xfId="15532"/>
    <cellStyle name="Jegyzet 4 4 4 3" xfId="15533"/>
    <cellStyle name="Jegyzet 4 4 4 3 2" xfId="15534"/>
    <cellStyle name="Jegyzet 4 4 4 4" xfId="15535"/>
    <cellStyle name="Jegyzet 4 4 5" xfId="15536"/>
    <cellStyle name="Jegyzet 4 4 5 2" xfId="15537"/>
    <cellStyle name="Jegyzet 4 4 6" xfId="15538"/>
    <cellStyle name="Jegyzet 4 4 6 2" xfId="15539"/>
    <cellStyle name="Jegyzet 4 4 7" xfId="15540"/>
    <cellStyle name="Jegyzet 4 5" xfId="15541"/>
    <cellStyle name="Jegyzet 4 5 2" xfId="15542"/>
    <cellStyle name="Jegyzet 4 5 2 2" xfId="15543"/>
    <cellStyle name="Jegyzet 4 5 2 2 2" xfId="15544"/>
    <cellStyle name="Jegyzet 4 5 2 3" xfId="15545"/>
    <cellStyle name="Jegyzet 4 5 2 3 2" xfId="15546"/>
    <cellStyle name="Jegyzet 4 5 2 4" xfId="15547"/>
    <cellStyle name="Jegyzet 4 5 3" xfId="15548"/>
    <cellStyle name="Jegyzet 4 5 3 2" xfId="15549"/>
    <cellStyle name="Jegyzet 4 5 4" xfId="15550"/>
    <cellStyle name="Jegyzet 4 5 4 2" xfId="15551"/>
    <cellStyle name="Jegyzet 4 5 5" xfId="15552"/>
    <cellStyle name="Jegyzet 4 6" xfId="15553"/>
    <cellStyle name="Jegyzet 4 6 2" xfId="15554"/>
    <cellStyle name="Jegyzet 4 6 2 2" xfId="15555"/>
    <cellStyle name="Jegyzet 4 6 2 2 2" xfId="15556"/>
    <cellStyle name="Jegyzet 4 6 2 3" xfId="15557"/>
    <cellStyle name="Jegyzet 4 6 2 3 2" xfId="15558"/>
    <cellStyle name="Jegyzet 4 6 2 4" xfId="15559"/>
    <cellStyle name="Jegyzet 4 6 3" xfId="15560"/>
    <cellStyle name="Jegyzet 4 6 3 2" xfId="15561"/>
    <cellStyle name="Jegyzet 4 6 4" xfId="15562"/>
    <cellStyle name="Jegyzet 4 6 4 2" xfId="15563"/>
    <cellStyle name="Jegyzet 4 6 5" xfId="15564"/>
    <cellStyle name="Jegyzet 4 7" xfId="15565"/>
    <cellStyle name="Jegyzet 4 7 2" xfId="15566"/>
    <cellStyle name="Jegyzet 4 7 2 2" xfId="15567"/>
    <cellStyle name="Jegyzet 4 7 2 2 2" xfId="15568"/>
    <cellStyle name="Jegyzet 4 7 2 3" xfId="15569"/>
    <cellStyle name="Jegyzet 4 7 2 3 2" xfId="15570"/>
    <cellStyle name="Jegyzet 4 7 2 4" xfId="15571"/>
    <cellStyle name="Jegyzet 4 7 3" xfId="15572"/>
    <cellStyle name="Jegyzet 4 7 3 2" xfId="15573"/>
    <cellStyle name="Jegyzet 4 7 4" xfId="15574"/>
    <cellStyle name="Jegyzet 4 7 4 2" xfId="15575"/>
    <cellStyle name="Jegyzet 4 7 5" xfId="15576"/>
    <cellStyle name="Jegyzet 4 8" xfId="15577"/>
    <cellStyle name="Jegyzet 4 8 2" xfId="15578"/>
    <cellStyle name="Jegyzet 4 8 2 2" xfId="15579"/>
    <cellStyle name="Jegyzet 4 8 3" xfId="15580"/>
    <cellStyle name="Jegyzet 4 8 3 2" xfId="15581"/>
    <cellStyle name="Jegyzet 4 8 4" xfId="15582"/>
    <cellStyle name="Jegyzet 4 9" xfId="15583"/>
    <cellStyle name="Jegyzet 4 9 2" xfId="15584"/>
    <cellStyle name="Jegyzet 5" xfId="15585"/>
    <cellStyle name="Jegyzet 5 2" xfId="15586"/>
    <cellStyle name="Jegyzet 5 2 2" xfId="15587"/>
    <cellStyle name="Jegyzet 5 2 2 2" xfId="15588"/>
    <cellStyle name="Jegyzet 5 2 2 2 2" xfId="15589"/>
    <cellStyle name="Jegyzet 5 2 2 3" xfId="15590"/>
    <cellStyle name="Jegyzet 5 2 2 3 2" xfId="15591"/>
    <cellStyle name="Jegyzet 5 2 2 4" xfId="15592"/>
    <cellStyle name="Jegyzet 5 2 3" xfId="15593"/>
    <cellStyle name="Jegyzet 5 2 3 2" xfId="15594"/>
    <cellStyle name="Jegyzet 5 2 4" xfId="15595"/>
    <cellStyle name="Jegyzet 5 2 4 2" xfId="15596"/>
    <cellStyle name="Jegyzet 5 2 5" xfId="15597"/>
    <cellStyle name="Jegyzet 5 3" xfId="15598"/>
    <cellStyle name="Jegyzet 5 3 2" xfId="15599"/>
    <cellStyle name="Jegyzet 5 3 2 2" xfId="15600"/>
    <cellStyle name="Jegyzet 5 3 2 2 2" xfId="15601"/>
    <cellStyle name="Jegyzet 5 3 2 3" xfId="15602"/>
    <cellStyle name="Jegyzet 5 3 2 3 2" xfId="15603"/>
    <cellStyle name="Jegyzet 5 3 2 4" xfId="15604"/>
    <cellStyle name="Jegyzet 5 3 3" xfId="15605"/>
    <cellStyle name="Jegyzet 5 3 3 2" xfId="15606"/>
    <cellStyle name="Jegyzet 5 3 4" xfId="15607"/>
    <cellStyle name="Jegyzet 5 3 4 2" xfId="15608"/>
    <cellStyle name="Jegyzet 5 3 5" xfId="15609"/>
    <cellStyle name="Jegyzet 5 4" xfId="15610"/>
    <cellStyle name="Jegyzet 5 4 2" xfId="15611"/>
    <cellStyle name="Jegyzet 5 4 2 2" xfId="15612"/>
    <cellStyle name="Jegyzet 5 4 2 2 2" xfId="15613"/>
    <cellStyle name="Jegyzet 5 4 2 3" xfId="15614"/>
    <cellStyle name="Jegyzet 5 4 2 3 2" xfId="15615"/>
    <cellStyle name="Jegyzet 5 4 2 4" xfId="15616"/>
    <cellStyle name="Jegyzet 5 4 3" xfId="15617"/>
    <cellStyle name="Jegyzet 5 4 3 2" xfId="15618"/>
    <cellStyle name="Jegyzet 5 4 4" xfId="15619"/>
    <cellStyle name="Jegyzet 5 4 4 2" xfId="15620"/>
    <cellStyle name="Jegyzet 5 4 5" xfId="15621"/>
    <cellStyle name="Jegyzet 5 5" xfId="15622"/>
    <cellStyle name="Jegyzet 5 5 2" xfId="15623"/>
    <cellStyle name="Jegyzet 5 5 2 2" xfId="15624"/>
    <cellStyle name="Jegyzet 5 5 3" xfId="15625"/>
    <cellStyle name="Jegyzet 5 5 3 2" xfId="15626"/>
    <cellStyle name="Jegyzet 5 5 4" xfId="15627"/>
    <cellStyle name="Jegyzet 5 6" xfId="15628"/>
    <cellStyle name="Jegyzet 5 6 2" xfId="15629"/>
    <cellStyle name="Jegyzet 5 7" xfId="15630"/>
    <cellStyle name="Jegyzet 5 7 2" xfId="15631"/>
    <cellStyle name="Jegyzet 5 8" xfId="15632"/>
    <cellStyle name="Jegyzet 6" xfId="15633"/>
    <cellStyle name="Jegyzet 6 2" xfId="15634"/>
    <cellStyle name="Jegyzet 6 2 2" xfId="15635"/>
    <cellStyle name="Jegyzet 6 2 2 2" xfId="15636"/>
    <cellStyle name="Jegyzet 6 2 3" xfId="15637"/>
    <cellStyle name="Jegyzet 6 2 3 2" xfId="15638"/>
    <cellStyle name="Jegyzet 6 2 4" xfId="15639"/>
    <cellStyle name="Jegyzet 6 3" xfId="15640"/>
    <cellStyle name="Jegyzet 6 3 2" xfId="15641"/>
    <cellStyle name="Jegyzet 6 4" xfId="15642"/>
    <cellStyle name="Jegyzet 6 4 2" xfId="15643"/>
    <cellStyle name="Jegyzet 6 5" xfId="15644"/>
    <cellStyle name="Jegyzet 7" xfId="15645"/>
    <cellStyle name="Jegyzet 7 2" xfId="15646"/>
    <cellStyle name="Jegyzet 7 2 2" xfId="15647"/>
    <cellStyle name="Jegyzet 7 2 2 2" xfId="15648"/>
    <cellStyle name="Jegyzet 7 2 3" xfId="15649"/>
    <cellStyle name="Jegyzet 7 2 3 2" xfId="15650"/>
    <cellStyle name="Jegyzet 7 2 4" xfId="15651"/>
    <cellStyle name="Jegyzet 7 3" xfId="15652"/>
    <cellStyle name="Jegyzet 7 3 2" xfId="15653"/>
    <cellStyle name="Jegyzet 7 4" xfId="15654"/>
    <cellStyle name="Jegyzet 7 4 2" xfId="15655"/>
    <cellStyle name="Jegyzet 7 5" xfId="15656"/>
    <cellStyle name="Jegyzet 8" xfId="15657"/>
    <cellStyle name="Jegyzet 8 2" xfId="15658"/>
    <cellStyle name="Jegyzet 8 2 2" xfId="15659"/>
    <cellStyle name="Jegyzet 8 2 2 2" xfId="15660"/>
    <cellStyle name="Jegyzet 8 2 3" xfId="15661"/>
    <cellStyle name="Jegyzet 8 2 3 2" xfId="15662"/>
    <cellStyle name="Jegyzet 8 2 4" xfId="15663"/>
    <cellStyle name="Jegyzet 8 3" xfId="15664"/>
    <cellStyle name="Jegyzet 8 3 2" xfId="15665"/>
    <cellStyle name="Jegyzet 8 4" xfId="15666"/>
    <cellStyle name="Jegyzet 8 4 2" xfId="15667"/>
    <cellStyle name="Jegyzet 8 5" xfId="15668"/>
    <cellStyle name="Jegyzet 9" xfId="15669"/>
    <cellStyle name="Jegyzet 9 2" xfId="15670"/>
    <cellStyle name="Jegyzet 9 2 2" xfId="15671"/>
    <cellStyle name="Jegyzet 9 2 2 2" xfId="15672"/>
    <cellStyle name="Jegyzet 9 2 3" xfId="15673"/>
    <cellStyle name="Jegyzet 9 2 3 2" xfId="15674"/>
    <cellStyle name="Jegyzet 9 2 4" xfId="15675"/>
    <cellStyle name="Jegyzet 9 3" xfId="15676"/>
    <cellStyle name="Jegyzet 9 3 2" xfId="15677"/>
    <cellStyle name="Jegyzet 9 4" xfId="15678"/>
    <cellStyle name="Jegyzet 9 4 2" xfId="15679"/>
    <cellStyle name="Jegyzet 9 5" xfId="15680"/>
    <cellStyle name="Jelölőszín (1)" xfId="15681"/>
    <cellStyle name="Jelölőszín (2)" xfId="15682"/>
    <cellStyle name="Jelölőszín (3)" xfId="15683"/>
    <cellStyle name="Jelölőszín (4)" xfId="15684"/>
    <cellStyle name="Jelölőszín (5)" xfId="15685"/>
    <cellStyle name="Jelölőszín (6)" xfId="15686"/>
    <cellStyle name="Jó" xfId="15687"/>
    <cellStyle name="Kimenet" xfId="15688"/>
    <cellStyle name="Kimenet 10" xfId="15689"/>
    <cellStyle name="Kimenet 10 2" xfId="15690"/>
    <cellStyle name="Kimenet 10 2 2" xfId="15691"/>
    <cellStyle name="Kimenet 10 3" xfId="15692"/>
    <cellStyle name="Kimenet 10 3 2" xfId="15693"/>
    <cellStyle name="Kimenet 10 4" xfId="15694"/>
    <cellStyle name="Kimenet 10 5" xfId="15695"/>
    <cellStyle name="Kimenet 11" xfId="15696"/>
    <cellStyle name="Kimenet 11 2" xfId="15697"/>
    <cellStyle name="Kimenet 11 2 2" xfId="15698"/>
    <cellStyle name="Kimenet 11 3" xfId="15699"/>
    <cellStyle name="Kimenet 11 3 2" xfId="15700"/>
    <cellStyle name="Kimenet 11 4" xfId="15701"/>
    <cellStyle name="Kimenet 11 5" xfId="15702"/>
    <cellStyle name="Kimenet 12" xfId="15703"/>
    <cellStyle name="Kimenet 12 2" xfId="15704"/>
    <cellStyle name="Kimenet 12 2 2" xfId="15705"/>
    <cellStyle name="Kimenet 12 3" xfId="15706"/>
    <cellStyle name="Kimenet 12 3 2" xfId="15707"/>
    <cellStyle name="Kimenet 12 4" xfId="15708"/>
    <cellStyle name="Kimenet 12 5" xfId="15709"/>
    <cellStyle name="Kimenet 13" xfId="15710"/>
    <cellStyle name="Kimenet 13 2" xfId="15711"/>
    <cellStyle name="Kimenet 13 2 2" xfId="15712"/>
    <cellStyle name="Kimenet 13 3" xfId="15713"/>
    <cellStyle name="Kimenet 13 3 2" xfId="15714"/>
    <cellStyle name="Kimenet 13 4" xfId="15715"/>
    <cellStyle name="Kimenet 13 5" xfId="15716"/>
    <cellStyle name="Kimenet 14" xfId="15717"/>
    <cellStyle name="Kimenet 14 2" xfId="15718"/>
    <cellStyle name="Kimenet 14 2 2" xfId="15719"/>
    <cellStyle name="Kimenet 14 3" xfId="15720"/>
    <cellStyle name="Kimenet 14 3 2" xfId="15721"/>
    <cellStyle name="Kimenet 14 4" xfId="15722"/>
    <cellStyle name="Kimenet 14 5" xfId="15723"/>
    <cellStyle name="Kimenet 15" xfId="15724"/>
    <cellStyle name="Kimenet 15 2" xfId="15725"/>
    <cellStyle name="Kimenet 15 2 2" xfId="15726"/>
    <cellStyle name="Kimenet 15 3" xfId="15727"/>
    <cellStyle name="Kimenet 15 3 2" xfId="15728"/>
    <cellStyle name="Kimenet 15 4" xfId="15729"/>
    <cellStyle name="Kimenet 15 5" xfId="15730"/>
    <cellStyle name="Kimenet 16" xfId="15731"/>
    <cellStyle name="Kimenet 16 2" xfId="15732"/>
    <cellStyle name="Kimenet 16 2 2" xfId="15733"/>
    <cellStyle name="Kimenet 16 3" xfId="15734"/>
    <cellStyle name="Kimenet 16 3 2" xfId="15735"/>
    <cellStyle name="Kimenet 16 4" xfId="15736"/>
    <cellStyle name="Kimenet 16 5" xfId="15737"/>
    <cellStyle name="Kimenet 17" xfId="15738"/>
    <cellStyle name="Kimenet 17 2" xfId="15739"/>
    <cellStyle name="Kimenet 17 2 2" xfId="15740"/>
    <cellStyle name="Kimenet 17 3" xfId="15741"/>
    <cellStyle name="Kimenet 17 3 2" xfId="15742"/>
    <cellStyle name="Kimenet 17 4" xfId="15743"/>
    <cellStyle name="Kimenet 17 5" xfId="15744"/>
    <cellStyle name="Kimenet 18" xfId="15745"/>
    <cellStyle name="Kimenet 18 2" xfId="15746"/>
    <cellStyle name="Kimenet 18 2 2" xfId="15747"/>
    <cellStyle name="Kimenet 18 3" xfId="15748"/>
    <cellStyle name="Kimenet 18 3 2" xfId="15749"/>
    <cellStyle name="Kimenet 18 4" xfId="15750"/>
    <cellStyle name="Kimenet 18 5" xfId="15751"/>
    <cellStyle name="Kimenet 19" xfId="15752"/>
    <cellStyle name="Kimenet 19 2" xfId="15753"/>
    <cellStyle name="Kimenet 19 2 2" xfId="15754"/>
    <cellStyle name="Kimenet 19 3" xfId="15755"/>
    <cellStyle name="Kimenet 19 3 2" xfId="15756"/>
    <cellStyle name="Kimenet 19 4" xfId="15757"/>
    <cellStyle name="Kimenet 19 5" xfId="15758"/>
    <cellStyle name="Kimenet 2" xfId="15759"/>
    <cellStyle name="Kimenet 2 10" xfId="15760"/>
    <cellStyle name="Kimenet 2 10 2" xfId="15761"/>
    <cellStyle name="Kimenet 2 10 2 2" xfId="15762"/>
    <cellStyle name="Kimenet 2 10 3" xfId="15763"/>
    <cellStyle name="Kimenet 2 10 3 2" xfId="15764"/>
    <cellStyle name="Kimenet 2 10 4" xfId="15765"/>
    <cellStyle name="Kimenet 2 10 5" xfId="15766"/>
    <cellStyle name="Kimenet 2 11" xfId="15767"/>
    <cellStyle name="Kimenet 2 11 2" xfId="15768"/>
    <cellStyle name="Kimenet 2 11 2 2" xfId="15769"/>
    <cellStyle name="Kimenet 2 11 3" xfId="15770"/>
    <cellStyle name="Kimenet 2 11 3 2" xfId="15771"/>
    <cellStyle name="Kimenet 2 11 4" xfId="15772"/>
    <cellStyle name="Kimenet 2 11 5" xfId="15773"/>
    <cellStyle name="Kimenet 2 12" xfId="15774"/>
    <cellStyle name="Kimenet 2 12 2" xfId="15775"/>
    <cellStyle name="Kimenet 2 12 2 2" xfId="15776"/>
    <cellStyle name="Kimenet 2 12 3" xfId="15777"/>
    <cellStyle name="Kimenet 2 12 3 2" xfId="15778"/>
    <cellStyle name="Kimenet 2 12 4" xfId="15779"/>
    <cellStyle name="Kimenet 2 12 5" xfId="15780"/>
    <cellStyle name="Kimenet 2 13" xfId="15781"/>
    <cellStyle name="Kimenet 2 13 2" xfId="15782"/>
    <cellStyle name="Kimenet 2 13 2 2" xfId="15783"/>
    <cellStyle name="Kimenet 2 13 3" xfId="15784"/>
    <cellStyle name="Kimenet 2 13 3 2" xfId="15785"/>
    <cellStyle name="Kimenet 2 13 4" xfId="15786"/>
    <cellStyle name="Kimenet 2 13 5" xfId="15787"/>
    <cellStyle name="Kimenet 2 14" xfId="15788"/>
    <cellStyle name="Kimenet 2 14 2" xfId="15789"/>
    <cellStyle name="Kimenet 2 14 2 2" xfId="15790"/>
    <cellStyle name="Kimenet 2 14 3" xfId="15791"/>
    <cellStyle name="Kimenet 2 14 3 2" xfId="15792"/>
    <cellStyle name="Kimenet 2 14 4" xfId="15793"/>
    <cellStyle name="Kimenet 2 14 5" xfId="15794"/>
    <cellStyle name="Kimenet 2 15" xfId="15795"/>
    <cellStyle name="Kimenet 2 15 2" xfId="15796"/>
    <cellStyle name="Kimenet 2 15 2 2" xfId="15797"/>
    <cellStyle name="Kimenet 2 15 3" xfId="15798"/>
    <cellStyle name="Kimenet 2 15 3 2" xfId="15799"/>
    <cellStyle name="Kimenet 2 15 4" xfId="15800"/>
    <cellStyle name="Kimenet 2 15 5" xfId="15801"/>
    <cellStyle name="Kimenet 2 16" xfId="15802"/>
    <cellStyle name="Kimenet 2 16 2" xfId="15803"/>
    <cellStyle name="Kimenet 2 16 2 2" xfId="15804"/>
    <cellStyle name="Kimenet 2 16 3" xfId="15805"/>
    <cellStyle name="Kimenet 2 16 3 2" xfId="15806"/>
    <cellStyle name="Kimenet 2 16 4" xfId="15807"/>
    <cellStyle name="Kimenet 2 16 5" xfId="15808"/>
    <cellStyle name="Kimenet 2 17" xfId="15809"/>
    <cellStyle name="Kimenet 2 17 2" xfId="15810"/>
    <cellStyle name="Kimenet 2 17 2 2" xfId="15811"/>
    <cellStyle name="Kimenet 2 17 3" xfId="15812"/>
    <cellStyle name="Kimenet 2 17 3 2" xfId="15813"/>
    <cellStyle name="Kimenet 2 17 4" xfId="15814"/>
    <cellStyle name="Kimenet 2 17 5" xfId="15815"/>
    <cellStyle name="Kimenet 2 18" xfId="15816"/>
    <cellStyle name="Kimenet 2 18 2" xfId="15817"/>
    <cellStyle name="Kimenet 2 18 2 2" xfId="15818"/>
    <cellStyle name="Kimenet 2 18 3" xfId="15819"/>
    <cellStyle name="Kimenet 2 18 3 2" xfId="15820"/>
    <cellStyle name="Kimenet 2 18 4" xfId="15821"/>
    <cellStyle name="Kimenet 2 18 5" xfId="15822"/>
    <cellStyle name="Kimenet 2 19" xfId="15823"/>
    <cellStyle name="Kimenet 2 19 2" xfId="15824"/>
    <cellStyle name="Kimenet 2 19 2 2" xfId="15825"/>
    <cellStyle name="Kimenet 2 19 3" xfId="15826"/>
    <cellStyle name="Kimenet 2 19 3 2" xfId="15827"/>
    <cellStyle name="Kimenet 2 19 4" xfId="15828"/>
    <cellStyle name="Kimenet 2 19 5" xfId="15829"/>
    <cellStyle name="Kimenet 2 2" xfId="15830"/>
    <cellStyle name="Kimenet 2 2 10" xfId="15831"/>
    <cellStyle name="Kimenet 2 2 10 2" xfId="15832"/>
    <cellStyle name="Kimenet 2 2 11" xfId="15833"/>
    <cellStyle name="Kimenet 2 2 2" xfId="15834"/>
    <cellStyle name="Kimenet 2 2 2 10" xfId="15835"/>
    <cellStyle name="Kimenet 2 2 2 2" xfId="15836"/>
    <cellStyle name="Kimenet 2 2 2 2 2" xfId="15837"/>
    <cellStyle name="Kimenet 2 2 2 2 2 2" xfId="15838"/>
    <cellStyle name="Kimenet 2 2 2 2 2 2 2" xfId="15839"/>
    <cellStyle name="Kimenet 2 2 2 2 2 2 2 2" xfId="15840"/>
    <cellStyle name="Kimenet 2 2 2 2 2 2 3" xfId="15841"/>
    <cellStyle name="Kimenet 2 2 2 2 2 2 3 2" xfId="15842"/>
    <cellStyle name="Kimenet 2 2 2 2 2 2 4" xfId="15843"/>
    <cellStyle name="Kimenet 2 2 2 2 2 2 5" xfId="15844"/>
    <cellStyle name="Kimenet 2 2 2 2 2 3" xfId="15845"/>
    <cellStyle name="Kimenet 2 2 2 2 2 3 2" xfId="15846"/>
    <cellStyle name="Kimenet 2 2 2 2 2 4" xfId="15847"/>
    <cellStyle name="Kimenet 2 2 2 2 2 4 2" xfId="15848"/>
    <cellStyle name="Kimenet 2 2 2 2 2 5" xfId="15849"/>
    <cellStyle name="Kimenet 2 2 2 2 2 6" xfId="15850"/>
    <cellStyle name="Kimenet 2 2 2 2 3" xfId="15851"/>
    <cellStyle name="Kimenet 2 2 2 2 3 2" xfId="15852"/>
    <cellStyle name="Kimenet 2 2 2 2 3 2 2" xfId="15853"/>
    <cellStyle name="Kimenet 2 2 2 2 3 2 2 2" xfId="15854"/>
    <cellStyle name="Kimenet 2 2 2 2 3 2 3" xfId="15855"/>
    <cellStyle name="Kimenet 2 2 2 2 3 2 3 2" xfId="15856"/>
    <cellStyle name="Kimenet 2 2 2 2 3 2 4" xfId="15857"/>
    <cellStyle name="Kimenet 2 2 2 2 3 2 5" xfId="15858"/>
    <cellStyle name="Kimenet 2 2 2 2 3 3" xfId="15859"/>
    <cellStyle name="Kimenet 2 2 2 2 3 3 2" xfId="15860"/>
    <cellStyle name="Kimenet 2 2 2 2 3 4" xfId="15861"/>
    <cellStyle name="Kimenet 2 2 2 2 3 4 2" xfId="15862"/>
    <cellStyle name="Kimenet 2 2 2 2 3 5" xfId="15863"/>
    <cellStyle name="Kimenet 2 2 2 2 3 6" xfId="15864"/>
    <cellStyle name="Kimenet 2 2 2 2 4" xfId="15865"/>
    <cellStyle name="Kimenet 2 2 2 2 4 2" xfId="15866"/>
    <cellStyle name="Kimenet 2 2 2 2 4 2 2" xfId="15867"/>
    <cellStyle name="Kimenet 2 2 2 2 4 2 2 2" xfId="15868"/>
    <cellStyle name="Kimenet 2 2 2 2 4 2 3" xfId="15869"/>
    <cellStyle name="Kimenet 2 2 2 2 4 2 3 2" xfId="15870"/>
    <cellStyle name="Kimenet 2 2 2 2 4 2 4" xfId="15871"/>
    <cellStyle name="Kimenet 2 2 2 2 4 2 5" xfId="15872"/>
    <cellStyle name="Kimenet 2 2 2 2 4 3" xfId="15873"/>
    <cellStyle name="Kimenet 2 2 2 2 4 3 2" xfId="15874"/>
    <cellStyle name="Kimenet 2 2 2 2 4 4" xfId="15875"/>
    <cellStyle name="Kimenet 2 2 2 2 4 4 2" xfId="15876"/>
    <cellStyle name="Kimenet 2 2 2 2 4 5" xfId="15877"/>
    <cellStyle name="Kimenet 2 2 2 2 4 6" xfId="15878"/>
    <cellStyle name="Kimenet 2 2 2 2 5" xfId="15879"/>
    <cellStyle name="Kimenet 2 2 2 2 5 2" xfId="15880"/>
    <cellStyle name="Kimenet 2 2 2 2 5 2 2" xfId="15881"/>
    <cellStyle name="Kimenet 2 2 2 2 5 3" xfId="15882"/>
    <cellStyle name="Kimenet 2 2 2 2 5 3 2" xfId="15883"/>
    <cellStyle name="Kimenet 2 2 2 2 5 4" xfId="15884"/>
    <cellStyle name="Kimenet 2 2 2 2 5 5" xfId="15885"/>
    <cellStyle name="Kimenet 2 2 2 2 6" xfId="15886"/>
    <cellStyle name="Kimenet 2 2 2 2 6 2" xfId="15887"/>
    <cellStyle name="Kimenet 2 2 2 2 7" xfId="15888"/>
    <cellStyle name="Kimenet 2 2 2 2 7 2" xfId="15889"/>
    <cellStyle name="Kimenet 2 2 2 2 8" xfId="15890"/>
    <cellStyle name="Kimenet 2 2 2 2 9" xfId="15891"/>
    <cellStyle name="Kimenet 2 2 2 3" xfId="15892"/>
    <cellStyle name="Kimenet 2 2 2 3 2" xfId="15893"/>
    <cellStyle name="Kimenet 2 2 2 3 2 2" xfId="15894"/>
    <cellStyle name="Kimenet 2 2 2 3 2 2 2" xfId="15895"/>
    <cellStyle name="Kimenet 2 2 2 3 2 2 2 2" xfId="15896"/>
    <cellStyle name="Kimenet 2 2 2 3 2 2 3" xfId="15897"/>
    <cellStyle name="Kimenet 2 2 2 3 2 2 3 2" xfId="15898"/>
    <cellStyle name="Kimenet 2 2 2 3 2 2 4" xfId="15899"/>
    <cellStyle name="Kimenet 2 2 2 3 2 2 5" xfId="15900"/>
    <cellStyle name="Kimenet 2 2 2 3 2 3" xfId="15901"/>
    <cellStyle name="Kimenet 2 2 2 3 2 3 2" xfId="15902"/>
    <cellStyle name="Kimenet 2 2 2 3 2 4" xfId="15903"/>
    <cellStyle name="Kimenet 2 2 2 3 2 4 2" xfId="15904"/>
    <cellStyle name="Kimenet 2 2 2 3 2 5" xfId="15905"/>
    <cellStyle name="Kimenet 2 2 2 3 2 6" xfId="15906"/>
    <cellStyle name="Kimenet 2 2 2 3 3" xfId="15907"/>
    <cellStyle name="Kimenet 2 2 2 3 3 2" xfId="15908"/>
    <cellStyle name="Kimenet 2 2 2 3 3 2 2" xfId="15909"/>
    <cellStyle name="Kimenet 2 2 2 3 3 2 2 2" xfId="15910"/>
    <cellStyle name="Kimenet 2 2 2 3 3 2 3" xfId="15911"/>
    <cellStyle name="Kimenet 2 2 2 3 3 2 3 2" xfId="15912"/>
    <cellStyle name="Kimenet 2 2 2 3 3 2 4" xfId="15913"/>
    <cellStyle name="Kimenet 2 2 2 3 3 2 5" xfId="15914"/>
    <cellStyle name="Kimenet 2 2 2 3 3 3" xfId="15915"/>
    <cellStyle name="Kimenet 2 2 2 3 3 3 2" xfId="15916"/>
    <cellStyle name="Kimenet 2 2 2 3 3 4" xfId="15917"/>
    <cellStyle name="Kimenet 2 2 2 3 3 4 2" xfId="15918"/>
    <cellStyle name="Kimenet 2 2 2 3 3 5" xfId="15919"/>
    <cellStyle name="Kimenet 2 2 2 3 3 6" xfId="15920"/>
    <cellStyle name="Kimenet 2 2 2 3 4" xfId="15921"/>
    <cellStyle name="Kimenet 2 2 2 3 4 2" xfId="15922"/>
    <cellStyle name="Kimenet 2 2 2 3 4 2 2" xfId="15923"/>
    <cellStyle name="Kimenet 2 2 2 3 4 3" xfId="15924"/>
    <cellStyle name="Kimenet 2 2 2 3 4 3 2" xfId="15925"/>
    <cellStyle name="Kimenet 2 2 2 3 4 4" xfId="15926"/>
    <cellStyle name="Kimenet 2 2 2 3 4 5" xfId="15927"/>
    <cellStyle name="Kimenet 2 2 2 3 5" xfId="15928"/>
    <cellStyle name="Kimenet 2 2 2 3 5 2" xfId="15929"/>
    <cellStyle name="Kimenet 2 2 2 3 6" xfId="15930"/>
    <cellStyle name="Kimenet 2 2 2 3 6 2" xfId="15931"/>
    <cellStyle name="Kimenet 2 2 2 3 7" xfId="15932"/>
    <cellStyle name="Kimenet 2 2 2 3 8" xfId="15933"/>
    <cellStyle name="Kimenet 2 2 2 4" xfId="15934"/>
    <cellStyle name="Kimenet 2 2 2 4 2" xfId="15935"/>
    <cellStyle name="Kimenet 2 2 2 4 2 2" xfId="15936"/>
    <cellStyle name="Kimenet 2 2 2 4 2 2 2" xfId="15937"/>
    <cellStyle name="Kimenet 2 2 2 4 2 3" xfId="15938"/>
    <cellStyle name="Kimenet 2 2 2 4 2 3 2" xfId="15939"/>
    <cellStyle name="Kimenet 2 2 2 4 2 4" xfId="15940"/>
    <cellStyle name="Kimenet 2 2 2 4 2 5" xfId="15941"/>
    <cellStyle name="Kimenet 2 2 2 4 3" xfId="15942"/>
    <cellStyle name="Kimenet 2 2 2 4 3 2" xfId="15943"/>
    <cellStyle name="Kimenet 2 2 2 4 4" xfId="15944"/>
    <cellStyle name="Kimenet 2 2 2 4 4 2" xfId="15945"/>
    <cellStyle name="Kimenet 2 2 2 4 5" xfId="15946"/>
    <cellStyle name="Kimenet 2 2 2 4 6" xfId="15947"/>
    <cellStyle name="Kimenet 2 2 2 5" xfId="15948"/>
    <cellStyle name="Kimenet 2 2 2 5 2" xfId="15949"/>
    <cellStyle name="Kimenet 2 2 2 5 2 2" xfId="15950"/>
    <cellStyle name="Kimenet 2 2 2 5 2 2 2" xfId="15951"/>
    <cellStyle name="Kimenet 2 2 2 5 2 3" xfId="15952"/>
    <cellStyle name="Kimenet 2 2 2 5 2 3 2" xfId="15953"/>
    <cellStyle name="Kimenet 2 2 2 5 2 4" xfId="15954"/>
    <cellStyle name="Kimenet 2 2 2 5 2 5" xfId="15955"/>
    <cellStyle name="Kimenet 2 2 2 5 3" xfId="15956"/>
    <cellStyle name="Kimenet 2 2 2 5 3 2" xfId="15957"/>
    <cellStyle name="Kimenet 2 2 2 5 4" xfId="15958"/>
    <cellStyle name="Kimenet 2 2 2 5 4 2" xfId="15959"/>
    <cellStyle name="Kimenet 2 2 2 5 5" xfId="15960"/>
    <cellStyle name="Kimenet 2 2 2 5 6" xfId="15961"/>
    <cellStyle name="Kimenet 2 2 2 6" xfId="15962"/>
    <cellStyle name="Kimenet 2 2 2 6 2" xfId="15963"/>
    <cellStyle name="Kimenet 2 2 2 6 2 2" xfId="15964"/>
    <cellStyle name="Kimenet 2 2 2 6 2 2 2" xfId="15965"/>
    <cellStyle name="Kimenet 2 2 2 6 2 3" xfId="15966"/>
    <cellStyle name="Kimenet 2 2 2 6 2 3 2" xfId="15967"/>
    <cellStyle name="Kimenet 2 2 2 6 2 4" xfId="15968"/>
    <cellStyle name="Kimenet 2 2 2 6 2 5" xfId="15969"/>
    <cellStyle name="Kimenet 2 2 2 6 3" xfId="15970"/>
    <cellStyle name="Kimenet 2 2 2 6 3 2" xfId="15971"/>
    <cellStyle name="Kimenet 2 2 2 6 4" xfId="15972"/>
    <cellStyle name="Kimenet 2 2 2 6 4 2" xfId="15973"/>
    <cellStyle name="Kimenet 2 2 2 6 5" xfId="15974"/>
    <cellStyle name="Kimenet 2 2 2 6 6" xfId="15975"/>
    <cellStyle name="Kimenet 2 2 2 7" xfId="15976"/>
    <cellStyle name="Kimenet 2 2 2 7 2" xfId="15977"/>
    <cellStyle name="Kimenet 2 2 2 7 2 2" xfId="15978"/>
    <cellStyle name="Kimenet 2 2 2 7 3" xfId="15979"/>
    <cellStyle name="Kimenet 2 2 2 7 3 2" xfId="15980"/>
    <cellStyle name="Kimenet 2 2 2 7 4" xfId="15981"/>
    <cellStyle name="Kimenet 2 2 2 7 5" xfId="15982"/>
    <cellStyle name="Kimenet 2 2 2 8" xfId="15983"/>
    <cellStyle name="Kimenet 2 2 2 8 2" xfId="15984"/>
    <cellStyle name="Kimenet 2 2 2 9" xfId="15985"/>
    <cellStyle name="Kimenet 2 2 2 9 2" xfId="15986"/>
    <cellStyle name="Kimenet 2 2 3" xfId="15987"/>
    <cellStyle name="Kimenet 2 2 3 2" xfId="15988"/>
    <cellStyle name="Kimenet 2 2 3 2 2" xfId="15989"/>
    <cellStyle name="Kimenet 2 2 3 2 2 2" xfId="15990"/>
    <cellStyle name="Kimenet 2 2 3 2 2 2 2" xfId="15991"/>
    <cellStyle name="Kimenet 2 2 3 2 2 3" xfId="15992"/>
    <cellStyle name="Kimenet 2 2 3 2 2 3 2" xfId="15993"/>
    <cellStyle name="Kimenet 2 2 3 2 2 4" xfId="15994"/>
    <cellStyle name="Kimenet 2 2 3 2 2 5" xfId="15995"/>
    <cellStyle name="Kimenet 2 2 3 2 3" xfId="15996"/>
    <cellStyle name="Kimenet 2 2 3 2 3 2" xfId="15997"/>
    <cellStyle name="Kimenet 2 2 3 2 4" xfId="15998"/>
    <cellStyle name="Kimenet 2 2 3 2 4 2" xfId="15999"/>
    <cellStyle name="Kimenet 2 2 3 2 5" xfId="16000"/>
    <cellStyle name="Kimenet 2 2 3 2 6" xfId="16001"/>
    <cellStyle name="Kimenet 2 2 3 3" xfId="16002"/>
    <cellStyle name="Kimenet 2 2 3 3 2" xfId="16003"/>
    <cellStyle name="Kimenet 2 2 3 3 2 2" xfId="16004"/>
    <cellStyle name="Kimenet 2 2 3 3 2 2 2" xfId="16005"/>
    <cellStyle name="Kimenet 2 2 3 3 2 3" xfId="16006"/>
    <cellStyle name="Kimenet 2 2 3 3 2 3 2" xfId="16007"/>
    <cellStyle name="Kimenet 2 2 3 3 2 4" xfId="16008"/>
    <cellStyle name="Kimenet 2 2 3 3 2 5" xfId="16009"/>
    <cellStyle name="Kimenet 2 2 3 3 3" xfId="16010"/>
    <cellStyle name="Kimenet 2 2 3 3 3 2" xfId="16011"/>
    <cellStyle name="Kimenet 2 2 3 3 4" xfId="16012"/>
    <cellStyle name="Kimenet 2 2 3 3 4 2" xfId="16013"/>
    <cellStyle name="Kimenet 2 2 3 3 5" xfId="16014"/>
    <cellStyle name="Kimenet 2 2 3 3 6" xfId="16015"/>
    <cellStyle name="Kimenet 2 2 3 4" xfId="16016"/>
    <cellStyle name="Kimenet 2 2 3 4 2" xfId="16017"/>
    <cellStyle name="Kimenet 2 2 3 4 2 2" xfId="16018"/>
    <cellStyle name="Kimenet 2 2 3 4 2 2 2" xfId="16019"/>
    <cellStyle name="Kimenet 2 2 3 4 2 3" xfId="16020"/>
    <cellStyle name="Kimenet 2 2 3 4 2 3 2" xfId="16021"/>
    <cellStyle name="Kimenet 2 2 3 4 2 4" xfId="16022"/>
    <cellStyle name="Kimenet 2 2 3 4 2 5" xfId="16023"/>
    <cellStyle name="Kimenet 2 2 3 4 3" xfId="16024"/>
    <cellStyle name="Kimenet 2 2 3 4 3 2" xfId="16025"/>
    <cellStyle name="Kimenet 2 2 3 4 4" xfId="16026"/>
    <cellStyle name="Kimenet 2 2 3 4 4 2" xfId="16027"/>
    <cellStyle name="Kimenet 2 2 3 4 5" xfId="16028"/>
    <cellStyle name="Kimenet 2 2 3 4 6" xfId="16029"/>
    <cellStyle name="Kimenet 2 2 3 5" xfId="16030"/>
    <cellStyle name="Kimenet 2 2 3 5 2" xfId="16031"/>
    <cellStyle name="Kimenet 2 2 3 5 2 2" xfId="16032"/>
    <cellStyle name="Kimenet 2 2 3 5 3" xfId="16033"/>
    <cellStyle name="Kimenet 2 2 3 5 3 2" xfId="16034"/>
    <cellStyle name="Kimenet 2 2 3 5 4" xfId="16035"/>
    <cellStyle name="Kimenet 2 2 3 5 5" xfId="16036"/>
    <cellStyle name="Kimenet 2 2 3 6" xfId="16037"/>
    <cellStyle name="Kimenet 2 2 3 6 2" xfId="16038"/>
    <cellStyle name="Kimenet 2 2 3 7" xfId="16039"/>
    <cellStyle name="Kimenet 2 2 3 7 2" xfId="16040"/>
    <cellStyle name="Kimenet 2 2 3 8" xfId="16041"/>
    <cellStyle name="Kimenet 2 2 3 9" xfId="16042"/>
    <cellStyle name="Kimenet 2 2 4" xfId="16043"/>
    <cellStyle name="Kimenet 2 2 4 2" xfId="16044"/>
    <cellStyle name="Kimenet 2 2 4 2 2" xfId="16045"/>
    <cellStyle name="Kimenet 2 2 4 2 2 2" xfId="16046"/>
    <cellStyle name="Kimenet 2 2 4 2 2 2 2" xfId="16047"/>
    <cellStyle name="Kimenet 2 2 4 2 2 3" xfId="16048"/>
    <cellStyle name="Kimenet 2 2 4 2 2 3 2" xfId="16049"/>
    <cellStyle name="Kimenet 2 2 4 2 2 4" xfId="16050"/>
    <cellStyle name="Kimenet 2 2 4 2 2 5" xfId="16051"/>
    <cellStyle name="Kimenet 2 2 4 2 3" xfId="16052"/>
    <cellStyle name="Kimenet 2 2 4 2 3 2" xfId="16053"/>
    <cellStyle name="Kimenet 2 2 4 2 4" xfId="16054"/>
    <cellStyle name="Kimenet 2 2 4 2 4 2" xfId="16055"/>
    <cellStyle name="Kimenet 2 2 4 2 5" xfId="16056"/>
    <cellStyle name="Kimenet 2 2 4 2 6" xfId="16057"/>
    <cellStyle name="Kimenet 2 2 4 3" xfId="16058"/>
    <cellStyle name="Kimenet 2 2 4 3 2" xfId="16059"/>
    <cellStyle name="Kimenet 2 2 4 3 2 2" xfId="16060"/>
    <cellStyle name="Kimenet 2 2 4 3 2 2 2" xfId="16061"/>
    <cellStyle name="Kimenet 2 2 4 3 2 3" xfId="16062"/>
    <cellStyle name="Kimenet 2 2 4 3 2 3 2" xfId="16063"/>
    <cellStyle name="Kimenet 2 2 4 3 2 4" xfId="16064"/>
    <cellStyle name="Kimenet 2 2 4 3 2 5" xfId="16065"/>
    <cellStyle name="Kimenet 2 2 4 3 3" xfId="16066"/>
    <cellStyle name="Kimenet 2 2 4 3 3 2" xfId="16067"/>
    <cellStyle name="Kimenet 2 2 4 3 4" xfId="16068"/>
    <cellStyle name="Kimenet 2 2 4 3 4 2" xfId="16069"/>
    <cellStyle name="Kimenet 2 2 4 3 5" xfId="16070"/>
    <cellStyle name="Kimenet 2 2 4 3 6" xfId="16071"/>
    <cellStyle name="Kimenet 2 2 4 4" xfId="16072"/>
    <cellStyle name="Kimenet 2 2 4 4 2" xfId="16073"/>
    <cellStyle name="Kimenet 2 2 4 4 2 2" xfId="16074"/>
    <cellStyle name="Kimenet 2 2 4 4 3" xfId="16075"/>
    <cellStyle name="Kimenet 2 2 4 4 3 2" xfId="16076"/>
    <cellStyle name="Kimenet 2 2 4 4 4" xfId="16077"/>
    <cellStyle name="Kimenet 2 2 4 4 5" xfId="16078"/>
    <cellStyle name="Kimenet 2 2 4 5" xfId="16079"/>
    <cellStyle name="Kimenet 2 2 4 5 2" xfId="16080"/>
    <cellStyle name="Kimenet 2 2 4 6" xfId="16081"/>
    <cellStyle name="Kimenet 2 2 4 6 2" xfId="16082"/>
    <cellStyle name="Kimenet 2 2 4 7" xfId="16083"/>
    <cellStyle name="Kimenet 2 2 4 8" xfId="16084"/>
    <cellStyle name="Kimenet 2 2 5" xfId="16085"/>
    <cellStyle name="Kimenet 2 2 5 2" xfId="16086"/>
    <cellStyle name="Kimenet 2 2 5 2 2" xfId="16087"/>
    <cellStyle name="Kimenet 2 2 5 2 2 2" xfId="16088"/>
    <cellStyle name="Kimenet 2 2 5 2 3" xfId="16089"/>
    <cellStyle name="Kimenet 2 2 5 2 3 2" xfId="16090"/>
    <cellStyle name="Kimenet 2 2 5 2 4" xfId="16091"/>
    <cellStyle name="Kimenet 2 2 5 2 5" xfId="16092"/>
    <cellStyle name="Kimenet 2 2 5 3" xfId="16093"/>
    <cellStyle name="Kimenet 2 2 5 3 2" xfId="16094"/>
    <cellStyle name="Kimenet 2 2 5 4" xfId="16095"/>
    <cellStyle name="Kimenet 2 2 5 4 2" xfId="16096"/>
    <cellStyle name="Kimenet 2 2 5 5" xfId="16097"/>
    <cellStyle name="Kimenet 2 2 5 6" xfId="16098"/>
    <cellStyle name="Kimenet 2 2 6" xfId="16099"/>
    <cellStyle name="Kimenet 2 2 6 2" xfId="16100"/>
    <cellStyle name="Kimenet 2 2 6 2 2" xfId="16101"/>
    <cellStyle name="Kimenet 2 2 6 2 2 2" xfId="16102"/>
    <cellStyle name="Kimenet 2 2 6 2 3" xfId="16103"/>
    <cellStyle name="Kimenet 2 2 6 2 3 2" xfId="16104"/>
    <cellStyle name="Kimenet 2 2 6 2 4" xfId="16105"/>
    <cellStyle name="Kimenet 2 2 6 2 5" xfId="16106"/>
    <cellStyle name="Kimenet 2 2 6 3" xfId="16107"/>
    <cellStyle name="Kimenet 2 2 6 3 2" xfId="16108"/>
    <cellStyle name="Kimenet 2 2 6 4" xfId="16109"/>
    <cellStyle name="Kimenet 2 2 6 4 2" xfId="16110"/>
    <cellStyle name="Kimenet 2 2 6 5" xfId="16111"/>
    <cellStyle name="Kimenet 2 2 6 6" xfId="16112"/>
    <cellStyle name="Kimenet 2 2 7" xfId="16113"/>
    <cellStyle name="Kimenet 2 2 7 2" xfId="16114"/>
    <cellStyle name="Kimenet 2 2 7 2 2" xfId="16115"/>
    <cellStyle name="Kimenet 2 2 7 2 2 2" xfId="16116"/>
    <cellStyle name="Kimenet 2 2 7 2 3" xfId="16117"/>
    <cellStyle name="Kimenet 2 2 7 2 3 2" xfId="16118"/>
    <cellStyle name="Kimenet 2 2 7 2 4" xfId="16119"/>
    <cellStyle name="Kimenet 2 2 7 2 5" xfId="16120"/>
    <cellStyle name="Kimenet 2 2 7 3" xfId="16121"/>
    <cellStyle name="Kimenet 2 2 7 3 2" xfId="16122"/>
    <cellStyle name="Kimenet 2 2 7 4" xfId="16123"/>
    <cellStyle name="Kimenet 2 2 7 4 2" xfId="16124"/>
    <cellStyle name="Kimenet 2 2 7 5" xfId="16125"/>
    <cellStyle name="Kimenet 2 2 7 6" xfId="16126"/>
    <cellStyle name="Kimenet 2 2 8" xfId="16127"/>
    <cellStyle name="Kimenet 2 2 8 2" xfId="16128"/>
    <cellStyle name="Kimenet 2 2 8 2 2" xfId="16129"/>
    <cellStyle name="Kimenet 2 2 8 3" xfId="16130"/>
    <cellStyle name="Kimenet 2 2 8 3 2" xfId="16131"/>
    <cellStyle name="Kimenet 2 2 8 4" xfId="16132"/>
    <cellStyle name="Kimenet 2 2 8 5" xfId="16133"/>
    <cellStyle name="Kimenet 2 2 9" xfId="16134"/>
    <cellStyle name="Kimenet 2 2 9 2" xfId="16135"/>
    <cellStyle name="Kimenet 2 20" xfId="16136"/>
    <cellStyle name="Kimenet 2 20 2" xfId="16137"/>
    <cellStyle name="Kimenet 2 20 2 2" xfId="16138"/>
    <cellStyle name="Kimenet 2 20 3" xfId="16139"/>
    <cellStyle name="Kimenet 2 20 3 2" xfId="16140"/>
    <cellStyle name="Kimenet 2 20 4" xfId="16141"/>
    <cellStyle name="Kimenet 2 20 5" xfId="16142"/>
    <cellStyle name="Kimenet 2 21" xfId="16143"/>
    <cellStyle name="Kimenet 2 21 2" xfId="16144"/>
    <cellStyle name="Kimenet 2 21 2 2" xfId="16145"/>
    <cellStyle name="Kimenet 2 21 3" xfId="16146"/>
    <cellStyle name="Kimenet 2 21 3 2" xfId="16147"/>
    <cellStyle name="Kimenet 2 21 4" xfId="16148"/>
    <cellStyle name="Kimenet 2 21 5" xfId="16149"/>
    <cellStyle name="Kimenet 2 22" xfId="16150"/>
    <cellStyle name="Kimenet 2 22 2" xfId="16151"/>
    <cellStyle name="Kimenet 2 22 2 2" xfId="16152"/>
    <cellStyle name="Kimenet 2 22 3" xfId="16153"/>
    <cellStyle name="Kimenet 2 22 3 2" xfId="16154"/>
    <cellStyle name="Kimenet 2 22 4" xfId="16155"/>
    <cellStyle name="Kimenet 2 22 5" xfId="16156"/>
    <cellStyle name="Kimenet 2 23" xfId="16157"/>
    <cellStyle name="Kimenet 2 23 2" xfId="16158"/>
    <cellStyle name="Kimenet 2 23 2 2" xfId="16159"/>
    <cellStyle name="Kimenet 2 23 3" xfId="16160"/>
    <cellStyle name="Kimenet 2 23 3 2" xfId="16161"/>
    <cellStyle name="Kimenet 2 23 4" xfId="16162"/>
    <cellStyle name="Kimenet 2 23 5" xfId="16163"/>
    <cellStyle name="Kimenet 2 24" xfId="16164"/>
    <cellStyle name="Kimenet 2 24 2" xfId="16165"/>
    <cellStyle name="Kimenet 2 25" xfId="16166"/>
    <cellStyle name="Kimenet 2 25 2" xfId="16167"/>
    <cellStyle name="Kimenet 2 26" xfId="16168"/>
    <cellStyle name="Kimenet 2 26 2" xfId="16169"/>
    <cellStyle name="Kimenet 2 27" xfId="16170"/>
    <cellStyle name="Kimenet 2 28" xfId="16171"/>
    <cellStyle name="Kimenet 2 3" xfId="16172"/>
    <cellStyle name="Kimenet 2 3 10" xfId="16173"/>
    <cellStyle name="Kimenet 2 3 2" xfId="16174"/>
    <cellStyle name="Kimenet 2 3 2 2" xfId="16175"/>
    <cellStyle name="Kimenet 2 3 2 2 2" xfId="16176"/>
    <cellStyle name="Kimenet 2 3 2 2 2 2" xfId="16177"/>
    <cellStyle name="Kimenet 2 3 2 2 2 2 2" xfId="16178"/>
    <cellStyle name="Kimenet 2 3 2 2 2 3" xfId="16179"/>
    <cellStyle name="Kimenet 2 3 2 2 2 3 2" xfId="16180"/>
    <cellStyle name="Kimenet 2 3 2 2 2 4" xfId="16181"/>
    <cellStyle name="Kimenet 2 3 2 2 2 5" xfId="16182"/>
    <cellStyle name="Kimenet 2 3 2 2 3" xfId="16183"/>
    <cellStyle name="Kimenet 2 3 2 2 3 2" xfId="16184"/>
    <cellStyle name="Kimenet 2 3 2 2 4" xfId="16185"/>
    <cellStyle name="Kimenet 2 3 2 2 4 2" xfId="16186"/>
    <cellStyle name="Kimenet 2 3 2 2 5" xfId="16187"/>
    <cellStyle name="Kimenet 2 3 2 2 6" xfId="16188"/>
    <cellStyle name="Kimenet 2 3 2 3" xfId="16189"/>
    <cellStyle name="Kimenet 2 3 2 3 2" xfId="16190"/>
    <cellStyle name="Kimenet 2 3 2 3 2 2" xfId="16191"/>
    <cellStyle name="Kimenet 2 3 2 3 2 2 2" xfId="16192"/>
    <cellStyle name="Kimenet 2 3 2 3 2 3" xfId="16193"/>
    <cellStyle name="Kimenet 2 3 2 3 2 3 2" xfId="16194"/>
    <cellStyle name="Kimenet 2 3 2 3 2 4" xfId="16195"/>
    <cellStyle name="Kimenet 2 3 2 3 2 5" xfId="16196"/>
    <cellStyle name="Kimenet 2 3 2 3 3" xfId="16197"/>
    <cellStyle name="Kimenet 2 3 2 3 3 2" xfId="16198"/>
    <cellStyle name="Kimenet 2 3 2 3 4" xfId="16199"/>
    <cellStyle name="Kimenet 2 3 2 3 4 2" xfId="16200"/>
    <cellStyle name="Kimenet 2 3 2 3 5" xfId="16201"/>
    <cellStyle name="Kimenet 2 3 2 3 6" xfId="16202"/>
    <cellStyle name="Kimenet 2 3 2 4" xfId="16203"/>
    <cellStyle name="Kimenet 2 3 2 4 2" xfId="16204"/>
    <cellStyle name="Kimenet 2 3 2 4 2 2" xfId="16205"/>
    <cellStyle name="Kimenet 2 3 2 4 2 2 2" xfId="16206"/>
    <cellStyle name="Kimenet 2 3 2 4 2 3" xfId="16207"/>
    <cellStyle name="Kimenet 2 3 2 4 2 3 2" xfId="16208"/>
    <cellStyle name="Kimenet 2 3 2 4 2 4" xfId="16209"/>
    <cellStyle name="Kimenet 2 3 2 4 2 5" xfId="16210"/>
    <cellStyle name="Kimenet 2 3 2 4 3" xfId="16211"/>
    <cellStyle name="Kimenet 2 3 2 4 3 2" xfId="16212"/>
    <cellStyle name="Kimenet 2 3 2 4 4" xfId="16213"/>
    <cellStyle name="Kimenet 2 3 2 4 4 2" xfId="16214"/>
    <cellStyle name="Kimenet 2 3 2 4 5" xfId="16215"/>
    <cellStyle name="Kimenet 2 3 2 4 6" xfId="16216"/>
    <cellStyle name="Kimenet 2 3 2 5" xfId="16217"/>
    <cellStyle name="Kimenet 2 3 2 5 2" xfId="16218"/>
    <cellStyle name="Kimenet 2 3 2 5 2 2" xfId="16219"/>
    <cellStyle name="Kimenet 2 3 2 5 3" xfId="16220"/>
    <cellStyle name="Kimenet 2 3 2 5 3 2" xfId="16221"/>
    <cellStyle name="Kimenet 2 3 2 5 4" xfId="16222"/>
    <cellStyle name="Kimenet 2 3 2 5 5" xfId="16223"/>
    <cellStyle name="Kimenet 2 3 2 6" xfId="16224"/>
    <cellStyle name="Kimenet 2 3 2 6 2" xfId="16225"/>
    <cellStyle name="Kimenet 2 3 2 7" xfId="16226"/>
    <cellStyle name="Kimenet 2 3 2 7 2" xfId="16227"/>
    <cellStyle name="Kimenet 2 3 2 8" xfId="16228"/>
    <cellStyle name="Kimenet 2 3 2 9" xfId="16229"/>
    <cellStyle name="Kimenet 2 3 3" xfId="16230"/>
    <cellStyle name="Kimenet 2 3 3 2" xfId="16231"/>
    <cellStyle name="Kimenet 2 3 3 2 2" xfId="16232"/>
    <cellStyle name="Kimenet 2 3 3 2 2 2" xfId="16233"/>
    <cellStyle name="Kimenet 2 3 3 2 2 2 2" xfId="16234"/>
    <cellStyle name="Kimenet 2 3 3 2 2 3" xfId="16235"/>
    <cellStyle name="Kimenet 2 3 3 2 2 3 2" xfId="16236"/>
    <cellStyle name="Kimenet 2 3 3 2 2 4" xfId="16237"/>
    <cellStyle name="Kimenet 2 3 3 2 2 5" xfId="16238"/>
    <cellStyle name="Kimenet 2 3 3 2 3" xfId="16239"/>
    <cellStyle name="Kimenet 2 3 3 2 3 2" xfId="16240"/>
    <cellStyle name="Kimenet 2 3 3 2 4" xfId="16241"/>
    <cellStyle name="Kimenet 2 3 3 2 4 2" xfId="16242"/>
    <cellStyle name="Kimenet 2 3 3 2 5" xfId="16243"/>
    <cellStyle name="Kimenet 2 3 3 2 6" xfId="16244"/>
    <cellStyle name="Kimenet 2 3 3 3" xfId="16245"/>
    <cellStyle name="Kimenet 2 3 3 3 2" xfId="16246"/>
    <cellStyle name="Kimenet 2 3 3 3 2 2" xfId="16247"/>
    <cellStyle name="Kimenet 2 3 3 3 2 2 2" xfId="16248"/>
    <cellStyle name="Kimenet 2 3 3 3 2 3" xfId="16249"/>
    <cellStyle name="Kimenet 2 3 3 3 2 3 2" xfId="16250"/>
    <cellStyle name="Kimenet 2 3 3 3 2 4" xfId="16251"/>
    <cellStyle name="Kimenet 2 3 3 3 2 5" xfId="16252"/>
    <cellStyle name="Kimenet 2 3 3 3 3" xfId="16253"/>
    <cellStyle name="Kimenet 2 3 3 3 3 2" xfId="16254"/>
    <cellStyle name="Kimenet 2 3 3 3 4" xfId="16255"/>
    <cellStyle name="Kimenet 2 3 3 3 4 2" xfId="16256"/>
    <cellStyle name="Kimenet 2 3 3 3 5" xfId="16257"/>
    <cellStyle name="Kimenet 2 3 3 3 6" xfId="16258"/>
    <cellStyle name="Kimenet 2 3 3 4" xfId="16259"/>
    <cellStyle name="Kimenet 2 3 3 4 2" xfId="16260"/>
    <cellStyle name="Kimenet 2 3 3 4 2 2" xfId="16261"/>
    <cellStyle name="Kimenet 2 3 3 4 3" xfId="16262"/>
    <cellStyle name="Kimenet 2 3 3 4 3 2" xfId="16263"/>
    <cellStyle name="Kimenet 2 3 3 4 4" xfId="16264"/>
    <cellStyle name="Kimenet 2 3 3 4 5" xfId="16265"/>
    <cellStyle name="Kimenet 2 3 3 5" xfId="16266"/>
    <cellStyle name="Kimenet 2 3 3 5 2" xfId="16267"/>
    <cellStyle name="Kimenet 2 3 3 6" xfId="16268"/>
    <cellStyle name="Kimenet 2 3 3 6 2" xfId="16269"/>
    <cellStyle name="Kimenet 2 3 3 7" xfId="16270"/>
    <cellStyle name="Kimenet 2 3 3 8" xfId="16271"/>
    <cellStyle name="Kimenet 2 3 4" xfId="16272"/>
    <cellStyle name="Kimenet 2 3 4 2" xfId="16273"/>
    <cellStyle name="Kimenet 2 3 4 2 2" xfId="16274"/>
    <cellStyle name="Kimenet 2 3 4 2 2 2" xfId="16275"/>
    <cellStyle name="Kimenet 2 3 4 2 3" xfId="16276"/>
    <cellStyle name="Kimenet 2 3 4 2 3 2" xfId="16277"/>
    <cellStyle name="Kimenet 2 3 4 2 4" xfId="16278"/>
    <cellStyle name="Kimenet 2 3 4 2 5" xfId="16279"/>
    <cellStyle name="Kimenet 2 3 4 3" xfId="16280"/>
    <cellStyle name="Kimenet 2 3 4 3 2" xfId="16281"/>
    <cellStyle name="Kimenet 2 3 4 4" xfId="16282"/>
    <cellStyle name="Kimenet 2 3 4 4 2" xfId="16283"/>
    <cellStyle name="Kimenet 2 3 4 5" xfId="16284"/>
    <cellStyle name="Kimenet 2 3 4 6" xfId="16285"/>
    <cellStyle name="Kimenet 2 3 5" xfId="16286"/>
    <cellStyle name="Kimenet 2 3 5 2" xfId="16287"/>
    <cellStyle name="Kimenet 2 3 5 2 2" xfId="16288"/>
    <cellStyle name="Kimenet 2 3 5 2 2 2" xfId="16289"/>
    <cellStyle name="Kimenet 2 3 5 2 3" xfId="16290"/>
    <cellStyle name="Kimenet 2 3 5 2 3 2" xfId="16291"/>
    <cellStyle name="Kimenet 2 3 5 2 4" xfId="16292"/>
    <cellStyle name="Kimenet 2 3 5 2 5" xfId="16293"/>
    <cellStyle name="Kimenet 2 3 5 3" xfId="16294"/>
    <cellStyle name="Kimenet 2 3 5 3 2" xfId="16295"/>
    <cellStyle name="Kimenet 2 3 5 4" xfId="16296"/>
    <cellStyle name="Kimenet 2 3 5 4 2" xfId="16297"/>
    <cellStyle name="Kimenet 2 3 5 5" xfId="16298"/>
    <cellStyle name="Kimenet 2 3 5 6" xfId="16299"/>
    <cellStyle name="Kimenet 2 3 6" xfId="16300"/>
    <cellStyle name="Kimenet 2 3 6 2" xfId="16301"/>
    <cellStyle name="Kimenet 2 3 6 2 2" xfId="16302"/>
    <cellStyle name="Kimenet 2 3 6 2 2 2" xfId="16303"/>
    <cellStyle name="Kimenet 2 3 6 2 3" xfId="16304"/>
    <cellStyle name="Kimenet 2 3 6 2 3 2" xfId="16305"/>
    <cellStyle name="Kimenet 2 3 6 2 4" xfId="16306"/>
    <cellStyle name="Kimenet 2 3 6 2 5" xfId="16307"/>
    <cellStyle name="Kimenet 2 3 6 3" xfId="16308"/>
    <cellStyle name="Kimenet 2 3 6 3 2" xfId="16309"/>
    <cellStyle name="Kimenet 2 3 6 4" xfId="16310"/>
    <cellStyle name="Kimenet 2 3 6 4 2" xfId="16311"/>
    <cellStyle name="Kimenet 2 3 6 5" xfId="16312"/>
    <cellStyle name="Kimenet 2 3 6 6" xfId="16313"/>
    <cellStyle name="Kimenet 2 3 7" xfId="16314"/>
    <cellStyle name="Kimenet 2 3 7 2" xfId="16315"/>
    <cellStyle name="Kimenet 2 3 7 2 2" xfId="16316"/>
    <cellStyle name="Kimenet 2 3 7 3" xfId="16317"/>
    <cellStyle name="Kimenet 2 3 7 3 2" xfId="16318"/>
    <cellStyle name="Kimenet 2 3 7 4" xfId="16319"/>
    <cellStyle name="Kimenet 2 3 7 5" xfId="16320"/>
    <cellStyle name="Kimenet 2 3 8" xfId="16321"/>
    <cellStyle name="Kimenet 2 3 8 2" xfId="16322"/>
    <cellStyle name="Kimenet 2 3 9" xfId="16323"/>
    <cellStyle name="Kimenet 2 3 9 2" xfId="16324"/>
    <cellStyle name="Kimenet 2 4" xfId="16325"/>
    <cellStyle name="Kimenet 2 4 10" xfId="16326"/>
    <cellStyle name="Kimenet 2 4 2" xfId="16327"/>
    <cellStyle name="Kimenet 2 4 2 2" xfId="16328"/>
    <cellStyle name="Kimenet 2 4 2 2 2" xfId="16329"/>
    <cellStyle name="Kimenet 2 4 2 2 2 2" xfId="16330"/>
    <cellStyle name="Kimenet 2 4 2 2 2 2 2" xfId="16331"/>
    <cellStyle name="Kimenet 2 4 2 2 2 3" xfId="16332"/>
    <cellStyle name="Kimenet 2 4 2 2 2 3 2" xfId="16333"/>
    <cellStyle name="Kimenet 2 4 2 2 2 4" xfId="16334"/>
    <cellStyle name="Kimenet 2 4 2 2 2 5" xfId="16335"/>
    <cellStyle name="Kimenet 2 4 2 2 3" xfId="16336"/>
    <cellStyle name="Kimenet 2 4 2 2 3 2" xfId="16337"/>
    <cellStyle name="Kimenet 2 4 2 2 4" xfId="16338"/>
    <cellStyle name="Kimenet 2 4 2 2 4 2" xfId="16339"/>
    <cellStyle name="Kimenet 2 4 2 2 5" xfId="16340"/>
    <cellStyle name="Kimenet 2 4 2 2 6" xfId="16341"/>
    <cellStyle name="Kimenet 2 4 2 3" xfId="16342"/>
    <cellStyle name="Kimenet 2 4 2 3 2" xfId="16343"/>
    <cellStyle name="Kimenet 2 4 2 3 2 2" xfId="16344"/>
    <cellStyle name="Kimenet 2 4 2 3 2 2 2" xfId="16345"/>
    <cellStyle name="Kimenet 2 4 2 3 2 3" xfId="16346"/>
    <cellStyle name="Kimenet 2 4 2 3 2 3 2" xfId="16347"/>
    <cellStyle name="Kimenet 2 4 2 3 2 4" xfId="16348"/>
    <cellStyle name="Kimenet 2 4 2 3 2 5" xfId="16349"/>
    <cellStyle name="Kimenet 2 4 2 3 3" xfId="16350"/>
    <cellStyle name="Kimenet 2 4 2 3 3 2" xfId="16351"/>
    <cellStyle name="Kimenet 2 4 2 3 4" xfId="16352"/>
    <cellStyle name="Kimenet 2 4 2 3 4 2" xfId="16353"/>
    <cellStyle name="Kimenet 2 4 2 3 5" xfId="16354"/>
    <cellStyle name="Kimenet 2 4 2 3 6" xfId="16355"/>
    <cellStyle name="Kimenet 2 4 2 4" xfId="16356"/>
    <cellStyle name="Kimenet 2 4 2 4 2" xfId="16357"/>
    <cellStyle name="Kimenet 2 4 2 4 2 2" xfId="16358"/>
    <cellStyle name="Kimenet 2 4 2 4 2 2 2" xfId="16359"/>
    <cellStyle name="Kimenet 2 4 2 4 2 3" xfId="16360"/>
    <cellStyle name="Kimenet 2 4 2 4 2 3 2" xfId="16361"/>
    <cellStyle name="Kimenet 2 4 2 4 2 4" xfId="16362"/>
    <cellStyle name="Kimenet 2 4 2 4 2 5" xfId="16363"/>
    <cellStyle name="Kimenet 2 4 2 4 3" xfId="16364"/>
    <cellStyle name="Kimenet 2 4 2 4 3 2" xfId="16365"/>
    <cellStyle name="Kimenet 2 4 2 4 4" xfId="16366"/>
    <cellStyle name="Kimenet 2 4 2 4 4 2" xfId="16367"/>
    <cellStyle name="Kimenet 2 4 2 4 5" xfId="16368"/>
    <cellStyle name="Kimenet 2 4 2 4 6" xfId="16369"/>
    <cellStyle name="Kimenet 2 4 2 5" xfId="16370"/>
    <cellStyle name="Kimenet 2 4 2 5 2" xfId="16371"/>
    <cellStyle name="Kimenet 2 4 2 5 2 2" xfId="16372"/>
    <cellStyle name="Kimenet 2 4 2 5 3" xfId="16373"/>
    <cellStyle name="Kimenet 2 4 2 5 3 2" xfId="16374"/>
    <cellStyle name="Kimenet 2 4 2 5 4" xfId="16375"/>
    <cellStyle name="Kimenet 2 4 2 5 5" xfId="16376"/>
    <cellStyle name="Kimenet 2 4 2 6" xfId="16377"/>
    <cellStyle name="Kimenet 2 4 2 6 2" xfId="16378"/>
    <cellStyle name="Kimenet 2 4 2 7" xfId="16379"/>
    <cellStyle name="Kimenet 2 4 2 7 2" xfId="16380"/>
    <cellStyle name="Kimenet 2 4 2 8" xfId="16381"/>
    <cellStyle name="Kimenet 2 4 2 9" xfId="16382"/>
    <cellStyle name="Kimenet 2 4 3" xfId="16383"/>
    <cellStyle name="Kimenet 2 4 3 2" xfId="16384"/>
    <cellStyle name="Kimenet 2 4 3 2 2" xfId="16385"/>
    <cellStyle name="Kimenet 2 4 3 2 2 2" xfId="16386"/>
    <cellStyle name="Kimenet 2 4 3 2 2 2 2" xfId="16387"/>
    <cellStyle name="Kimenet 2 4 3 2 2 3" xfId="16388"/>
    <cellStyle name="Kimenet 2 4 3 2 2 3 2" xfId="16389"/>
    <cellStyle name="Kimenet 2 4 3 2 2 4" xfId="16390"/>
    <cellStyle name="Kimenet 2 4 3 2 2 5" xfId="16391"/>
    <cellStyle name="Kimenet 2 4 3 2 3" xfId="16392"/>
    <cellStyle name="Kimenet 2 4 3 2 3 2" xfId="16393"/>
    <cellStyle name="Kimenet 2 4 3 2 4" xfId="16394"/>
    <cellStyle name="Kimenet 2 4 3 2 4 2" xfId="16395"/>
    <cellStyle name="Kimenet 2 4 3 2 5" xfId="16396"/>
    <cellStyle name="Kimenet 2 4 3 2 6" xfId="16397"/>
    <cellStyle name="Kimenet 2 4 3 3" xfId="16398"/>
    <cellStyle name="Kimenet 2 4 3 3 2" xfId="16399"/>
    <cellStyle name="Kimenet 2 4 3 3 2 2" xfId="16400"/>
    <cellStyle name="Kimenet 2 4 3 3 2 2 2" xfId="16401"/>
    <cellStyle name="Kimenet 2 4 3 3 2 3" xfId="16402"/>
    <cellStyle name="Kimenet 2 4 3 3 2 3 2" xfId="16403"/>
    <cellStyle name="Kimenet 2 4 3 3 2 4" xfId="16404"/>
    <cellStyle name="Kimenet 2 4 3 3 2 5" xfId="16405"/>
    <cellStyle name="Kimenet 2 4 3 3 3" xfId="16406"/>
    <cellStyle name="Kimenet 2 4 3 3 3 2" xfId="16407"/>
    <cellStyle name="Kimenet 2 4 3 3 4" xfId="16408"/>
    <cellStyle name="Kimenet 2 4 3 3 4 2" xfId="16409"/>
    <cellStyle name="Kimenet 2 4 3 3 5" xfId="16410"/>
    <cellStyle name="Kimenet 2 4 3 3 6" xfId="16411"/>
    <cellStyle name="Kimenet 2 4 3 4" xfId="16412"/>
    <cellStyle name="Kimenet 2 4 3 4 2" xfId="16413"/>
    <cellStyle name="Kimenet 2 4 3 4 2 2" xfId="16414"/>
    <cellStyle name="Kimenet 2 4 3 4 3" xfId="16415"/>
    <cellStyle name="Kimenet 2 4 3 4 3 2" xfId="16416"/>
    <cellStyle name="Kimenet 2 4 3 4 4" xfId="16417"/>
    <cellStyle name="Kimenet 2 4 3 4 5" xfId="16418"/>
    <cellStyle name="Kimenet 2 4 3 5" xfId="16419"/>
    <cellStyle name="Kimenet 2 4 3 5 2" xfId="16420"/>
    <cellStyle name="Kimenet 2 4 3 6" xfId="16421"/>
    <cellStyle name="Kimenet 2 4 3 6 2" xfId="16422"/>
    <cellStyle name="Kimenet 2 4 3 7" xfId="16423"/>
    <cellStyle name="Kimenet 2 4 3 8" xfId="16424"/>
    <cellStyle name="Kimenet 2 4 4" xfId="16425"/>
    <cellStyle name="Kimenet 2 4 4 2" xfId="16426"/>
    <cellStyle name="Kimenet 2 4 4 2 2" xfId="16427"/>
    <cellStyle name="Kimenet 2 4 4 2 2 2" xfId="16428"/>
    <cellStyle name="Kimenet 2 4 4 2 3" xfId="16429"/>
    <cellStyle name="Kimenet 2 4 4 2 3 2" xfId="16430"/>
    <cellStyle name="Kimenet 2 4 4 2 4" xfId="16431"/>
    <cellStyle name="Kimenet 2 4 4 2 5" xfId="16432"/>
    <cellStyle name="Kimenet 2 4 4 3" xfId="16433"/>
    <cellStyle name="Kimenet 2 4 4 3 2" xfId="16434"/>
    <cellStyle name="Kimenet 2 4 4 4" xfId="16435"/>
    <cellStyle name="Kimenet 2 4 4 4 2" xfId="16436"/>
    <cellStyle name="Kimenet 2 4 4 5" xfId="16437"/>
    <cellStyle name="Kimenet 2 4 4 6" xfId="16438"/>
    <cellStyle name="Kimenet 2 4 5" xfId="16439"/>
    <cellStyle name="Kimenet 2 4 5 2" xfId="16440"/>
    <cellStyle name="Kimenet 2 4 5 2 2" xfId="16441"/>
    <cellStyle name="Kimenet 2 4 5 2 2 2" xfId="16442"/>
    <cellStyle name="Kimenet 2 4 5 2 3" xfId="16443"/>
    <cellStyle name="Kimenet 2 4 5 2 3 2" xfId="16444"/>
    <cellStyle name="Kimenet 2 4 5 2 4" xfId="16445"/>
    <cellStyle name="Kimenet 2 4 5 2 5" xfId="16446"/>
    <cellStyle name="Kimenet 2 4 5 3" xfId="16447"/>
    <cellStyle name="Kimenet 2 4 5 3 2" xfId="16448"/>
    <cellStyle name="Kimenet 2 4 5 4" xfId="16449"/>
    <cellStyle name="Kimenet 2 4 5 4 2" xfId="16450"/>
    <cellStyle name="Kimenet 2 4 5 5" xfId="16451"/>
    <cellStyle name="Kimenet 2 4 5 6" xfId="16452"/>
    <cellStyle name="Kimenet 2 4 6" xfId="16453"/>
    <cellStyle name="Kimenet 2 4 6 2" xfId="16454"/>
    <cellStyle name="Kimenet 2 4 6 2 2" xfId="16455"/>
    <cellStyle name="Kimenet 2 4 6 2 2 2" xfId="16456"/>
    <cellStyle name="Kimenet 2 4 6 2 3" xfId="16457"/>
    <cellStyle name="Kimenet 2 4 6 2 3 2" xfId="16458"/>
    <cellStyle name="Kimenet 2 4 6 2 4" xfId="16459"/>
    <cellStyle name="Kimenet 2 4 6 2 5" xfId="16460"/>
    <cellStyle name="Kimenet 2 4 6 3" xfId="16461"/>
    <cellStyle name="Kimenet 2 4 6 3 2" xfId="16462"/>
    <cellStyle name="Kimenet 2 4 6 4" xfId="16463"/>
    <cellStyle name="Kimenet 2 4 6 4 2" xfId="16464"/>
    <cellStyle name="Kimenet 2 4 6 5" xfId="16465"/>
    <cellStyle name="Kimenet 2 4 6 6" xfId="16466"/>
    <cellStyle name="Kimenet 2 4 7" xfId="16467"/>
    <cellStyle name="Kimenet 2 4 7 2" xfId="16468"/>
    <cellStyle name="Kimenet 2 4 7 2 2" xfId="16469"/>
    <cellStyle name="Kimenet 2 4 7 3" xfId="16470"/>
    <cellStyle name="Kimenet 2 4 7 3 2" xfId="16471"/>
    <cellStyle name="Kimenet 2 4 7 4" xfId="16472"/>
    <cellStyle name="Kimenet 2 4 7 5" xfId="16473"/>
    <cellStyle name="Kimenet 2 4 8" xfId="16474"/>
    <cellStyle name="Kimenet 2 4 8 2" xfId="16475"/>
    <cellStyle name="Kimenet 2 4 9" xfId="16476"/>
    <cellStyle name="Kimenet 2 4 9 2" xfId="16477"/>
    <cellStyle name="Kimenet 2 5" xfId="16478"/>
    <cellStyle name="Kimenet 2 5 10" xfId="16479"/>
    <cellStyle name="Kimenet 2 5 11" xfId="16480"/>
    <cellStyle name="Kimenet 2 5 2" xfId="16481"/>
    <cellStyle name="Kimenet 2 5 2 2" xfId="16482"/>
    <cellStyle name="Kimenet 2 5 2 2 2" xfId="16483"/>
    <cellStyle name="Kimenet 2 5 2 2 2 2" xfId="16484"/>
    <cellStyle name="Kimenet 2 5 2 2 2 2 2" xfId="16485"/>
    <cellStyle name="Kimenet 2 5 2 2 2 3" xfId="16486"/>
    <cellStyle name="Kimenet 2 5 2 2 2 3 2" xfId="16487"/>
    <cellStyle name="Kimenet 2 5 2 2 2 4" xfId="16488"/>
    <cellStyle name="Kimenet 2 5 2 2 2 5" xfId="16489"/>
    <cellStyle name="Kimenet 2 5 2 2 3" xfId="16490"/>
    <cellStyle name="Kimenet 2 5 2 2 3 2" xfId="16491"/>
    <cellStyle name="Kimenet 2 5 2 2 4" xfId="16492"/>
    <cellStyle name="Kimenet 2 5 2 2 4 2" xfId="16493"/>
    <cellStyle name="Kimenet 2 5 2 2 5" xfId="16494"/>
    <cellStyle name="Kimenet 2 5 2 2 6" xfId="16495"/>
    <cellStyle name="Kimenet 2 5 2 3" xfId="16496"/>
    <cellStyle name="Kimenet 2 5 2 3 2" xfId="16497"/>
    <cellStyle name="Kimenet 2 5 2 3 2 2" xfId="16498"/>
    <cellStyle name="Kimenet 2 5 2 3 2 2 2" xfId="16499"/>
    <cellStyle name="Kimenet 2 5 2 3 2 3" xfId="16500"/>
    <cellStyle name="Kimenet 2 5 2 3 2 3 2" xfId="16501"/>
    <cellStyle name="Kimenet 2 5 2 3 2 4" xfId="16502"/>
    <cellStyle name="Kimenet 2 5 2 3 2 5" xfId="16503"/>
    <cellStyle name="Kimenet 2 5 2 3 3" xfId="16504"/>
    <cellStyle name="Kimenet 2 5 2 3 3 2" xfId="16505"/>
    <cellStyle name="Kimenet 2 5 2 3 4" xfId="16506"/>
    <cellStyle name="Kimenet 2 5 2 3 4 2" xfId="16507"/>
    <cellStyle name="Kimenet 2 5 2 3 5" xfId="16508"/>
    <cellStyle name="Kimenet 2 5 2 3 6" xfId="16509"/>
    <cellStyle name="Kimenet 2 5 2 4" xfId="16510"/>
    <cellStyle name="Kimenet 2 5 2 4 2" xfId="16511"/>
    <cellStyle name="Kimenet 2 5 2 4 2 2" xfId="16512"/>
    <cellStyle name="Kimenet 2 5 2 4 2 2 2" xfId="16513"/>
    <cellStyle name="Kimenet 2 5 2 4 2 3" xfId="16514"/>
    <cellStyle name="Kimenet 2 5 2 4 2 3 2" xfId="16515"/>
    <cellStyle name="Kimenet 2 5 2 4 2 4" xfId="16516"/>
    <cellStyle name="Kimenet 2 5 2 4 2 5" xfId="16517"/>
    <cellStyle name="Kimenet 2 5 2 4 3" xfId="16518"/>
    <cellStyle name="Kimenet 2 5 2 4 3 2" xfId="16519"/>
    <cellStyle name="Kimenet 2 5 2 4 4" xfId="16520"/>
    <cellStyle name="Kimenet 2 5 2 4 4 2" xfId="16521"/>
    <cellStyle name="Kimenet 2 5 2 4 5" xfId="16522"/>
    <cellStyle name="Kimenet 2 5 2 4 6" xfId="16523"/>
    <cellStyle name="Kimenet 2 5 2 5" xfId="16524"/>
    <cellStyle name="Kimenet 2 5 2 5 2" xfId="16525"/>
    <cellStyle name="Kimenet 2 5 2 5 2 2" xfId="16526"/>
    <cellStyle name="Kimenet 2 5 2 5 3" xfId="16527"/>
    <cellStyle name="Kimenet 2 5 2 5 3 2" xfId="16528"/>
    <cellStyle name="Kimenet 2 5 2 5 4" xfId="16529"/>
    <cellStyle name="Kimenet 2 5 2 5 5" xfId="16530"/>
    <cellStyle name="Kimenet 2 5 2 6" xfId="16531"/>
    <cellStyle name="Kimenet 2 5 2 6 2" xfId="16532"/>
    <cellStyle name="Kimenet 2 5 2 7" xfId="16533"/>
    <cellStyle name="Kimenet 2 5 2 7 2" xfId="16534"/>
    <cellStyle name="Kimenet 2 5 2 8" xfId="16535"/>
    <cellStyle name="Kimenet 2 5 2 9" xfId="16536"/>
    <cellStyle name="Kimenet 2 5 3" xfId="16537"/>
    <cellStyle name="Kimenet 2 5 3 2" xfId="16538"/>
    <cellStyle name="Kimenet 2 5 3 2 2" xfId="16539"/>
    <cellStyle name="Kimenet 2 5 3 2 2 2" xfId="16540"/>
    <cellStyle name="Kimenet 2 5 3 2 3" xfId="16541"/>
    <cellStyle name="Kimenet 2 5 3 2 3 2" xfId="16542"/>
    <cellStyle name="Kimenet 2 5 3 2 4" xfId="16543"/>
    <cellStyle name="Kimenet 2 5 3 2 5" xfId="16544"/>
    <cellStyle name="Kimenet 2 5 3 3" xfId="16545"/>
    <cellStyle name="Kimenet 2 5 3 3 2" xfId="16546"/>
    <cellStyle name="Kimenet 2 5 3 4" xfId="16547"/>
    <cellStyle name="Kimenet 2 5 3 4 2" xfId="16548"/>
    <cellStyle name="Kimenet 2 5 3 5" xfId="16549"/>
    <cellStyle name="Kimenet 2 5 3 6" xfId="16550"/>
    <cellStyle name="Kimenet 2 5 4" xfId="16551"/>
    <cellStyle name="Kimenet 2 5 4 2" xfId="16552"/>
    <cellStyle name="Kimenet 2 5 4 2 2" xfId="16553"/>
    <cellStyle name="Kimenet 2 5 4 2 2 2" xfId="16554"/>
    <cellStyle name="Kimenet 2 5 4 2 3" xfId="16555"/>
    <cellStyle name="Kimenet 2 5 4 2 3 2" xfId="16556"/>
    <cellStyle name="Kimenet 2 5 4 2 4" xfId="16557"/>
    <cellStyle name="Kimenet 2 5 4 2 5" xfId="16558"/>
    <cellStyle name="Kimenet 2 5 4 3" xfId="16559"/>
    <cellStyle name="Kimenet 2 5 4 3 2" xfId="16560"/>
    <cellStyle name="Kimenet 2 5 4 4" xfId="16561"/>
    <cellStyle name="Kimenet 2 5 4 4 2" xfId="16562"/>
    <cellStyle name="Kimenet 2 5 4 5" xfId="16563"/>
    <cellStyle name="Kimenet 2 5 4 6" xfId="16564"/>
    <cellStyle name="Kimenet 2 5 5" xfId="16565"/>
    <cellStyle name="Kimenet 2 5 5 2" xfId="16566"/>
    <cellStyle name="Kimenet 2 5 5 2 2" xfId="16567"/>
    <cellStyle name="Kimenet 2 5 5 2 2 2" xfId="16568"/>
    <cellStyle name="Kimenet 2 5 5 2 3" xfId="16569"/>
    <cellStyle name="Kimenet 2 5 5 2 3 2" xfId="16570"/>
    <cellStyle name="Kimenet 2 5 5 2 4" xfId="16571"/>
    <cellStyle name="Kimenet 2 5 5 2 5" xfId="16572"/>
    <cellStyle name="Kimenet 2 5 5 3" xfId="16573"/>
    <cellStyle name="Kimenet 2 5 5 3 2" xfId="16574"/>
    <cellStyle name="Kimenet 2 5 5 4" xfId="16575"/>
    <cellStyle name="Kimenet 2 5 5 4 2" xfId="16576"/>
    <cellStyle name="Kimenet 2 5 5 5" xfId="16577"/>
    <cellStyle name="Kimenet 2 5 5 6" xfId="16578"/>
    <cellStyle name="Kimenet 2 5 6" xfId="16579"/>
    <cellStyle name="Kimenet 2 5 6 2" xfId="16580"/>
    <cellStyle name="Kimenet 2 5 6 2 2" xfId="16581"/>
    <cellStyle name="Kimenet 2 5 6 2 2 2" xfId="16582"/>
    <cellStyle name="Kimenet 2 5 6 2 3" xfId="16583"/>
    <cellStyle name="Kimenet 2 5 6 2 3 2" xfId="16584"/>
    <cellStyle name="Kimenet 2 5 6 2 4" xfId="16585"/>
    <cellStyle name="Kimenet 2 5 6 2 5" xfId="16586"/>
    <cellStyle name="Kimenet 2 5 6 3" xfId="16587"/>
    <cellStyle name="Kimenet 2 5 6 3 2" xfId="16588"/>
    <cellStyle name="Kimenet 2 5 6 4" xfId="16589"/>
    <cellStyle name="Kimenet 2 5 6 4 2" xfId="16590"/>
    <cellStyle name="Kimenet 2 5 6 5" xfId="16591"/>
    <cellStyle name="Kimenet 2 5 6 6" xfId="16592"/>
    <cellStyle name="Kimenet 2 5 7" xfId="16593"/>
    <cellStyle name="Kimenet 2 5 7 2" xfId="16594"/>
    <cellStyle name="Kimenet 2 5 7 2 2" xfId="16595"/>
    <cellStyle name="Kimenet 2 5 7 3" xfId="16596"/>
    <cellStyle name="Kimenet 2 5 7 3 2" xfId="16597"/>
    <cellStyle name="Kimenet 2 5 7 4" xfId="16598"/>
    <cellStyle name="Kimenet 2 5 7 5" xfId="16599"/>
    <cellStyle name="Kimenet 2 5 8" xfId="16600"/>
    <cellStyle name="Kimenet 2 5 8 2" xfId="16601"/>
    <cellStyle name="Kimenet 2 5 9" xfId="16602"/>
    <cellStyle name="Kimenet 2 5 9 2" xfId="16603"/>
    <cellStyle name="Kimenet 2 6" xfId="16604"/>
    <cellStyle name="Kimenet 2 6 2" xfId="16605"/>
    <cellStyle name="Kimenet 2 6 2 2" xfId="16606"/>
    <cellStyle name="Kimenet 2 6 2 2 2" xfId="16607"/>
    <cellStyle name="Kimenet 2 6 2 2 2 2" xfId="16608"/>
    <cellStyle name="Kimenet 2 6 2 2 3" xfId="16609"/>
    <cellStyle name="Kimenet 2 6 2 2 3 2" xfId="16610"/>
    <cellStyle name="Kimenet 2 6 2 2 4" xfId="16611"/>
    <cellStyle name="Kimenet 2 6 2 2 5" xfId="16612"/>
    <cellStyle name="Kimenet 2 6 2 3" xfId="16613"/>
    <cellStyle name="Kimenet 2 6 2 3 2" xfId="16614"/>
    <cellStyle name="Kimenet 2 6 2 4" xfId="16615"/>
    <cellStyle name="Kimenet 2 6 2 4 2" xfId="16616"/>
    <cellStyle name="Kimenet 2 6 2 5" xfId="16617"/>
    <cellStyle name="Kimenet 2 6 2 6" xfId="16618"/>
    <cellStyle name="Kimenet 2 6 3" xfId="16619"/>
    <cellStyle name="Kimenet 2 6 3 2" xfId="16620"/>
    <cellStyle name="Kimenet 2 6 3 2 2" xfId="16621"/>
    <cellStyle name="Kimenet 2 6 3 2 2 2" xfId="16622"/>
    <cellStyle name="Kimenet 2 6 3 2 3" xfId="16623"/>
    <cellStyle name="Kimenet 2 6 3 2 3 2" xfId="16624"/>
    <cellStyle name="Kimenet 2 6 3 2 4" xfId="16625"/>
    <cellStyle name="Kimenet 2 6 3 2 5" xfId="16626"/>
    <cellStyle name="Kimenet 2 6 3 3" xfId="16627"/>
    <cellStyle name="Kimenet 2 6 3 3 2" xfId="16628"/>
    <cellStyle name="Kimenet 2 6 3 4" xfId="16629"/>
    <cellStyle name="Kimenet 2 6 3 4 2" xfId="16630"/>
    <cellStyle name="Kimenet 2 6 3 5" xfId="16631"/>
    <cellStyle name="Kimenet 2 6 3 6" xfId="16632"/>
    <cellStyle name="Kimenet 2 6 4" xfId="16633"/>
    <cellStyle name="Kimenet 2 6 4 2" xfId="16634"/>
    <cellStyle name="Kimenet 2 6 4 2 2" xfId="16635"/>
    <cellStyle name="Kimenet 2 6 4 2 2 2" xfId="16636"/>
    <cellStyle name="Kimenet 2 6 4 2 3" xfId="16637"/>
    <cellStyle name="Kimenet 2 6 4 2 3 2" xfId="16638"/>
    <cellStyle name="Kimenet 2 6 4 2 4" xfId="16639"/>
    <cellStyle name="Kimenet 2 6 4 2 5" xfId="16640"/>
    <cellStyle name="Kimenet 2 6 4 3" xfId="16641"/>
    <cellStyle name="Kimenet 2 6 4 3 2" xfId="16642"/>
    <cellStyle name="Kimenet 2 6 4 4" xfId="16643"/>
    <cellStyle name="Kimenet 2 6 4 4 2" xfId="16644"/>
    <cellStyle name="Kimenet 2 6 4 5" xfId="16645"/>
    <cellStyle name="Kimenet 2 6 4 6" xfId="16646"/>
    <cellStyle name="Kimenet 2 6 5" xfId="16647"/>
    <cellStyle name="Kimenet 2 6 5 2" xfId="16648"/>
    <cellStyle name="Kimenet 2 6 5 2 2" xfId="16649"/>
    <cellStyle name="Kimenet 2 6 5 3" xfId="16650"/>
    <cellStyle name="Kimenet 2 6 5 3 2" xfId="16651"/>
    <cellStyle name="Kimenet 2 6 5 4" xfId="16652"/>
    <cellStyle name="Kimenet 2 6 5 5" xfId="16653"/>
    <cellStyle name="Kimenet 2 6 6" xfId="16654"/>
    <cellStyle name="Kimenet 2 6 6 2" xfId="16655"/>
    <cellStyle name="Kimenet 2 6 7" xfId="16656"/>
    <cellStyle name="Kimenet 2 6 7 2" xfId="16657"/>
    <cellStyle name="Kimenet 2 6 8" xfId="16658"/>
    <cellStyle name="Kimenet 2 6 9" xfId="16659"/>
    <cellStyle name="Kimenet 2 7" xfId="16660"/>
    <cellStyle name="Kimenet 2 7 2" xfId="16661"/>
    <cellStyle name="Kimenet 2 7 2 2" xfId="16662"/>
    <cellStyle name="Kimenet 2 7 2 2 2" xfId="16663"/>
    <cellStyle name="Kimenet 2 7 2 3" xfId="16664"/>
    <cellStyle name="Kimenet 2 7 2 3 2" xfId="16665"/>
    <cellStyle name="Kimenet 2 7 2 4" xfId="16666"/>
    <cellStyle name="Kimenet 2 7 2 5" xfId="16667"/>
    <cellStyle name="Kimenet 2 7 3" xfId="16668"/>
    <cellStyle name="Kimenet 2 7 3 2" xfId="16669"/>
    <cellStyle name="Kimenet 2 7 4" xfId="16670"/>
    <cellStyle name="Kimenet 2 7 4 2" xfId="16671"/>
    <cellStyle name="Kimenet 2 7 5" xfId="16672"/>
    <cellStyle name="Kimenet 2 7 6" xfId="16673"/>
    <cellStyle name="Kimenet 2 8" xfId="16674"/>
    <cellStyle name="Kimenet 2 8 2" xfId="16675"/>
    <cellStyle name="Kimenet 2 8 2 2" xfId="16676"/>
    <cellStyle name="Kimenet 2 8 2 2 2" xfId="16677"/>
    <cellStyle name="Kimenet 2 8 2 3" xfId="16678"/>
    <cellStyle name="Kimenet 2 8 2 3 2" xfId="16679"/>
    <cellStyle name="Kimenet 2 8 2 4" xfId="16680"/>
    <cellStyle name="Kimenet 2 8 2 5" xfId="16681"/>
    <cellStyle name="Kimenet 2 8 3" xfId="16682"/>
    <cellStyle name="Kimenet 2 8 3 2" xfId="16683"/>
    <cellStyle name="Kimenet 2 8 4" xfId="16684"/>
    <cellStyle name="Kimenet 2 8 4 2" xfId="16685"/>
    <cellStyle name="Kimenet 2 8 5" xfId="16686"/>
    <cellStyle name="Kimenet 2 8 6" xfId="16687"/>
    <cellStyle name="Kimenet 2 9" xfId="16688"/>
    <cellStyle name="Kimenet 2 9 2" xfId="16689"/>
    <cellStyle name="Kimenet 2 9 2 2" xfId="16690"/>
    <cellStyle name="Kimenet 2 9 2 2 2" xfId="16691"/>
    <cellStyle name="Kimenet 2 9 2 3" xfId="16692"/>
    <cellStyle name="Kimenet 2 9 2 3 2" xfId="16693"/>
    <cellStyle name="Kimenet 2 9 2 4" xfId="16694"/>
    <cellStyle name="Kimenet 2 9 2 5" xfId="16695"/>
    <cellStyle name="Kimenet 2 9 3" xfId="16696"/>
    <cellStyle name="Kimenet 2 9 3 2" xfId="16697"/>
    <cellStyle name="Kimenet 2 9 4" xfId="16698"/>
    <cellStyle name="Kimenet 2 9 4 2" xfId="16699"/>
    <cellStyle name="Kimenet 2 9 5" xfId="16700"/>
    <cellStyle name="Kimenet 2 9 6" xfId="16701"/>
    <cellStyle name="Kimenet 20" xfId="16702"/>
    <cellStyle name="Kimenet 20 2" xfId="16703"/>
    <cellStyle name="Kimenet 20 2 2" xfId="16704"/>
    <cellStyle name="Kimenet 20 3" xfId="16705"/>
    <cellStyle name="Kimenet 20 3 2" xfId="16706"/>
    <cellStyle name="Kimenet 20 4" xfId="16707"/>
    <cellStyle name="Kimenet 20 5" xfId="16708"/>
    <cellStyle name="Kimenet 21" xfId="16709"/>
    <cellStyle name="Kimenet 21 2" xfId="16710"/>
    <cellStyle name="Kimenet 21 2 2" xfId="16711"/>
    <cellStyle name="Kimenet 21 3" xfId="16712"/>
    <cellStyle name="Kimenet 21 3 2" xfId="16713"/>
    <cellStyle name="Kimenet 21 4" xfId="16714"/>
    <cellStyle name="Kimenet 21 5" xfId="16715"/>
    <cellStyle name="Kimenet 22" xfId="16716"/>
    <cellStyle name="Kimenet 22 2" xfId="16717"/>
    <cellStyle name="Kimenet 22 2 2" xfId="16718"/>
    <cellStyle name="Kimenet 22 3" xfId="16719"/>
    <cellStyle name="Kimenet 22 3 2" xfId="16720"/>
    <cellStyle name="Kimenet 22 4" xfId="16721"/>
    <cellStyle name="Kimenet 22 5" xfId="16722"/>
    <cellStyle name="Kimenet 23" xfId="16723"/>
    <cellStyle name="Kimenet 23 2" xfId="16724"/>
    <cellStyle name="Kimenet 23 2 2" xfId="16725"/>
    <cellStyle name="Kimenet 23 3" xfId="16726"/>
    <cellStyle name="Kimenet 23 3 2" xfId="16727"/>
    <cellStyle name="Kimenet 23 4" xfId="16728"/>
    <cellStyle name="Kimenet 23 5" xfId="16729"/>
    <cellStyle name="Kimenet 24" xfId="16730"/>
    <cellStyle name="Kimenet 25" xfId="16731"/>
    <cellStyle name="Kimenet 3" xfId="16732"/>
    <cellStyle name="Kimenet 3 10" xfId="16733"/>
    <cellStyle name="Kimenet 3 10 2" xfId="16734"/>
    <cellStyle name="Kimenet 3 10 2 2" xfId="16735"/>
    <cellStyle name="Kimenet 3 10 3" xfId="16736"/>
    <cellStyle name="Kimenet 3 10 3 2" xfId="16737"/>
    <cellStyle name="Kimenet 3 10 4" xfId="16738"/>
    <cellStyle name="Kimenet 3 10 5" xfId="16739"/>
    <cellStyle name="Kimenet 3 11" xfId="16740"/>
    <cellStyle name="Kimenet 3 11 2" xfId="16741"/>
    <cellStyle name="Kimenet 3 11 2 2" xfId="16742"/>
    <cellStyle name="Kimenet 3 11 3" xfId="16743"/>
    <cellStyle name="Kimenet 3 11 3 2" xfId="16744"/>
    <cellStyle name="Kimenet 3 11 4" xfId="16745"/>
    <cellStyle name="Kimenet 3 11 5" xfId="16746"/>
    <cellStyle name="Kimenet 3 12" xfId="16747"/>
    <cellStyle name="Kimenet 3 12 2" xfId="16748"/>
    <cellStyle name="Kimenet 3 12 2 2" xfId="16749"/>
    <cellStyle name="Kimenet 3 12 3" xfId="16750"/>
    <cellStyle name="Kimenet 3 12 3 2" xfId="16751"/>
    <cellStyle name="Kimenet 3 12 4" xfId="16752"/>
    <cellStyle name="Kimenet 3 12 5" xfId="16753"/>
    <cellStyle name="Kimenet 3 13" xfId="16754"/>
    <cellStyle name="Kimenet 3 13 2" xfId="16755"/>
    <cellStyle name="Kimenet 3 13 2 2" xfId="16756"/>
    <cellStyle name="Kimenet 3 13 3" xfId="16757"/>
    <cellStyle name="Kimenet 3 13 3 2" xfId="16758"/>
    <cellStyle name="Kimenet 3 13 4" xfId="16759"/>
    <cellStyle name="Kimenet 3 13 5" xfId="16760"/>
    <cellStyle name="Kimenet 3 14" xfId="16761"/>
    <cellStyle name="Kimenet 3 14 2" xfId="16762"/>
    <cellStyle name="Kimenet 3 14 2 2" xfId="16763"/>
    <cellStyle name="Kimenet 3 14 3" xfId="16764"/>
    <cellStyle name="Kimenet 3 14 3 2" xfId="16765"/>
    <cellStyle name="Kimenet 3 14 4" xfId="16766"/>
    <cellStyle name="Kimenet 3 14 5" xfId="16767"/>
    <cellStyle name="Kimenet 3 15" xfId="16768"/>
    <cellStyle name="Kimenet 3 15 2" xfId="16769"/>
    <cellStyle name="Kimenet 3 15 2 2" xfId="16770"/>
    <cellStyle name="Kimenet 3 15 3" xfId="16771"/>
    <cellStyle name="Kimenet 3 15 3 2" xfId="16772"/>
    <cellStyle name="Kimenet 3 15 4" xfId="16773"/>
    <cellStyle name="Kimenet 3 15 5" xfId="16774"/>
    <cellStyle name="Kimenet 3 16" xfId="16775"/>
    <cellStyle name="Kimenet 3 16 2" xfId="16776"/>
    <cellStyle name="Kimenet 3 16 2 2" xfId="16777"/>
    <cellStyle name="Kimenet 3 16 3" xfId="16778"/>
    <cellStyle name="Kimenet 3 16 3 2" xfId="16779"/>
    <cellStyle name="Kimenet 3 16 4" xfId="16780"/>
    <cellStyle name="Kimenet 3 16 5" xfId="16781"/>
    <cellStyle name="Kimenet 3 17" xfId="16782"/>
    <cellStyle name="Kimenet 3 17 2" xfId="16783"/>
    <cellStyle name="Kimenet 3 17 2 2" xfId="16784"/>
    <cellStyle name="Kimenet 3 17 3" xfId="16785"/>
    <cellStyle name="Kimenet 3 17 3 2" xfId="16786"/>
    <cellStyle name="Kimenet 3 17 4" xfId="16787"/>
    <cellStyle name="Kimenet 3 17 5" xfId="16788"/>
    <cellStyle name="Kimenet 3 18" xfId="16789"/>
    <cellStyle name="Kimenet 3 18 2" xfId="16790"/>
    <cellStyle name="Kimenet 3 18 2 2" xfId="16791"/>
    <cellStyle name="Kimenet 3 18 3" xfId="16792"/>
    <cellStyle name="Kimenet 3 18 3 2" xfId="16793"/>
    <cellStyle name="Kimenet 3 18 4" xfId="16794"/>
    <cellStyle name="Kimenet 3 18 5" xfId="16795"/>
    <cellStyle name="Kimenet 3 19" xfId="16796"/>
    <cellStyle name="Kimenet 3 19 2" xfId="16797"/>
    <cellStyle name="Kimenet 3 19 2 2" xfId="16798"/>
    <cellStyle name="Kimenet 3 19 3" xfId="16799"/>
    <cellStyle name="Kimenet 3 19 3 2" xfId="16800"/>
    <cellStyle name="Kimenet 3 19 4" xfId="16801"/>
    <cellStyle name="Kimenet 3 19 5" xfId="16802"/>
    <cellStyle name="Kimenet 3 2" xfId="16803"/>
    <cellStyle name="Kimenet 3 2 10" xfId="16804"/>
    <cellStyle name="Kimenet 3 2 2" xfId="16805"/>
    <cellStyle name="Kimenet 3 2 2 2" xfId="16806"/>
    <cellStyle name="Kimenet 3 2 2 2 2" xfId="16807"/>
    <cellStyle name="Kimenet 3 2 2 2 2 2" xfId="16808"/>
    <cellStyle name="Kimenet 3 2 2 2 2 2 2" xfId="16809"/>
    <cellStyle name="Kimenet 3 2 2 2 2 3" xfId="16810"/>
    <cellStyle name="Kimenet 3 2 2 2 2 3 2" xfId="16811"/>
    <cellStyle name="Kimenet 3 2 2 2 2 4" xfId="16812"/>
    <cellStyle name="Kimenet 3 2 2 2 2 5" xfId="16813"/>
    <cellStyle name="Kimenet 3 2 2 2 3" xfId="16814"/>
    <cellStyle name="Kimenet 3 2 2 2 3 2" xfId="16815"/>
    <cellStyle name="Kimenet 3 2 2 2 4" xfId="16816"/>
    <cellStyle name="Kimenet 3 2 2 2 4 2" xfId="16817"/>
    <cellStyle name="Kimenet 3 2 2 2 5" xfId="16818"/>
    <cellStyle name="Kimenet 3 2 2 2 6" xfId="16819"/>
    <cellStyle name="Kimenet 3 2 2 3" xfId="16820"/>
    <cellStyle name="Kimenet 3 2 2 3 2" xfId="16821"/>
    <cellStyle name="Kimenet 3 2 2 3 2 2" xfId="16822"/>
    <cellStyle name="Kimenet 3 2 2 3 2 2 2" xfId="16823"/>
    <cellStyle name="Kimenet 3 2 2 3 2 3" xfId="16824"/>
    <cellStyle name="Kimenet 3 2 2 3 2 3 2" xfId="16825"/>
    <cellStyle name="Kimenet 3 2 2 3 2 4" xfId="16826"/>
    <cellStyle name="Kimenet 3 2 2 3 2 5" xfId="16827"/>
    <cellStyle name="Kimenet 3 2 2 3 3" xfId="16828"/>
    <cellStyle name="Kimenet 3 2 2 3 3 2" xfId="16829"/>
    <cellStyle name="Kimenet 3 2 2 3 4" xfId="16830"/>
    <cellStyle name="Kimenet 3 2 2 3 4 2" xfId="16831"/>
    <cellStyle name="Kimenet 3 2 2 3 5" xfId="16832"/>
    <cellStyle name="Kimenet 3 2 2 3 6" xfId="16833"/>
    <cellStyle name="Kimenet 3 2 2 4" xfId="16834"/>
    <cellStyle name="Kimenet 3 2 2 4 2" xfId="16835"/>
    <cellStyle name="Kimenet 3 2 2 4 2 2" xfId="16836"/>
    <cellStyle name="Kimenet 3 2 2 4 2 2 2" xfId="16837"/>
    <cellStyle name="Kimenet 3 2 2 4 2 3" xfId="16838"/>
    <cellStyle name="Kimenet 3 2 2 4 2 3 2" xfId="16839"/>
    <cellStyle name="Kimenet 3 2 2 4 2 4" xfId="16840"/>
    <cellStyle name="Kimenet 3 2 2 4 2 5" xfId="16841"/>
    <cellStyle name="Kimenet 3 2 2 4 3" xfId="16842"/>
    <cellStyle name="Kimenet 3 2 2 4 3 2" xfId="16843"/>
    <cellStyle name="Kimenet 3 2 2 4 4" xfId="16844"/>
    <cellStyle name="Kimenet 3 2 2 4 4 2" xfId="16845"/>
    <cellStyle name="Kimenet 3 2 2 4 5" xfId="16846"/>
    <cellStyle name="Kimenet 3 2 2 4 6" xfId="16847"/>
    <cellStyle name="Kimenet 3 2 2 5" xfId="16848"/>
    <cellStyle name="Kimenet 3 2 2 5 2" xfId="16849"/>
    <cellStyle name="Kimenet 3 2 2 5 2 2" xfId="16850"/>
    <cellStyle name="Kimenet 3 2 2 5 3" xfId="16851"/>
    <cellStyle name="Kimenet 3 2 2 5 3 2" xfId="16852"/>
    <cellStyle name="Kimenet 3 2 2 5 4" xfId="16853"/>
    <cellStyle name="Kimenet 3 2 2 5 5" xfId="16854"/>
    <cellStyle name="Kimenet 3 2 2 6" xfId="16855"/>
    <cellStyle name="Kimenet 3 2 2 6 2" xfId="16856"/>
    <cellStyle name="Kimenet 3 2 2 7" xfId="16857"/>
    <cellStyle name="Kimenet 3 2 2 7 2" xfId="16858"/>
    <cellStyle name="Kimenet 3 2 2 8" xfId="16859"/>
    <cellStyle name="Kimenet 3 2 2 9" xfId="16860"/>
    <cellStyle name="Kimenet 3 2 3" xfId="16861"/>
    <cellStyle name="Kimenet 3 2 3 2" xfId="16862"/>
    <cellStyle name="Kimenet 3 2 3 2 2" xfId="16863"/>
    <cellStyle name="Kimenet 3 2 3 2 2 2" xfId="16864"/>
    <cellStyle name="Kimenet 3 2 3 2 2 2 2" xfId="16865"/>
    <cellStyle name="Kimenet 3 2 3 2 2 3" xfId="16866"/>
    <cellStyle name="Kimenet 3 2 3 2 2 3 2" xfId="16867"/>
    <cellStyle name="Kimenet 3 2 3 2 2 4" xfId="16868"/>
    <cellStyle name="Kimenet 3 2 3 2 2 5" xfId="16869"/>
    <cellStyle name="Kimenet 3 2 3 2 3" xfId="16870"/>
    <cellStyle name="Kimenet 3 2 3 2 3 2" xfId="16871"/>
    <cellStyle name="Kimenet 3 2 3 2 4" xfId="16872"/>
    <cellStyle name="Kimenet 3 2 3 2 4 2" xfId="16873"/>
    <cellStyle name="Kimenet 3 2 3 2 5" xfId="16874"/>
    <cellStyle name="Kimenet 3 2 3 2 6" xfId="16875"/>
    <cellStyle name="Kimenet 3 2 3 3" xfId="16876"/>
    <cellStyle name="Kimenet 3 2 3 3 2" xfId="16877"/>
    <cellStyle name="Kimenet 3 2 3 3 2 2" xfId="16878"/>
    <cellStyle name="Kimenet 3 2 3 3 2 2 2" xfId="16879"/>
    <cellStyle name="Kimenet 3 2 3 3 2 3" xfId="16880"/>
    <cellStyle name="Kimenet 3 2 3 3 2 3 2" xfId="16881"/>
    <cellStyle name="Kimenet 3 2 3 3 2 4" xfId="16882"/>
    <cellStyle name="Kimenet 3 2 3 3 2 5" xfId="16883"/>
    <cellStyle name="Kimenet 3 2 3 3 3" xfId="16884"/>
    <cellStyle name="Kimenet 3 2 3 3 3 2" xfId="16885"/>
    <cellStyle name="Kimenet 3 2 3 3 4" xfId="16886"/>
    <cellStyle name="Kimenet 3 2 3 3 4 2" xfId="16887"/>
    <cellStyle name="Kimenet 3 2 3 3 5" xfId="16888"/>
    <cellStyle name="Kimenet 3 2 3 3 6" xfId="16889"/>
    <cellStyle name="Kimenet 3 2 3 4" xfId="16890"/>
    <cellStyle name="Kimenet 3 2 3 4 2" xfId="16891"/>
    <cellStyle name="Kimenet 3 2 3 4 2 2" xfId="16892"/>
    <cellStyle name="Kimenet 3 2 3 4 3" xfId="16893"/>
    <cellStyle name="Kimenet 3 2 3 4 3 2" xfId="16894"/>
    <cellStyle name="Kimenet 3 2 3 4 4" xfId="16895"/>
    <cellStyle name="Kimenet 3 2 3 4 5" xfId="16896"/>
    <cellStyle name="Kimenet 3 2 3 5" xfId="16897"/>
    <cellStyle name="Kimenet 3 2 3 5 2" xfId="16898"/>
    <cellStyle name="Kimenet 3 2 3 6" xfId="16899"/>
    <cellStyle name="Kimenet 3 2 3 6 2" xfId="16900"/>
    <cellStyle name="Kimenet 3 2 3 7" xfId="16901"/>
    <cellStyle name="Kimenet 3 2 3 8" xfId="16902"/>
    <cellStyle name="Kimenet 3 2 4" xfId="16903"/>
    <cellStyle name="Kimenet 3 2 4 2" xfId="16904"/>
    <cellStyle name="Kimenet 3 2 4 2 2" xfId="16905"/>
    <cellStyle name="Kimenet 3 2 4 2 2 2" xfId="16906"/>
    <cellStyle name="Kimenet 3 2 4 2 3" xfId="16907"/>
    <cellStyle name="Kimenet 3 2 4 2 3 2" xfId="16908"/>
    <cellStyle name="Kimenet 3 2 4 2 4" xfId="16909"/>
    <cellStyle name="Kimenet 3 2 4 2 5" xfId="16910"/>
    <cellStyle name="Kimenet 3 2 4 3" xfId="16911"/>
    <cellStyle name="Kimenet 3 2 4 3 2" xfId="16912"/>
    <cellStyle name="Kimenet 3 2 4 4" xfId="16913"/>
    <cellStyle name="Kimenet 3 2 4 4 2" xfId="16914"/>
    <cellStyle name="Kimenet 3 2 4 5" xfId="16915"/>
    <cellStyle name="Kimenet 3 2 4 6" xfId="16916"/>
    <cellStyle name="Kimenet 3 2 5" xfId="16917"/>
    <cellStyle name="Kimenet 3 2 5 2" xfId="16918"/>
    <cellStyle name="Kimenet 3 2 5 2 2" xfId="16919"/>
    <cellStyle name="Kimenet 3 2 5 2 2 2" xfId="16920"/>
    <cellStyle name="Kimenet 3 2 5 2 3" xfId="16921"/>
    <cellStyle name="Kimenet 3 2 5 2 3 2" xfId="16922"/>
    <cellStyle name="Kimenet 3 2 5 2 4" xfId="16923"/>
    <cellStyle name="Kimenet 3 2 5 2 5" xfId="16924"/>
    <cellStyle name="Kimenet 3 2 5 3" xfId="16925"/>
    <cellStyle name="Kimenet 3 2 5 3 2" xfId="16926"/>
    <cellStyle name="Kimenet 3 2 5 4" xfId="16927"/>
    <cellStyle name="Kimenet 3 2 5 4 2" xfId="16928"/>
    <cellStyle name="Kimenet 3 2 5 5" xfId="16929"/>
    <cellStyle name="Kimenet 3 2 5 6" xfId="16930"/>
    <cellStyle name="Kimenet 3 2 6" xfId="16931"/>
    <cellStyle name="Kimenet 3 2 6 2" xfId="16932"/>
    <cellStyle name="Kimenet 3 2 6 2 2" xfId="16933"/>
    <cellStyle name="Kimenet 3 2 6 2 2 2" xfId="16934"/>
    <cellStyle name="Kimenet 3 2 6 2 3" xfId="16935"/>
    <cellStyle name="Kimenet 3 2 6 2 3 2" xfId="16936"/>
    <cellStyle name="Kimenet 3 2 6 2 4" xfId="16937"/>
    <cellStyle name="Kimenet 3 2 6 2 5" xfId="16938"/>
    <cellStyle name="Kimenet 3 2 6 3" xfId="16939"/>
    <cellStyle name="Kimenet 3 2 6 3 2" xfId="16940"/>
    <cellStyle name="Kimenet 3 2 6 4" xfId="16941"/>
    <cellStyle name="Kimenet 3 2 6 4 2" xfId="16942"/>
    <cellStyle name="Kimenet 3 2 6 5" xfId="16943"/>
    <cellStyle name="Kimenet 3 2 6 6" xfId="16944"/>
    <cellStyle name="Kimenet 3 2 7" xfId="16945"/>
    <cellStyle name="Kimenet 3 2 7 2" xfId="16946"/>
    <cellStyle name="Kimenet 3 2 7 2 2" xfId="16947"/>
    <cellStyle name="Kimenet 3 2 7 3" xfId="16948"/>
    <cellStyle name="Kimenet 3 2 7 3 2" xfId="16949"/>
    <cellStyle name="Kimenet 3 2 7 4" xfId="16950"/>
    <cellStyle name="Kimenet 3 2 7 5" xfId="16951"/>
    <cellStyle name="Kimenet 3 2 8" xfId="16952"/>
    <cellStyle name="Kimenet 3 2 8 2" xfId="16953"/>
    <cellStyle name="Kimenet 3 2 9" xfId="16954"/>
    <cellStyle name="Kimenet 3 2 9 2" xfId="16955"/>
    <cellStyle name="Kimenet 3 20" xfId="16956"/>
    <cellStyle name="Kimenet 3 20 2" xfId="16957"/>
    <cellStyle name="Kimenet 3 20 2 2" xfId="16958"/>
    <cellStyle name="Kimenet 3 20 3" xfId="16959"/>
    <cellStyle name="Kimenet 3 20 3 2" xfId="16960"/>
    <cellStyle name="Kimenet 3 20 4" xfId="16961"/>
    <cellStyle name="Kimenet 3 20 5" xfId="16962"/>
    <cellStyle name="Kimenet 3 21" xfId="16963"/>
    <cellStyle name="Kimenet 3 21 2" xfId="16964"/>
    <cellStyle name="Kimenet 3 21 2 2" xfId="16965"/>
    <cellStyle name="Kimenet 3 21 3" xfId="16966"/>
    <cellStyle name="Kimenet 3 21 3 2" xfId="16967"/>
    <cellStyle name="Kimenet 3 21 4" xfId="16968"/>
    <cellStyle name="Kimenet 3 21 5" xfId="16969"/>
    <cellStyle name="Kimenet 3 22" xfId="16970"/>
    <cellStyle name="Kimenet 3 22 2" xfId="16971"/>
    <cellStyle name="Kimenet 3 23" xfId="16972"/>
    <cellStyle name="Kimenet 3 23 2" xfId="16973"/>
    <cellStyle name="Kimenet 3 24" xfId="16974"/>
    <cellStyle name="Kimenet 3 24 2" xfId="16975"/>
    <cellStyle name="Kimenet 3 25" xfId="16976"/>
    <cellStyle name="Kimenet 3 26" xfId="16977"/>
    <cellStyle name="Kimenet 3 3" xfId="16978"/>
    <cellStyle name="Kimenet 3 3 10" xfId="16979"/>
    <cellStyle name="Kimenet 3 3 11" xfId="16980"/>
    <cellStyle name="Kimenet 3 3 2" xfId="16981"/>
    <cellStyle name="Kimenet 3 3 2 2" xfId="16982"/>
    <cellStyle name="Kimenet 3 3 2 2 2" xfId="16983"/>
    <cellStyle name="Kimenet 3 3 2 2 2 2" xfId="16984"/>
    <cellStyle name="Kimenet 3 3 2 2 2 2 2" xfId="16985"/>
    <cellStyle name="Kimenet 3 3 2 2 2 3" xfId="16986"/>
    <cellStyle name="Kimenet 3 3 2 2 2 3 2" xfId="16987"/>
    <cellStyle name="Kimenet 3 3 2 2 2 4" xfId="16988"/>
    <cellStyle name="Kimenet 3 3 2 2 2 5" xfId="16989"/>
    <cellStyle name="Kimenet 3 3 2 2 3" xfId="16990"/>
    <cellStyle name="Kimenet 3 3 2 2 3 2" xfId="16991"/>
    <cellStyle name="Kimenet 3 3 2 2 4" xfId="16992"/>
    <cellStyle name="Kimenet 3 3 2 2 4 2" xfId="16993"/>
    <cellStyle name="Kimenet 3 3 2 2 5" xfId="16994"/>
    <cellStyle name="Kimenet 3 3 2 2 6" xfId="16995"/>
    <cellStyle name="Kimenet 3 3 2 3" xfId="16996"/>
    <cellStyle name="Kimenet 3 3 2 3 2" xfId="16997"/>
    <cellStyle name="Kimenet 3 3 2 3 2 2" xfId="16998"/>
    <cellStyle name="Kimenet 3 3 2 3 2 2 2" xfId="16999"/>
    <cellStyle name="Kimenet 3 3 2 3 2 3" xfId="17000"/>
    <cellStyle name="Kimenet 3 3 2 3 2 3 2" xfId="17001"/>
    <cellStyle name="Kimenet 3 3 2 3 2 4" xfId="17002"/>
    <cellStyle name="Kimenet 3 3 2 3 2 5" xfId="17003"/>
    <cellStyle name="Kimenet 3 3 2 3 3" xfId="17004"/>
    <cellStyle name="Kimenet 3 3 2 3 3 2" xfId="17005"/>
    <cellStyle name="Kimenet 3 3 2 3 4" xfId="17006"/>
    <cellStyle name="Kimenet 3 3 2 3 4 2" xfId="17007"/>
    <cellStyle name="Kimenet 3 3 2 3 5" xfId="17008"/>
    <cellStyle name="Kimenet 3 3 2 3 6" xfId="17009"/>
    <cellStyle name="Kimenet 3 3 2 4" xfId="17010"/>
    <cellStyle name="Kimenet 3 3 2 4 2" xfId="17011"/>
    <cellStyle name="Kimenet 3 3 2 4 2 2" xfId="17012"/>
    <cellStyle name="Kimenet 3 3 2 4 2 2 2" xfId="17013"/>
    <cellStyle name="Kimenet 3 3 2 4 2 3" xfId="17014"/>
    <cellStyle name="Kimenet 3 3 2 4 2 3 2" xfId="17015"/>
    <cellStyle name="Kimenet 3 3 2 4 2 4" xfId="17016"/>
    <cellStyle name="Kimenet 3 3 2 4 2 5" xfId="17017"/>
    <cellStyle name="Kimenet 3 3 2 4 3" xfId="17018"/>
    <cellStyle name="Kimenet 3 3 2 4 3 2" xfId="17019"/>
    <cellStyle name="Kimenet 3 3 2 4 4" xfId="17020"/>
    <cellStyle name="Kimenet 3 3 2 4 4 2" xfId="17021"/>
    <cellStyle name="Kimenet 3 3 2 4 5" xfId="17022"/>
    <cellStyle name="Kimenet 3 3 2 4 6" xfId="17023"/>
    <cellStyle name="Kimenet 3 3 2 5" xfId="17024"/>
    <cellStyle name="Kimenet 3 3 2 5 2" xfId="17025"/>
    <cellStyle name="Kimenet 3 3 2 5 2 2" xfId="17026"/>
    <cellStyle name="Kimenet 3 3 2 5 3" xfId="17027"/>
    <cellStyle name="Kimenet 3 3 2 5 3 2" xfId="17028"/>
    <cellStyle name="Kimenet 3 3 2 5 4" xfId="17029"/>
    <cellStyle name="Kimenet 3 3 2 5 5" xfId="17030"/>
    <cellStyle name="Kimenet 3 3 2 6" xfId="17031"/>
    <cellStyle name="Kimenet 3 3 2 6 2" xfId="17032"/>
    <cellStyle name="Kimenet 3 3 2 7" xfId="17033"/>
    <cellStyle name="Kimenet 3 3 2 7 2" xfId="17034"/>
    <cellStyle name="Kimenet 3 3 2 8" xfId="17035"/>
    <cellStyle name="Kimenet 3 3 2 9" xfId="17036"/>
    <cellStyle name="Kimenet 3 3 3" xfId="17037"/>
    <cellStyle name="Kimenet 3 3 3 2" xfId="17038"/>
    <cellStyle name="Kimenet 3 3 3 2 2" xfId="17039"/>
    <cellStyle name="Kimenet 3 3 3 2 2 2" xfId="17040"/>
    <cellStyle name="Kimenet 3 3 3 2 3" xfId="17041"/>
    <cellStyle name="Kimenet 3 3 3 2 3 2" xfId="17042"/>
    <cellStyle name="Kimenet 3 3 3 2 4" xfId="17043"/>
    <cellStyle name="Kimenet 3 3 3 2 5" xfId="17044"/>
    <cellStyle name="Kimenet 3 3 3 3" xfId="17045"/>
    <cellStyle name="Kimenet 3 3 3 3 2" xfId="17046"/>
    <cellStyle name="Kimenet 3 3 3 4" xfId="17047"/>
    <cellStyle name="Kimenet 3 3 3 4 2" xfId="17048"/>
    <cellStyle name="Kimenet 3 3 3 5" xfId="17049"/>
    <cellStyle name="Kimenet 3 3 3 6" xfId="17050"/>
    <cellStyle name="Kimenet 3 3 4" xfId="17051"/>
    <cellStyle name="Kimenet 3 3 4 2" xfId="17052"/>
    <cellStyle name="Kimenet 3 3 4 2 2" xfId="17053"/>
    <cellStyle name="Kimenet 3 3 4 2 2 2" xfId="17054"/>
    <cellStyle name="Kimenet 3 3 4 2 3" xfId="17055"/>
    <cellStyle name="Kimenet 3 3 4 2 3 2" xfId="17056"/>
    <cellStyle name="Kimenet 3 3 4 2 4" xfId="17057"/>
    <cellStyle name="Kimenet 3 3 4 2 5" xfId="17058"/>
    <cellStyle name="Kimenet 3 3 4 3" xfId="17059"/>
    <cellStyle name="Kimenet 3 3 4 3 2" xfId="17060"/>
    <cellStyle name="Kimenet 3 3 4 4" xfId="17061"/>
    <cellStyle name="Kimenet 3 3 4 4 2" xfId="17062"/>
    <cellStyle name="Kimenet 3 3 4 5" xfId="17063"/>
    <cellStyle name="Kimenet 3 3 4 6" xfId="17064"/>
    <cellStyle name="Kimenet 3 3 5" xfId="17065"/>
    <cellStyle name="Kimenet 3 3 5 2" xfId="17066"/>
    <cellStyle name="Kimenet 3 3 5 2 2" xfId="17067"/>
    <cellStyle name="Kimenet 3 3 5 2 2 2" xfId="17068"/>
    <cellStyle name="Kimenet 3 3 5 2 3" xfId="17069"/>
    <cellStyle name="Kimenet 3 3 5 2 3 2" xfId="17070"/>
    <cellStyle name="Kimenet 3 3 5 2 4" xfId="17071"/>
    <cellStyle name="Kimenet 3 3 5 2 5" xfId="17072"/>
    <cellStyle name="Kimenet 3 3 5 3" xfId="17073"/>
    <cellStyle name="Kimenet 3 3 5 3 2" xfId="17074"/>
    <cellStyle name="Kimenet 3 3 5 4" xfId="17075"/>
    <cellStyle name="Kimenet 3 3 5 4 2" xfId="17076"/>
    <cellStyle name="Kimenet 3 3 5 5" xfId="17077"/>
    <cellStyle name="Kimenet 3 3 5 6" xfId="17078"/>
    <cellStyle name="Kimenet 3 3 6" xfId="17079"/>
    <cellStyle name="Kimenet 3 3 6 2" xfId="17080"/>
    <cellStyle name="Kimenet 3 3 6 2 2" xfId="17081"/>
    <cellStyle name="Kimenet 3 3 6 2 2 2" xfId="17082"/>
    <cellStyle name="Kimenet 3 3 6 2 3" xfId="17083"/>
    <cellStyle name="Kimenet 3 3 6 2 3 2" xfId="17084"/>
    <cellStyle name="Kimenet 3 3 6 2 4" xfId="17085"/>
    <cellStyle name="Kimenet 3 3 6 2 5" xfId="17086"/>
    <cellStyle name="Kimenet 3 3 6 3" xfId="17087"/>
    <cellStyle name="Kimenet 3 3 6 3 2" xfId="17088"/>
    <cellStyle name="Kimenet 3 3 6 4" xfId="17089"/>
    <cellStyle name="Kimenet 3 3 6 4 2" xfId="17090"/>
    <cellStyle name="Kimenet 3 3 6 5" xfId="17091"/>
    <cellStyle name="Kimenet 3 3 6 6" xfId="17092"/>
    <cellStyle name="Kimenet 3 3 7" xfId="17093"/>
    <cellStyle name="Kimenet 3 3 7 2" xfId="17094"/>
    <cellStyle name="Kimenet 3 3 7 2 2" xfId="17095"/>
    <cellStyle name="Kimenet 3 3 7 3" xfId="17096"/>
    <cellStyle name="Kimenet 3 3 7 3 2" xfId="17097"/>
    <cellStyle name="Kimenet 3 3 7 4" xfId="17098"/>
    <cellStyle name="Kimenet 3 3 7 5" xfId="17099"/>
    <cellStyle name="Kimenet 3 3 8" xfId="17100"/>
    <cellStyle name="Kimenet 3 3 8 2" xfId="17101"/>
    <cellStyle name="Kimenet 3 3 9" xfId="17102"/>
    <cellStyle name="Kimenet 3 3 9 2" xfId="17103"/>
    <cellStyle name="Kimenet 3 4" xfId="17104"/>
    <cellStyle name="Kimenet 3 4 2" xfId="17105"/>
    <cellStyle name="Kimenet 3 4 2 2" xfId="17106"/>
    <cellStyle name="Kimenet 3 4 2 2 2" xfId="17107"/>
    <cellStyle name="Kimenet 3 4 2 2 2 2" xfId="17108"/>
    <cellStyle name="Kimenet 3 4 2 2 3" xfId="17109"/>
    <cellStyle name="Kimenet 3 4 2 2 3 2" xfId="17110"/>
    <cellStyle name="Kimenet 3 4 2 2 4" xfId="17111"/>
    <cellStyle name="Kimenet 3 4 2 2 5" xfId="17112"/>
    <cellStyle name="Kimenet 3 4 2 3" xfId="17113"/>
    <cellStyle name="Kimenet 3 4 2 3 2" xfId="17114"/>
    <cellStyle name="Kimenet 3 4 2 4" xfId="17115"/>
    <cellStyle name="Kimenet 3 4 2 4 2" xfId="17116"/>
    <cellStyle name="Kimenet 3 4 2 5" xfId="17117"/>
    <cellStyle name="Kimenet 3 4 2 6" xfId="17118"/>
    <cellStyle name="Kimenet 3 4 3" xfId="17119"/>
    <cellStyle name="Kimenet 3 4 3 2" xfId="17120"/>
    <cellStyle name="Kimenet 3 4 3 2 2" xfId="17121"/>
    <cellStyle name="Kimenet 3 4 3 2 2 2" xfId="17122"/>
    <cellStyle name="Kimenet 3 4 3 2 3" xfId="17123"/>
    <cellStyle name="Kimenet 3 4 3 2 3 2" xfId="17124"/>
    <cellStyle name="Kimenet 3 4 3 2 4" xfId="17125"/>
    <cellStyle name="Kimenet 3 4 3 2 5" xfId="17126"/>
    <cellStyle name="Kimenet 3 4 3 3" xfId="17127"/>
    <cellStyle name="Kimenet 3 4 3 3 2" xfId="17128"/>
    <cellStyle name="Kimenet 3 4 3 4" xfId="17129"/>
    <cellStyle name="Kimenet 3 4 3 4 2" xfId="17130"/>
    <cellStyle name="Kimenet 3 4 3 5" xfId="17131"/>
    <cellStyle name="Kimenet 3 4 3 6" xfId="17132"/>
    <cellStyle name="Kimenet 3 4 4" xfId="17133"/>
    <cellStyle name="Kimenet 3 4 4 2" xfId="17134"/>
    <cellStyle name="Kimenet 3 4 4 2 2" xfId="17135"/>
    <cellStyle name="Kimenet 3 4 4 2 2 2" xfId="17136"/>
    <cellStyle name="Kimenet 3 4 4 2 3" xfId="17137"/>
    <cellStyle name="Kimenet 3 4 4 2 3 2" xfId="17138"/>
    <cellStyle name="Kimenet 3 4 4 2 4" xfId="17139"/>
    <cellStyle name="Kimenet 3 4 4 2 5" xfId="17140"/>
    <cellStyle name="Kimenet 3 4 4 3" xfId="17141"/>
    <cellStyle name="Kimenet 3 4 4 3 2" xfId="17142"/>
    <cellStyle name="Kimenet 3 4 4 4" xfId="17143"/>
    <cellStyle name="Kimenet 3 4 4 4 2" xfId="17144"/>
    <cellStyle name="Kimenet 3 4 4 5" xfId="17145"/>
    <cellStyle name="Kimenet 3 4 4 6" xfId="17146"/>
    <cellStyle name="Kimenet 3 4 5" xfId="17147"/>
    <cellStyle name="Kimenet 3 4 5 2" xfId="17148"/>
    <cellStyle name="Kimenet 3 4 5 2 2" xfId="17149"/>
    <cellStyle name="Kimenet 3 4 5 3" xfId="17150"/>
    <cellStyle name="Kimenet 3 4 5 3 2" xfId="17151"/>
    <cellStyle name="Kimenet 3 4 5 4" xfId="17152"/>
    <cellStyle name="Kimenet 3 4 5 5" xfId="17153"/>
    <cellStyle name="Kimenet 3 4 6" xfId="17154"/>
    <cellStyle name="Kimenet 3 4 6 2" xfId="17155"/>
    <cellStyle name="Kimenet 3 4 7" xfId="17156"/>
    <cellStyle name="Kimenet 3 4 7 2" xfId="17157"/>
    <cellStyle name="Kimenet 3 4 8" xfId="17158"/>
    <cellStyle name="Kimenet 3 4 9" xfId="17159"/>
    <cellStyle name="Kimenet 3 5" xfId="17160"/>
    <cellStyle name="Kimenet 3 5 2" xfId="17161"/>
    <cellStyle name="Kimenet 3 5 2 2" xfId="17162"/>
    <cellStyle name="Kimenet 3 5 2 2 2" xfId="17163"/>
    <cellStyle name="Kimenet 3 5 2 3" xfId="17164"/>
    <cellStyle name="Kimenet 3 5 2 3 2" xfId="17165"/>
    <cellStyle name="Kimenet 3 5 2 4" xfId="17166"/>
    <cellStyle name="Kimenet 3 5 2 5" xfId="17167"/>
    <cellStyle name="Kimenet 3 5 3" xfId="17168"/>
    <cellStyle name="Kimenet 3 5 3 2" xfId="17169"/>
    <cellStyle name="Kimenet 3 5 4" xfId="17170"/>
    <cellStyle name="Kimenet 3 5 4 2" xfId="17171"/>
    <cellStyle name="Kimenet 3 5 5" xfId="17172"/>
    <cellStyle name="Kimenet 3 5 6" xfId="17173"/>
    <cellStyle name="Kimenet 3 6" xfId="17174"/>
    <cellStyle name="Kimenet 3 6 2" xfId="17175"/>
    <cellStyle name="Kimenet 3 6 2 2" xfId="17176"/>
    <cellStyle name="Kimenet 3 6 2 2 2" xfId="17177"/>
    <cellStyle name="Kimenet 3 6 2 3" xfId="17178"/>
    <cellStyle name="Kimenet 3 6 2 3 2" xfId="17179"/>
    <cellStyle name="Kimenet 3 6 2 4" xfId="17180"/>
    <cellStyle name="Kimenet 3 6 2 5" xfId="17181"/>
    <cellStyle name="Kimenet 3 6 3" xfId="17182"/>
    <cellStyle name="Kimenet 3 6 3 2" xfId="17183"/>
    <cellStyle name="Kimenet 3 6 4" xfId="17184"/>
    <cellStyle name="Kimenet 3 6 4 2" xfId="17185"/>
    <cellStyle name="Kimenet 3 6 5" xfId="17186"/>
    <cellStyle name="Kimenet 3 6 6" xfId="17187"/>
    <cellStyle name="Kimenet 3 7" xfId="17188"/>
    <cellStyle name="Kimenet 3 7 2" xfId="17189"/>
    <cellStyle name="Kimenet 3 7 2 2" xfId="17190"/>
    <cellStyle name="Kimenet 3 7 2 2 2" xfId="17191"/>
    <cellStyle name="Kimenet 3 7 2 3" xfId="17192"/>
    <cellStyle name="Kimenet 3 7 2 3 2" xfId="17193"/>
    <cellStyle name="Kimenet 3 7 2 4" xfId="17194"/>
    <cellStyle name="Kimenet 3 7 2 5" xfId="17195"/>
    <cellStyle name="Kimenet 3 7 3" xfId="17196"/>
    <cellStyle name="Kimenet 3 7 3 2" xfId="17197"/>
    <cellStyle name="Kimenet 3 7 4" xfId="17198"/>
    <cellStyle name="Kimenet 3 7 4 2" xfId="17199"/>
    <cellStyle name="Kimenet 3 7 5" xfId="17200"/>
    <cellStyle name="Kimenet 3 7 6" xfId="17201"/>
    <cellStyle name="Kimenet 3 8" xfId="17202"/>
    <cellStyle name="Kimenet 3 8 2" xfId="17203"/>
    <cellStyle name="Kimenet 3 8 2 2" xfId="17204"/>
    <cellStyle name="Kimenet 3 8 3" xfId="17205"/>
    <cellStyle name="Kimenet 3 8 3 2" xfId="17206"/>
    <cellStyle name="Kimenet 3 8 4" xfId="17207"/>
    <cellStyle name="Kimenet 3 8 5" xfId="17208"/>
    <cellStyle name="Kimenet 3 9" xfId="17209"/>
    <cellStyle name="Kimenet 3 9 2" xfId="17210"/>
    <cellStyle name="Kimenet 3 9 2 2" xfId="17211"/>
    <cellStyle name="Kimenet 3 9 3" xfId="17212"/>
    <cellStyle name="Kimenet 3 9 3 2" xfId="17213"/>
    <cellStyle name="Kimenet 3 9 4" xfId="17214"/>
    <cellStyle name="Kimenet 3 9 5" xfId="17215"/>
    <cellStyle name="Kimenet 4" xfId="17216"/>
    <cellStyle name="Kimenet 4 10" xfId="17217"/>
    <cellStyle name="Kimenet 4 10 2" xfId="17218"/>
    <cellStyle name="Kimenet 4 11" xfId="17219"/>
    <cellStyle name="Kimenet 4 2" xfId="17220"/>
    <cellStyle name="Kimenet 4 2 10" xfId="17221"/>
    <cellStyle name="Kimenet 4 2 2" xfId="17222"/>
    <cellStyle name="Kimenet 4 2 2 2" xfId="17223"/>
    <cellStyle name="Kimenet 4 2 2 2 2" xfId="17224"/>
    <cellStyle name="Kimenet 4 2 2 2 2 2" xfId="17225"/>
    <cellStyle name="Kimenet 4 2 2 2 2 2 2" xfId="17226"/>
    <cellStyle name="Kimenet 4 2 2 2 2 3" xfId="17227"/>
    <cellStyle name="Kimenet 4 2 2 2 2 3 2" xfId="17228"/>
    <cellStyle name="Kimenet 4 2 2 2 2 4" xfId="17229"/>
    <cellStyle name="Kimenet 4 2 2 2 2 5" xfId="17230"/>
    <cellStyle name="Kimenet 4 2 2 2 3" xfId="17231"/>
    <cellStyle name="Kimenet 4 2 2 2 3 2" xfId="17232"/>
    <cellStyle name="Kimenet 4 2 2 2 4" xfId="17233"/>
    <cellStyle name="Kimenet 4 2 2 2 4 2" xfId="17234"/>
    <cellStyle name="Kimenet 4 2 2 2 5" xfId="17235"/>
    <cellStyle name="Kimenet 4 2 2 2 6" xfId="17236"/>
    <cellStyle name="Kimenet 4 2 2 3" xfId="17237"/>
    <cellStyle name="Kimenet 4 2 2 3 2" xfId="17238"/>
    <cellStyle name="Kimenet 4 2 2 3 2 2" xfId="17239"/>
    <cellStyle name="Kimenet 4 2 2 3 2 2 2" xfId="17240"/>
    <cellStyle name="Kimenet 4 2 2 3 2 3" xfId="17241"/>
    <cellStyle name="Kimenet 4 2 2 3 2 3 2" xfId="17242"/>
    <cellStyle name="Kimenet 4 2 2 3 2 4" xfId="17243"/>
    <cellStyle name="Kimenet 4 2 2 3 2 5" xfId="17244"/>
    <cellStyle name="Kimenet 4 2 2 3 3" xfId="17245"/>
    <cellStyle name="Kimenet 4 2 2 3 3 2" xfId="17246"/>
    <cellStyle name="Kimenet 4 2 2 3 4" xfId="17247"/>
    <cellStyle name="Kimenet 4 2 2 3 4 2" xfId="17248"/>
    <cellStyle name="Kimenet 4 2 2 3 5" xfId="17249"/>
    <cellStyle name="Kimenet 4 2 2 3 6" xfId="17250"/>
    <cellStyle name="Kimenet 4 2 2 4" xfId="17251"/>
    <cellStyle name="Kimenet 4 2 2 4 2" xfId="17252"/>
    <cellStyle name="Kimenet 4 2 2 4 2 2" xfId="17253"/>
    <cellStyle name="Kimenet 4 2 2 4 2 2 2" xfId="17254"/>
    <cellStyle name="Kimenet 4 2 2 4 2 3" xfId="17255"/>
    <cellStyle name="Kimenet 4 2 2 4 2 3 2" xfId="17256"/>
    <cellStyle name="Kimenet 4 2 2 4 2 4" xfId="17257"/>
    <cellStyle name="Kimenet 4 2 2 4 2 5" xfId="17258"/>
    <cellStyle name="Kimenet 4 2 2 4 3" xfId="17259"/>
    <cellStyle name="Kimenet 4 2 2 4 3 2" xfId="17260"/>
    <cellStyle name="Kimenet 4 2 2 4 4" xfId="17261"/>
    <cellStyle name="Kimenet 4 2 2 4 4 2" xfId="17262"/>
    <cellStyle name="Kimenet 4 2 2 4 5" xfId="17263"/>
    <cellStyle name="Kimenet 4 2 2 4 6" xfId="17264"/>
    <cellStyle name="Kimenet 4 2 2 5" xfId="17265"/>
    <cellStyle name="Kimenet 4 2 2 5 2" xfId="17266"/>
    <cellStyle name="Kimenet 4 2 2 5 2 2" xfId="17267"/>
    <cellStyle name="Kimenet 4 2 2 5 3" xfId="17268"/>
    <cellStyle name="Kimenet 4 2 2 5 3 2" xfId="17269"/>
    <cellStyle name="Kimenet 4 2 2 5 4" xfId="17270"/>
    <cellStyle name="Kimenet 4 2 2 5 5" xfId="17271"/>
    <cellStyle name="Kimenet 4 2 2 6" xfId="17272"/>
    <cellStyle name="Kimenet 4 2 2 6 2" xfId="17273"/>
    <cellStyle name="Kimenet 4 2 2 7" xfId="17274"/>
    <cellStyle name="Kimenet 4 2 2 7 2" xfId="17275"/>
    <cellStyle name="Kimenet 4 2 2 8" xfId="17276"/>
    <cellStyle name="Kimenet 4 2 2 9" xfId="17277"/>
    <cellStyle name="Kimenet 4 2 3" xfId="17278"/>
    <cellStyle name="Kimenet 4 2 3 2" xfId="17279"/>
    <cellStyle name="Kimenet 4 2 3 2 2" xfId="17280"/>
    <cellStyle name="Kimenet 4 2 3 2 2 2" xfId="17281"/>
    <cellStyle name="Kimenet 4 2 3 2 2 2 2" xfId="17282"/>
    <cellStyle name="Kimenet 4 2 3 2 2 3" xfId="17283"/>
    <cellStyle name="Kimenet 4 2 3 2 2 3 2" xfId="17284"/>
    <cellStyle name="Kimenet 4 2 3 2 2 4" xfId="17285"/>
    <cellStyle name="Kimenet 4 2 3 2 2 5" xfId="17286"/>
    <cellStyle name="Kimenet 4 2 3 2 3" xfId="17287"/>
    <cellStyle name="Kimenet 4 2 3 2 3 2" xfId="17288"/>
    <cellStyle name="Kimenet 4 2 3 2 4" xfId="17289"/>
    <cellStyle name="Kimenet 4 2 3 2 4 2" xfId="17290"/>
    <cellStyle name="Kimenet 4 2 3 2 5" xfId="17291"/>
    <cellStyle name="Kimenet 4 2 3 2 6" xfId="17292"/>
    <cellStyle name="Kimenet 4 2 3 3" xfId="17293"/>
    <cellStyle name="Kimenet 4 2 3 3 2" xfId="17294"/>
    <cellStyle name="Kimenet 4 2 3 3 2 2" xfId="17295"/>
    <cellStyle name="Kimenet 4 2 3 3 2 2 2" xfId="17296"/>
    <cellStyle name="Kimenet 4 2 3 3 2 3" xfId="17297"/>
    <cellStyle name="Kimenet 4 2 3 3 2 3 2" xfId="17298"/>
    <cellStyle name="Kimenet 4 2 3 3 2 4" xfId="17299"/>
    <cellStyle name="Kimenet 4 2 3 3 2 5" xfId="17300"/>
    <cellStyle name="Kimenet 4 2 3 3 3" xfId="17301"/>
    <cellStyle name="Kimenet 4 2 3 3 3 2" xfId="17302"/>
    <cellStyle name="Kimenet 4 2 3 3 4" xfId="17303"/>
    <cellStyle name="Kimenet 4 2 3 3 4 2" xfId="17304"/>
    <cellStyle name="Kimenet 4 2 3 3 5" xfId="17305"/>
    <cellStyle name="Kimenet 4 2 3 3 6" xfId="17306"/>
    <cellStyle name="Kimenet 4 2 3 4" xfId="17307"/>
    <cellStyle name="Kimenet 4 2 3 4 2" xfId="17308"/>
    <cellStyle name="Kimenet 4 2 3 4 2 2" xfId="17309"/>
    <cellStyle name="Kimenet 4 2 3 4 3" xfId="17310"/>
    <cellStyle name="Kimenet 4 2 3 4 3 2" xfId="17311"/>
    <cellStyle name="Kimenet 4 2 3 4 4" xfId="17312"/>
    <cellStyle name="Kimenet 4 2 3 4 5" xfId="17313"/>
    <cellStyle name="Kimenet 4 2 3 5" xfId="17314"/>
    <cellStyle name="Kimenet 4 2 3 5 2" xfId="17315"/>
    <cellStyle name="Kimenet 4 2 3 6" xfId="17316"/>
    <cellStyle name="Kimenet 4 2 3 6 2" xfId="17317"/>
    <cellStyle name="Kimenet 4 2 3 7" xfId="17318"/>
    <cellStyle name="Kimenet 4 2 3 8" xfId="17319"/>
    <cellStyle name="Kimenet 4 2 4" xfId="17320"/>
    <cellStyle name="Kimenet 4 2 4 2" xfId="17321"/>
    <cellStyle name="Kimenet 4 2 4 2 2" xfId="17322"/>
    <cellStyle name="Kimenet 4 2 4 2 2 2" xfId="17323"/>
    <cellStyle name="Kimenet 4 2 4 2 3" xfId="17324"/>
    <cellStyle name="Kimenet 4 2 4 2 3 2" xfId="17325"/>
    <cellStyle name="Kimenet 4 2 4 2 4" xfId="17326"/>
    <cellStyle name="Kimenet 4 2 4 2 5" xfId="17327"/>
    <cellStyle name="Kimenet 4 2 4 3" xfId="17328"/>
    <cellStyle name="Kimenet 4 2 4 3 2" xfId="17329"/>
    <cellStyle name="Kimenet 4 2 4 4" xfId="17330"/>
    <cellStyle name="Kimenet 4 2 4 4 2" xfId="17331"/>
    <cellStyle name="Kimenet 4 2 4 5" xfId="17332"/>
    <cellStyle name="Kimenet 4 2 4 6" xfId="17333"/>
    <cellStyle name="Kimenet 4 2 5" xfId="17334"/>
    <cellStyle name="Kimenet 4 2 5 2" xfId="17335"/>
    <cellStyle name="Kimenet 4 2 5 2 2" xfId="17336"/>
    <cellStyle name="Kimenet 4 2 5 2 2 2" xfId="17337"/>
    <cellStyle name="Kimenet 4 2 5 2 3" xfId="17338"/>
    <cellStyle name="Kimenet 4 2 5 2 3 2" xfId="17339"/>
    <cellStyle name="Kimenet 4 2 5 2 4" xfId="17340"/>
    <cellStyle name="Kimenet 4 2 5 2 5" xfId="17341"/>
    <cellStyle name="Kimenet 4 2 5 3" xfId="17342"/>
    <cellStyle name="Kimenet 4 2 5 3 2" xfId="17343"/>
    <cellStyle name="Kimenet 4 2 5 4" xfId="17344"/>
    <cellStyle name="Kimenet 4 2 5 4 2" xfId="17345"/>
    <cellStyle name="Kimenet 4 2 5 5" xfId="17346"/>
    <cellStyle name="Kimenet 4 2 5 6" xfId="17347"/>
    <cellStyle name="Kimenet 4 2 6" xfId="17348"/>
    <cellStyle name="Kimenet 4 2 6 2" xfId="17349"/>
    <cellStyle name="Kimenet 4 2 6 2 2" xfId="17350"/>
    <cellStyle name="Kimenet 4 2 6 2 2 2" xfId="17351"/>
    <cellStyle name="Kimenet 4 2 6 2 3" xfId="17352"/>
    <cellStyle name="Kimenet 4 2 6 2 3 2" xfId="17353"/>
    <cellStyle name="Kimenet 4 2 6 2 4" xfId="17354"/>
    <cellStyle name="Kimenet 4 2 6 2 5" xfId="17355"/>
    <cellStyle name="Kimenet 4 2 6 3" xfId="17356"/>
    <cellStyle name="Kimenet 4 2 6 3 2" xfId="17357"/>
    <cellStyle name="Kimenet 4 2 6 4" xfId="17358"/>
    <cellStyle name="Kimenet 4 2 6 4 2" xfId="17359"/>
    <cellStyle name="Kimenet 4 2 6 5" xfId="17360"/>
    <cellStyle name="Kimenet 4 2 6 6" xfId="17361"/>
    <cellStyle name="Kimenet 4 2 7" xfId="17362"/>
    <cellStyle name="Kimenet 4 2 7 2" xfId="17363"/>
    <cellStyle name="Kimenet 4 2 7 2 2" xfId="17364"/>
    <cellStyle name="Kimenet 4 2 7 3" xfId="17365"/>
    <cellStyle name="Kimenet 4 2 7 3 2" xfId="17366"/>
    <cellStyle name="Kimenet 4 2 7 4" xfId="17367"/>
    <cellStyle name="Kimenet 4 2 7 5" xfId="17368"/>
    <cellStyle name="Kimenet 4 2 8" xfId="17369"/>
    <cellStyle name="Kimenet 4 2 8 2" xfId="17370"/>
    <cellStyle name="Kimenet 4 2 9" xfId="17371"/>
    <cellStyle name="Kimenet 4 2 9 2" xfId="17372"/>
    <cellStyle name="Kimenet 4 3" xfId="17373"/>
    <cellStyle name="Kimenet 4 3 2" xfId="17374"/>
    <cellStyle name="Kimenet 4 3 2 2" xfId="17375"/>
    <cellStyle name="Kimenet 4 3 2 2 2" xfId="17376"/>
    <cellStyle name="Kimenet 4 3 2 2 2 2" xfId="17377"/>
    <cellStyle name="Kimenet 4 3 2 2 3" xfId="17378"/>
    <cellStyle name="Kimenet 4 3 2 2 3 2" xfId="17379"/>
    <cellStyle name="Kimenet 4 3 2 2 4" xfId="17380"/>
    <cellStyle name="Kimenet 4 3 2 2 5" xfId="17381"/>
    <cellStyle name="Kimenet 4 3 2 3" xfId="17382"/>
    <cellStyle name="Kimenet 4 3 2 3 2" xfId="17383"/>
    <cellStyle name="Kimenet 4 3 2 4" xfId="17384"/>
    <cellStyle name="Kimenet 4 3 2 4 2" xfId="17385"/>
    <cellStyle name="Kimenet 4 3 2 5" xfId="17386"/>
    <cellStyle name="Kimenet 4 3 2 6" xfId="17387"/>
    <cellStyle name="Kimenet 4 3 3" xfId="17388"/>
    <cellStyle name="Kimenet 4 3 3 2" xfId="17389"/>
    <cellStyle name="Kimenet 4 3 3 2 2" xfId="17390"/>
    <cellStyle name="Kimenet 4 3 3 2 2 2" xfId="17391"/>
    <cellStyle name="Kimenet 4 3 3 2 3" xfId="17392"/>
    <cellStyle name="Kimenet 4 3 3 2 3 2" xfId="17393"/>
    <cellStyle name="Kimenet 4 3 3 2 4" xfId="17394"/>
    <cellStyle name="Kimenet 4 3 3 2 5" xfId="17395"/>
    <cellStyle name="Kimenet 4 3 3 3" xfId="17396"/>
    <cellStyle name="Kimenet 4 3 3 3 2" xfId="17397"/>
    <cellStyle name="Kimenet 4 3 3 4" xfId="17398"/>
    <cellStyle name="Kimenet 4 3 3 4 2" xfId="17399"/>
    <cellStyle name="Kimenet 4 3 3 5" xfId="17400"/>
    <cellStyle name="Kimenet 4 3 3 6" xfId="17401"/>
    <cellStyle name="Kimenet 4 3 4" xfId="17402"/>
    <cellStyle name="Kimenet 4 3 4 2" xfId="17403"/>
    <cellStyle name="Kimenet 4 3 4 2 2" xfId="17404"/>
    <cellStyle name="Kimenet 4 3 4 2 2 2" xfId="17405"/>
    <cellStyle name="Kimenet 4 3 4 2 3" xfId="17406"/>
    <cellStyle name="Kimenet 4 3 4 2 3 2" xfId="17407"/>
    <cellStyle name="Kimenet 4 3 4 2 4" xfId="17408"/>
    <cellStyle name="Kimenet 4 3 4 2 5" xfId="17409"/>
    <cellStyle name="Kimenet 4 3 4 3" xfId="17410"/>
    <cellStyle name="Kimenet 4 3 4 3 2" xfId="17411"/>
    <cellStyle name="Kimenet 4 3 4 4" xfId="17412"/>
    <cellStyle name="Kimenet 4 3 4 4 2" xfId="17413"/>
    <cellStyle name="Kimenet 4 3 4 5" xfId="17414"/>
    <cellStyle name="Kimenet 4 3 4 6" xfId="17415"/>
    <cellStyle name="Kimenet 4 3 5" xfId="17416"/>
    <cellStyle name="Kimenet 4 3 5 2" xfId="17417"/>
    <cellStyle name="Kimenet 4 3 5 2 2" xfId="17418"/>
    <cellStyle name="Kimenet 4 3 5 3" xfId="17419"/>
    <cellStyle name="Kimenet 4 3 5 3 2" xfId="17420"/>
    <cellStyle name="Kimenet 4 3 5 4" xfId="17421"/>
    <cellStyle name="Kimenet 4 3 5 5" xfId="17422"/>
    <cellStyle name="Kimenet 4 3 6" xfId="17423"/>
    <cellStyle name="Kimenet 4 3 6 2" xfId="17424"/>
    <cellStyle name="Kimenet 4 3 7" xfId="17425"/>
    <cellStyle name="Kimenet 4 3 7 2" xfId="17426"/>
    <cellStyle name="Kimenet 4 3 8" xfId="17427"/>
    <cellStyle name="Kimenet 4 3 9" xfId="17428"/>
    <cellStyle name="Kimenet 4 4" xfId="17429"/>
    <cellStyle name="Kimenet 4 4 2" xfId="17430"/>
    <cellStyle name="Kimenet 4 4 2 2" xfId="17431"/>
    <cellStyle name="Kimenet 4 4 2 2 2" xfId="17432"/>
    <cellStyle name="Kimenet 4 4 2 2 2 2" xfId="17433"/>
    <cellStyle name="Kimenet 4 4 2 2 3" xfId="17434"/>
    <cellStyle name="Kimenet 4 4 2 2 3 2" xfId="17435"/>
    <cellStyle name="Kimenet 4 4 2 2 4" xfId="17436"/>
    <cellStyle name="Kimenet 4 4 2 2 5" xfId="17437"/>
    <cellStyle name="Kimenet 4 4 2 3" xfId="17438"/>
    <cellStyle name="Kimenet 4 4 2 3 2" xfId="17439"/>
    <cellStyle name="Kimenet 4 4 2 4" xfId="17440"/>
    <cellStyle name="Kimenet 4 4 2 4 2" xfId="17441"/>
    <cellStyle name="Kimenet 4 4 2 5" xfId="17442"/>
    <cellStyle name="Kimenet 4 4 2 6" xfId="17443"/>
    <cellStyle name="Kimenet 4 4 3" xfId="17444"/>
    <cellStyle name="Kimenet 4 4 3 2" xfId="17445"/>
    <cellStyle name="Kimenet 4 4 3 2 2" xfId="17446"/>
    <cellStyle name="Kimenet 4 4 3 2 2 2" xfId="17447"/>
    <cellStyle name="Kimenet 4 4 3 2 3" xfId="17448"/>
    <cellStyle name="Kimenet 4 4 3 2 3 2" xfId="17449"/>
    <cellStyle name="Kimenet 4 4 3 2 4" xfId="17450"/>
    <cellStyle name="Kimenet 4 4 3 2 5" xfId="17451"/>
    <cellStyle name="Kimenet 4 4 3 3" xfId="17452"/>
    <cellStyle name="Kimenet 4 4 3 3 2" xfId="17453"/>
    <cellStyle name="Kimenet 4 4 3 4" xfId="17454"/>
    <cellStyle name="Kimenet 4 4 3 4 2" xfId="17455"/>
    <cellStyle name="Kimenet 4 4 3 5" xfId="17456"/>
    <cellStyle name="Kimenet 4 4 3 6" xfId="17457"/>
    <cellStyle name="Kimenet 4 4 4" xfId="17458"/>
    <cellStyle name="Kimenet 4 4 4 2" xfId="17459"/>
    <cellStyle name="Kimenet 4 4 4 2 2" xfId="17460"/>
    <cellStyle name="Kimenet 4 4 4 3" xfId="17461"/>
    <cellStyle name="Kimenet 4 4 4 3 2" xfId="17462"/>
    <cellStyle name="Kimenet 4 4 4 4" xfId="17463"/>
    <cellStyle name="Kimenet 4 4 4 5" xfId="17464"/>
    <cellStyle name="Kimenet 4 4 5" xfId="17465"/>
    <cellStyle name="Kimenet 4 4 5 2" xfId="17466"/>
    <cellStyle name="Kimenet 4 4 6" xfId="17467"/>
    <cellStyle name="Kimenet 4 4 6 2" xfId="17468"/>
    <cellStyle name="Kimenet 4 4 7" xfId="17469"/>
    <cellStyle name="Kimenet 4 4 8" xfId="17470"/>
    <cellStyle name="Kimenet 4 5" xfId="17471"/>
    <cellStyle name="Kimenet 4 5 2" xfId="17472"/>
    <cellStyle name="Kimenet 4 5 2 2" xfId="17473"/>
    <cellStyle name="Kimenet 4 5 2 2 2" xfId="17474"/>
    <cellStyle name="Kimenet 4 5 2 3" xfId="17475"/>
    <cellStyle name="Kimenet 4 5 2 3 2" xfId="17476"/>
    <cellStyle name="Kimenet 4 5 2 4" xfId="17477"/>
    <cellStyle name="Kimenet 4 5 2 5" xfId="17478"/>
    <cellStyle name="Kimenet 4 5 3" xfId="17479"/>
    <cellStyle name="Kimenet 4 5 3 2" xfId="17480"/>
    <cellStyle name="Kimenet 4 5 4" xfId="17481"/>
    <cellStyle name="Kimenet 4 5 4 2" xfId="17482"/>
    <cellStyle name="Kimenet 4 5 5" xfId="17483"/>
    <cellStyle name="Kimenet 4 5 6" xfId="17484"/>
    <cellStyle name="Kimenet 4 6" xfId="17485"/>
    <cellStyle name="Kimenet 4 6 2" xfId="17486"/>
    <cellStyle name="Kimenet 4 6 2 2" xfId="17487"/>
    <cellStyle name="Kimenet 4 6 2 2 2" xfId="17488"/>
    <cellStyle name="Kimenet 4 6 2 3" xfId="17489"/>
    <cellStyle name="Kimenet 4 6 2 3 2" xfId="17490"/>
    <cellStyle name="Kimenet 4 6 2 4" xfId="17491"/>
    <cellStyle name="Kimenet 4 6 2 5" xfId="17492"/>
    <cellStyle name="Kimenet 4 6 3" xfId="17493"/>
    <cellStyle name="Kimenet 4 6 3 2" xfId="17494"/>
    <cellStyle name="Kimenet 4 6 4" xfId="17495"/>
    <cellStyle name="Kimenet 4 6 4 2" xfId="17496"/>
    <cellStyle name="Kimenet 4 6 5" xfId="17497"/>
    <cellStyle name="Kimenet 4 6 6" xfId="17498"/>
    <cellStyle name="Kimenet 4 7" xfId="17499"/>
    <cellStyle name="Kimenet 4 7 2" xfId="17500"/>
    <cellStyle name="Kimenet 4 7 2 2" xfId="17501"/>
    <cellStyle name="Kimenet 4 7 2 2 2" xfId="17502"/>
    <cellStyle name="Kimenet 4 7 2 3" xfId="17503"/>
    <cellStyle name="Kimenet 4 7 2 3 2" xfId="17504"/>
    <cellStyle name="Kimenet 4 7 2 4" xfId="17505"/>
    <cellStyle name="Kimenet 4 7 2 5" xfId="17506"/>
    <cellStyle name="Kimenet 4 7 3" xfId="17507"/>
    <cellStyle name="Kimenet 4 7 3 2" xfId="17508"/>
    <cellStyle name="Kimenet 4 7 4" xfId="17509"/>
    <cellStyle name="Kimenet 4 7 4 2" xfId="17510"/>
    <cellStyle name="Kimenet 4 7 5" xfId="17511"/>
    <cellStyle name="Kimenet 4 7 6" xfId="17512"/>
    <cellStyle name="Kimenet 4 8" xfId="17513"/>
    <cellStyle name="Kimenet 4 8 2" xfId="17514"/>
    <cellStyle name="Kimenet 4 8 2 2" xfId="17515"/>
    <cellStyle name="Kimenet 4 8 3" xfId="17516"/>
    <cellStyle name="Kimenet 4 8 3 2" xfId="17517"/>
    <cellStyle name="Kimenet 4 8 4" xfId="17518"/>
    <cellStyle name="Kimenet 4 8 5" xfId="17519"/>
    <cellStyle name="Kimenet 4 9" xfId="17520"/>
    <cellStyle name="Kimenet 4 9 2" xfId="17521"/>
    <cellStyle name="Kimenet 5" xfId="17522"/>
    <cellStyle name="Kimenet 5 2" xfId="17523"/>
    <cellStyle name="Kimenet 5 2 2" xfId="17524"/>
    <cellStyle name="Kimenet 5 2 2 2" xfId="17525"/>
    <cellStyle name="Kimenet 5 2 2 2 2" xfId="17526"/>
    <cellStyle name="Kimenet 5 2 2 3" xfId="17527"/>
    <cellStyle name="Kimenet 5 2 2 3 2" xfId="17528"/>
    <cellStyle name="Kimenet 5 2 2 4" xfId="17529"/>
    <cellStyle name="Kimenet 5 2 2 5" xfId="17530"/>
    <cellStyle name="Kimenet 5 2 3" xfId="17531"/>
    <cellStyle name="Kimenet 5 2 3 2" xfId="17532"/>
    <cellStyle name="Kimenet 5 2 4" xfId="17533"/>
    <cellStyle name="Kimenet 5 2 4 2" xfId="17534"/>
    <cellStyle name="Kimenet 5 2 5" xfId="17535"/>
    <cellStyle name="Kimenet 5 2 6" xfId="17536"/>
    <cellStyle name="Kimenet 5 3" xfId="17537"/>
    <cellStyle name="Kimenet 5 3 2" xfId="17538"/>
    <cellStyle name="Kimenet 5 3 2 2" xfId="17539"/>
    <cellStyle name="Kimenet 5 3 2 2 2" xfId="17540"/>
    <cellStyle name="Kimenet 5 3 2 3" xfId="17541"/>
    <cellStyle name="Kimenet 5 3 2 3 2" xfId="17542"/>
    <cellStyle name="Kimenet 5 3 2 4" xfId="17543"/>
    <cellStyle name="Kimenet 5 3 2 5" xfId="17544"/>
    <cellStyle name="Kimenet 5 3 3" xfId="17545"/>
    <cellStyle name="Kimenet 5 3 3 2" xfId="17546"/>
    <cellStyle name="Kimenet 5 3 4" xfId="17547"/>
    <cellStyle name="Kimenet 5 3 4 2" xfId="17548"/>
    <cellStyle name="Kimenet 5 3 5" xfId="17549"/>
    <cellStyle name="Kimenet 5 3 6" xfId="17550"/>
    <cellStyle name="Kimenet 5 4" xfId="17551"/>
    <cellStyle name="Kimenet 5 4 2" xfId="17552"/>
    <cellStyle name="Kimenet 5 4 2 2" xfId="17553"/>
    <cellStyle name="Kimenet 5 4 2 2 2" xfId="17554"/>
    <cellStyle name="Kimenet 5 4 2 3" xfId="17555"/>
    <cellStyle name="Kimenet 5 4 2 3 2" xfId="17556"/>
    <cellStyle name="Kimenet 5 4 2 4" xfId="17557"/>
    <cellStyle name="Kimenet 5 4 2 5" xfId="17558"/>
    <cellStyle name="Kimenet 5 4 3" xfId="17559"/>
    <cellStyle name="Kimenet 5 4 3 2" xfId="17560"/>
    <cellStyle name="Kimenet 5 4 4" xfId="17561"/>
    <cellStyle name="Kimenet 5 4 4 2" xfId="17562"/>
    <cellStyle name="Kimenet 5 4 5" xfId="17563"/>
    <cellStyle name="Kimenet 5 4 6" xfId="17564"/>
    <cellStyle name="Kimenet 5 5" xfId="17565"/>
    <cellStyle name="Kimenet 5 5 2" xfId="17566"/>
    <cellStyle name="Kimenet 5 5 2 2" xfId="17567"/>
    <cellStyle name="Kimenet 5 5 3" xfId="17568"/>
    <cellStyle name="Kimenet 5 5 3 2" xfId="17569"/>
    <cellStyle name="Kimenet 5 5 4" xfId="17570"/>
    <cellStyle name="Kimenet 5 5 5" xfId="17571"/>
    <cellStyle name="Kimenet 5 6" xfId="17572"/>
    <cellStyle name="Kimenet 5 6 2" xfId="17573"/>
    <cellStyle name="Kimenet 5 7" xfId="17574"/>
    <cellStyle name="Kimenet 5 7 2" xfId="17575"/>
    <cellStyle name="Kimenet 5 8" xfId="17576"/>
    <cellStyle name="Kimenet 5 9" xfId="17577"/>
    <cellStyle name="Kimenet 6" xfId="17578"/>
    <cellStyle name="Kimenet 6 2" xfId="17579"/>
    <cellStyle name="Kimenet 6 2 2" xfId="17580"/>
    <cellStyle name="Kimenet 6 2 2 2" xfId="17581"/>
    <cellStyle name="Kimenet 6 2 3" xfId="17582"/>
    <cellStyle name="Kimenet 6 2 3 2" xfId="17583"/>
    <cellStyle name="Kimenet 6 2 4" xfId="17584"/>
    <cellStyle name="Kimenet 6 2 5" xfId="17585"/>
    <cellStyle name="Kimenet 6 3" xfId="17586"/>
    <cellStyle name="Kimenet 6 3 2" xfId="17587"/>
    <cellStyle name="Kimenet 6 4" xfId="17588"/>
    <cellStyle name="Kimenet 6 4 2" xfId="17589"/>
    <cellStyle name="Kimenet 6 5" xfId="17590"/>
    <cellStyle name="Kimenet 6 6" xfId="17591"/>
    <cellStyle name="Kimenet 7" xfId="17592"/>
    <cellStyle name="Kimenet 7 2" xfId="17593"/>
    <cellStyle name="Kimenet 7 2 2" xfId="17594"/>
    <cellStyle name="Kimenet 7 2 2 2" xfId="17595"/>
    <cellStyle name="Kimenet 7 2 3" xfId="17596"/>
    <cellStyle name="Kimenet 7 2 3 2" xfId="17597"/>
    <cellStyle name="Kimenet 7 2 4" xfId="17598"/>
    <cellStyle name="Kimenet 7 2 5" xfId="17599"/>
    <cellStyle name="Kimenet 7 3" xfId="17600"/>
    <cellStyle name="Kimenet 7 3 2" xfId="17601"/>
    <cellStyle name="Kimenet 7 4" xfId="17602"/>
    <cellStyle name="Kimenet 7 4 2" xfId="17603"/>
    <cellStyle name="Kimenet 7 5" xfId="17604"/>
    <cellStyle name="Kimenet 7 6" xfId="17605"/>
    <cellStyle name="Kimenet 8" xfId="17606"/>
    <cellStyle name="Kimenet 8 2" xfId="17607"/>
    <cellStyle name="Kimenet 8 2 2" xfId="17608"/>
    <cellStyle name="Kimenet 8 2 2 2" xfId="17609"/>
    <cellStyle name="Kimenet 8 2 3" xfId="17610"/>
    <cellStyle name="Kimenet 8 2 3 2" xfId="17611"/>
    <cellStyle name="Kimenet 8 2 4" xfId="17612"/>
    <cellStyle name="Kimenet 8 2 5" xfId="17613"/>
    <cellStyle name="Kimenet 8 3" xfId="17614"/>
    <cellStyle name="Kimenet 8 3 2" xfId="17615"/>
    <cellStyle name="Kimenet 8 4" xfId="17616"/>
    <cellStyle name="Kimenet 8 4 2" xfId="17617"/>
    <cellStyle name="Kimenet 8 5" xfId="17618"/>
    <cellStyle name="Kimenet 8 6" xfId="17619"/>
    <cellStyle name="Kimenet 9" xfId="17620"/>
    <cellStyle name="Kimenet 9 2" xfId="17621"/>
    <cellStyle name="Kimenet 9 2 2" xfId="17622"/>
    <cellStyle name="Kimenet 9 2 2 2" xfId="17623"/>
    <cellStyle name="Kimenet 9 2 3" xfId="17624"/>
    <cellStyle name="Kimenet 9 2 3 2" xfId="17625"/>
    <cellStyle name="Kimenet 9 2 4" xfId="17626"/>
    <cellStyle name="Kimenet 9 2 5" xfId="17627"/>
    <cellStyle name="Kimenet 9 3" xfId="17628"/>
    <cellStyle name="Kimenet 9 3 2" xfId="17629"/>
    <cellStyle name="Kimenet 9 4" xfId="17630"/>
    <cellStyle name="Kimenet 9 4 2" xfId="17631"/>
    <cellStyle name="Kimenet 9 5" xfId="17632"/>
    <cellStyle name="Kimenet 9 6" xfId="17633"/>
    <cellStyle name="Lien hypertexte 2" xfId="17634"/>
    <cellStyle name="Lien hypertexte 3" xfId="17635"/>
    <cellStyle name="Linked Cell" xfId="13" builtinId="24" customBuiltin="1"/>
    <cellStyle name="Linked Cell 2" xfId="17636"/>
    <cellStyle name="Magyarázó szöveg" xfId="17637"/>
    <cellStyle name="MajorHeading" xfId="17638"/>
    <cellStyle name="Millares [0]_10 AVERIAS MASIVAS + ANT" xfId="17639"/>
    <cellStyle name="Millares_10 AVERIAS MASIVAS + ANT" xfId="17640"/>
    <cellStyle name="Milliers_3 - Interco Mars 2006" xfId="17641"/>
    <cellStyle name="MNTH - Style5" xfId="17642"/>
    <cellStyle name="Moneda [0]_10 AVERIAS MASIVAS + ANT" xfId="17643"/>
    <cellStyle name="Moneda_10 AVERIAS MASIVAS + ANT" xfId="17644"/>
    <cellStyle name="Monetario" xfId="17645"/>
    <cellStyle name="Navadno_List1" xfId="17646"/>
    <cellStyle name="Neutral 2" xfId="17647"/>
    <cellStyle name="Neutral 3" xfId="35678"/>
    <cellStyle name="no dec" xfId="17648"/>
    <cellStyle name="norm - Style4" xfId="17649"/>
    <cellStyle name="Normal" xfId="0" builtinId="0"/>
    <cellStyle name="Normal - Style1" xfId="17650"/>
    <cellStyle name="Normal 10" xfId="17651"/>
    <cellStyle name="Normal 10 2" xfId="17652"/>
    <cellStyle name="Normal 10 2 2" xfId="17653"/>
    <cellStyle name="Normal 10 2 2 2" xfId="17654"/>
    <cellStyle name="Normal 10 2 2 2 2" xfId="17655"/>
    <cellStyle name="Normal 10 2 2 3" xfId="17656"/>
    <cellStyle name="Normal 10 2 3" xfId="17657"/>
    <cellStyle name="Normal 10 2 3 2" xfId="17658"/>
    <cellStyle name="Normal 10 2 4" xfId="17659"/>
    <cellStyle name="Normal 10 2 5" xfId="17660"/>
    <cellStyle name="Normal 10 2 5 2" xfId="17661"/>
    <cellStyle name="Normal 10 2 5 3" xfId="17662"/>
    <cellStyle name="Normal 10 3" xfId="17663"/>
    <cellStyle name="Normal 10 3 2" xfId="17664"/>
    <cellStyle name="Normal 10 3 3" xfId="17665"/>
    <cellStyle name="Normal 10 4" xfId="17666"/>
    <cellStyle name="Normal 10 5" xfId="35612"/>
    <cellStyle name="Normal 100" xfId="35606"/>
    <cellStyle name="Normal 101" xfId="35607"/>
    <cellStyle name="Normal 102" xfId="35608"/>
    <cellStyle name="Normal 103" xfId="35609"/>
    <cellStyle name="Normal 104" xfId="35610"/>
    <cellStyle name="Normal 105" xfId="35611"/>
    <cellStyle name="Normal 106" xfId="35614"/>
    <cellStyle name="Normal 107" xfId="35622"/>
    <cellStyle name="Normal 108" xfId="35623"/>
    <cellStyle name="Normal 109" xfId="35624"/>
    <cellStyle name="Normal 109 2" xfId="35657"/>
    <cellStyle name="Normal 11" xfId="17667"/>
    <cellStyle name="Normal 11 2" xfId="17668"/>
    <cellStyle name="Normal 11 3" xfId="17669"/>
    <cellStyle name="Normal 11 4" xfId="17670"/>
    <cellStyle name="Normal 11 5" xfId="17671"/>
    <cellStyle name="Normal 110" xfId="35664"/>
    <cellStyle name="Normal 111" xfId="35636"/>
    <cellStyle name="Normal 112" xfId="35652"/>
    <cellStyle name="Normal 113" xfId="35665"/>
    <cellStyle name="Normal 114" xfId="35668"/>
    <cellStyle name="Normal 114 2" xfId="35672"/>
    <cellStyle name="Normal 115" xfId="35629"/>
    <cellStyle name="Normal 116" xfId="35674"/>
    <cellStyle name="Normal 116 2" xfId="35676"/>
    <cellStyle name="Normal 117" xfId="35632"/>
    <cellStyle name="Normal 118" xfId="35687"/>
    <cellStyle name="Normal 119" xfId="35647"/>
    <cellStyle name="Normal 12" xfId="17672"/>
    <cellStyle name="Normal 12 2" xfId="17673"/>
    <cellStyle name="Normal 12 2 2" xfId="17674"/>
    <cellStyle name="Normal 12 2 3" xfId="17675"/>
    <cellStyle name="Normal 12 3" xfId="17676"/>
    <cellStyle name="Normal 120" xfId="35635"/>
    <cellStyle name="Normal 124" xfId="35627"/>
    <cellStyle name="Normal 125" xfId="35640"/>
    <cellStyle name="Normal 13" xfId="17677"/>
    <cellStyle name="Normal 13 2" xfId="17678"/>
    <cellStyle name="Normal 13 3" xfId="17679"/>
    <cellStyle name="Normal 132" xfId="35630"/>
    <cellStyle name="Normal 14" xfId="17680"/>
    <cellStyle name="Normal 14 2" xfId="17681"/>
    <cellStyle name="Normal 14 2 2" xfId="17682"/>
    <cellStyle name="Normal 14 2 2 2" xfId="17683"/>
    <cellStyle name="Normal 14 2 3" xfId="17684"/>
    <cellStyle name="Normal 14 3" xfId="17685"/>
    <cellStyle name="Normal 14 3 2" xfId="17686"/>
    <cellStyle name="Normal 14 4" xfId="17687"/>
    <cellStyle name="Normal 14 5" xfId="17688"/>
    <cellStyle name="Normal 145" xfId="35638"/>
    <cellStyle name="Normal 15" xfId="17689"/>
    <cellStyle name="Normal 15 2" xfId="17690"/>
    <cellStyle name="Normal 15 2 2" xfId="17691"/>
    <cellStyle name="Normal 15 2 2 2" xfId="17692"/>
    <cellStyle name="Normal 15 2 3" xfId="17693"/>
    <cellStyle name="Normal 15 3" xfId="17694"/>
    <cellStyle name="Normal 15 3 2" xfId="17695"/>
    <cellStyle name="Normal 15 4" xfId="17696"/>
    <cellStyle name="Normal 15 5" xfId="17697"/>
    <cellStyle name="Normal 153" xfId="35631"/>
    <cellStyle name="Normal 154" xfId="35626"/>
    <cellStyle name="Normal 155" xfId="35625"/>
    <cellStyle name="Normal 156" xfId="35643"/>
    <cellStyle name="Normal 157" xfId="35644"/>
    <cellStyle name="Normal 16" xfId="17698"/>
    <cellStyle name="Normal 16 2" xfId="17699"/>
    <cellStyle name="Normal 16 2 2" xfId="17700"/>
    <cellStyle name="Normal 16 2 2 2" xfId="17701"/>
    <cellStyle name="Normal 16 2 2 3" xfId="17702"/>
    <cellStyle name="Normal 16 2 2 3 2" xfId="17703"/>
    <cellStyle name="Normal 16 2 2 3 3" xfId="17704"/>
    <cellStyle name="Normal 16 2 3" xfId="17705"/>
    <cellStyle name="Normal 16 2 4" xfId="17706"/>
    <cellStyle name="Normal 16 3" xfId="17707"/>
    <cellStyle name="Normal 16 3 2" xfId="17708"/>
    <cellStyle name="Normal 16 4" xfId="17709"/>
    <cellStyle name="Normal 16 5" xfId="17710"/>
    <cellStyle name="Normal 160" xfId="35633"/>
    <cellStyle name="Normal 162" xfId="35634"/>
    <cellStyle name="Normal 165" xfId="35646"/>
    <cellStyle name="Normal 17" xfId="17711"/>
    <cellStyle name="Normal 17 2" xfId="17712"/>
    <cellStyle name="Normal 17 2 2" xfId="17713"/>
    <cellStyle name="Normal 17 2 2 2" xfId="17714"/>
    <cellStyle name="Normal 17 2 3" xfId="17715"/>
    <cellStyle name="Normal 17 3" xfId="17716"/>
    <cellStyle name="Normal 17 3 2" xfId="17717"/>
    <cellStyle name="Normal 17 4" xfId="17718"/>
    <cellStyle name="Normal 17 5" xfId="17719"/>
    <cellStyle name="Normal 170" xfId="35648"/>
    <cellStyle name="Normal 173" xfId="35641"/>
    <cellStyle name="Normal 18" xfId="17720"/>
    <cellStyle name="Normal 18 2" xfId="17721"/>
    <cellStyle name="Normal 18 2 2" xfId="17722"/>
    <cellStyle name="Normal 18 2 2 2" xfId="17723"/>
    <cellStyle name="Normal 18 2 3" xfId="17724"/>
    <cellStyle name="Normal 18 3" xfId="17725"/>
    <cellStyle name="Normal 18 3 2" xfId="17726"/>
    <cellStyle name="Normal 18 4" xfId="17727"/>
    <cellStyle name="Normal 18 5" xfId="17728"/>
    <cellStyle name="Normal 19" xfId="17729"/>
    <cellStyle name="Normal 19 2" xfId="17730"/>
    <cellStyle name="Normal 19 2 2" xfId="17731"/>
    <cellStyle name="Normal 19 2 2 2" xfId="17732"/>
    <cellStyle name="Normal 19 2 3" xfId="17733"/>
    <cellStyle name="Normal 19 2 4" xfId="17734"/>
    <cellStyle name="Normal 19 3" xfId="17735"/>
    <cellStyle name="Normal 19 3 2" xfId="17736"/>
    <cellStyle name="Normal 19 4" xfId="17737"/>
    <cellStyle name="Normal 19 5" xfId="17738"/>
    <cellStyle name="Normal 2" xfId="3"/>
    <cellStyle name="Normal 2 10" xfId="17740"/>
    <cellStyle name="Normal 2 10 2" xfId="35656"/>
    <cellStyle name="Normal 2 11" xfId="17741"/>
    <cellStyle name="Normal 2 12" xfId="17742"/>
    <cellStyle name="Normal 2 13" xfId="17743"/>
    <cellStyle name="Normal 2 14" xfId="35666"/>
    <cellStyle name="Normal 2 15" xfId="35673"/>
    <cellStyle name="Normal 2 16" xfId="17739"/>
    <cellStyle name="Normal 2 2" xfId="17744"/>
    <cellStyle name="Normal 2 2 10" xfId="17745"/>
    <cellStyle name="Normal 2 2 11" xfId="17746"/>
    <cellStyle name="Normal 2 2 12" xfId="17747"/>
    <cellStyle name="Normal 2 2 13" xfId="35613"/>
    <cellStyle name="Normal 2 2 2" xfId="17748"/>
    <cellStyle name="Normal 2 2 2 2" xfId="17749"/>
    <cellStyle name="Normal 2 2 2 2 2 2 2" xfId="17750"/>
    <cellStyle name="Normal 2 2 2 3" xfId="17751"/>
    <cellStyle name="Normal 2 2 3" xfId="17752"/>
    <cellStyle name="Normal 2 2 3 2" xfId="17753"/>
    <cellStyle name="Normal 2 2 4" xfId="17754"/>
    <cellStyle name="Normal 2 2 4 2" xfId="17755"/>
    <cellStyle name="Normal 2 2 4 3" xfId="17756"/>
    <cellStyle name="Normal 2 2 5" xfId="17757"/>
    <cellStyle name="Normal 2 2 5 2" xfId="17758"/>
    <cellStyle name="Normal 2 2 6" xfId="17759"/>
    <cellStyle name="Normal 2 2 7" xfId="17760"/>
    <cellStyle name="Normal 2 2 8" xfId="17761"/>
    <cellStyle name="Normal 2 2 9" xfId="17762"/>
    <cellStyle name="Normal 2 2_COREP GL04rev3" xfId="17763"/>
    <cellStyle name="Normal 2 3" xfId="17764"/>
    <cellStyle name="Normal 2 3 2" xfId="17765"/>
    <cellStyle name="Normal 2 3 2 2" xfId="17766"/>
    <cellStyle name="Normal 2 3 2 3" xfId="17767"/>
    <cellStyle name="Normal 2 3 3" xfId="17768"/>
    <cellStyle name="Normal 2 3 3 2" xfId="17769"/>
    <cellStyle name="Normal 2 3 4" xfId="17770"/>
    <cellStyle name="Normal 2 3 4 2" xfId="17771"/>
    <cellStyle name="Normal 2 3 5" xfId="17772"/>
    <cellStyle name="Normal 2 4" xfId="17773"/>
    <cellStyle name="Normal 2 4 2" xfId="17774"/>
    <cellStyle name="Normal 2 4 2 2" xfId="17775"/>
    <cellStyle name="Normal 2 4 3" xfId="17776"/>
    <cellStyle name="Normal 2 4 3 2" xfId="17777"/>
    <cellStyle name="Normal 2 4 3 3" xfId="17778"/>
    <cellStyle name="Normal 2 4 4" xfId="17779"/>
    <cellStyle name="Normal 2 4 5" xfId="17780"/>
    <cellStyle name="Normal 2 5" xfId="17781"/>
    <cellStyle name="Normal 2 5 2" xfId="17782"/>
    <cellStyle name="Normal 2 5 2 2" xfId="17783"/>
    <cellStyle name="Normal 2 5 3" xfId="17784"/>
    <cellStyle name="Normal 2 5 4" xfId="17785"/>
    <cellStyle name="Normal 2 5 5" xfId="35667"/>
    <cellStyle name="Normal 2 6" xfId="17786"/>
    <cellStyle name="Normal 2 6 2" xfId="17787"/>
    <cellStyle name="Normal 2 6 2 2" xfId="17788"/>
    <cellStyle name="Normal 2 6 3" xfId="17789"/>
    <cellStyle name="Normal 2 6 4" xfId="17790"/>
    <cellStyle name="Normal 2 7" xfId="17791"/>
    <cellStyle name="Normal 2 7 2" xfId="17792"/>
    <cellStyle name="Normal 2 7 3" xfId="17793"/>
    <cellStyle name="Normal 2 8" xfId="17794"/>
    <cellStyle name="Normal 2 8 2" xfId="17795"/>
    <cellStyle name="Normal 2 9" xfId="17796"/>
    <cellStyle name="Normal 2 9 2" xfId="17797"/>
    <cellStyle name="Normal 2_20091223_1253 Lago_COREP ON ES proposal on SEC templates" xfId="17798"/>
    <cellStyle name="Normal 20" xfId="17799"/>
    <cellStyle name="Normal 20 2" xfId="17800"/>
    <cellStyle name="Normal 20 2 2" xfId="17801"/>
    <cellStyle name="Normal 20 2 2 2" xfId="17802"/>
    <cellStyle name="Normal 20 2 3" xfId="17803"/>
    <cellStyle name="Normal 20 3" xfId="17804"/>
    <cellStyle name="Normal 20 3 2" xfId="17805"/>
    <cellStyle name="Normal 20 4" xfId="17806"/>
    <cellStyle name="Normal 20 5" xfId="17807"/>
    <cellStyle name="Normal 21" xfId="17808"/>
    <cellStyle name="Normal 21 2" xfId="17809"/>
    <cellStyle name="Normal 21 2 2" xfId="17810"/>
    <cellStyle name="Normal 21 2 2 2" xfId="17811"/>
    <cellStyle name="Normal 21 2 3" xfId="17812"/>
    <cellStyle name="Normal 21 2 4" xfId="17813"/>
    <cellStyle name="Normal 21 3" xfId="17814"/>
    <cellStyle name="Normal 21 3 2" xfId="17815"/>
    <cellStyle name="Normal 21 4" xfId="17816"/>
    <cellStyle name="Normal 21 5" xfId="17817"/>
    <cellStyle name="Normal 21 6" xfId="17818"/>
    <cellStyle name="Normal 22" xfId="17819"/>
    <cellStyle name="Normal 22 2" xfId="17820"/>
    <cellStyle name="Normal 22 2 2" xfId="17821"/>
    <cellStyle name="Normal 22 2 2 2" xfId="17822"/>
    <cellStyle name="Normal 22 2 3" xfId="17823"/>
    <cellStyle name="Normal 22 3" xfId="17824"/>
    <cellStyle name="Normal 22 3 2" xfId="17825"/>
    <cellStyle name="Normal 22 4" xfId="17826"/>
    <cellStyle name="Normal 22 5" xfId="17827"/>
    <cellStyle name="Normal 22 6" xfId="17828"/>
    <cellStyle name="Normal 23" xfId="17829"/>
    <cellStyle name="Normal 23 2" xfId="17830"/>
    <cellStyle name="Normal 23 2 2" xfId="17831"/>
    <cellStyle name="Normal 23 2 2 2" xfId="17832"/>
    <cellStyle name="Normal 23 2 3" xfId="17833"/>
    <cellStyle name="Normal 23 3" xfId="17834"/>
    <cellStyle name="Normal 23 3 2" xfId="17835"/>
    <cellStyle name="Normal 23 4" xfId="17836"/>
    <cellStyle name="Normal 23 5" xfId="17837"/>
    <cellStyle name="Normal 23 6" xfId="17838"/>
    <cellStyle name="Normal 24" xfId="17839"/>
    <cellStyle name="Normal 24 2" xfId="17840"/>
    <cellStyle name="Normal 24 2 2" xfId="17841"/>
    <cellStyle name="Normal 24 2 2 2" xfId="17842"/>
    <cellStyle name="Normal 24 2 3" xfId="17843"/>
    <cellStyle name="Normal 24 3" xfId="17844"/>
    <cellStyle name="Normal 24 3 2" xfId="17845"/>
    <cellStyle name="Normal 24 4" xfId="17846"/>
    <cellStyle name="Normal 24 5" xfId="17847"/>
    <cellStyle name="Normal 25" xfId="17848"/>
    <cellStyle name="Normal 25 2" xfId="17849"/>
    <cellStyle name="Normal 25 2 2" xfId="17850"/>
    <cellStyle name="Normal 25 2 2 2" xfId="17851"/>
    <cellStyle name="Normal 25 2 3" xfId="17852"/>
    <cellStyle name="Normal 25 3" xfId="17853"/>
    <cellStyle name="Normal 25 3 2" xfId="17854"/>
    <cellStyle name="Normal 25 4" xfId="17855"/>
    <cellStyle name="Normal 25 5" xfId="17856"/>
    <cellStyle name="Normal 26" xfId="17857"/>
    <cellStyle name="Normal 26 2" xfId="17858"/>
    <cellStyle name="Normal 26 2 2" xfId="17859"/>
    <cellStyle name="Normal 26 2 2 2" xfId="17860"/>
    <cellStyle name="Normal 26 2 3" xfId="17861"/>
    <cellStyle name="Normal 26 3" xfId="17862"/>
    <cellStyle name="Normal 26 3 2" xfId="17863"/>
    <cellStyle name="Normal 26 4" xfId="17864"/>
    <cellStyle name="Normal 26 5" xfId="17865"/>
    <cellStyle name="Normal 27" xfId="17866"/>
    <cellStyle name="Normal 27 2" xfId="17867"/>
    <cellStyle name="Normal 27 2 2" xfId="17868"/>
    <cellStyle name="Normal 27 2 2 2" xfId="17869"/>
    <cellStyle name="Normal 27 2 3" xfId="17870"/>
    <cellStyle name="Normal 27 3" xfId="17871"/>
    <cellStyle name="Normal 27 3 2" xfId="17872"/>
    <cellStyle name="Normal 27 4" xfId="17873"/>
    <cellStyle name="Normal 27 5" xfId="17874"/>
    <cellStyle name="Normal 28" xfId="17875"/>
    <cellStyle name="Normal 28 2" xfId="17876"/>
    <cellStyle name="Normal 28 2 2" xfId="17877"/>
    <cellStyle name="Normal 28 2 2 2" xfId="17878"/>
    <cellStyle name="Normal 28 2 3" xfId="17879"/>
    <cellStyle name="Normal 28 3" xfId="17880"/>
    <cellStyle name="Normal 28 3 2" xfId="17881"/>
    <cellStyle name="Normal 28 4" xfId="17882"/>
    <cellStyle name="Normal 28 5" xfId="17883"/>
    <cellStyle name="Normal 29" xfId="17884"/>
    <cellStyle name="Normal 29 2" xfId="17885"/>
    <cellStyle name="Normal 29 2 2" xfId="17886"/>
    <cellStyle name="Normal 29 2 2 2" xfId="17887"/>
    <cellStyle name="Normal 29 2 3" xfId="17888"/>
    <cellStyle name="Normal 29 3" xfId="17889"/>
    <cellStyle name="Normal 29 3 2" xfId="17890"/>
    <cellStyle name="Normal 29 4" xfId="17891"/>
    <cellStyle name="Normal 29 5" xfId="17892"/>
    <cellStyle name="Normal 3" xfId="17893"/>
    <cellStyle name="Normal 3 2" xfId="17894"/>
    <cellStyle name="Normal 3 2 2" xfId="17895"/>
    <cellStyle name="Normal 3 2 2 2" xfId="17896"/>
    <cellStyle name="Normal 3 2 2 2 2" xfId="17897"/>
    <cellStyle name="Normal 3 2 2 2 2 2" xfId="17898"/>
    <cellStyle name="Normal 3 2 2 2 3" xfId="17899"/>
    <cellStyle name="Normal 3 2 2 2 4" xfId="17900"/>
    <cellStyle name="Normal 3 2 2 3" xfId="17901"/>
    <cellStyle name="Normal 3 2 2 3 2" xfId="17902"/>
    <cellStyle name="Normal 3 2 2 4" xfId="17903"/>
    <cellStyle name="Normal 3 2 2 5" xfId="17904"/>
    <cellStyle name="Normal 3 2 3" xfId="17905"/>
    <cellStyle name="Normal 3 2 3 2" xfId="17906"/>
    <cellStyle name="Normal 3 2 4" xfId="17907"/>
    <cellStyle name="Normal 3 2 5" xfId="17908"/>
    <cellStyle name="Normal 3 2 6" xfId="17909"/>
    <cellStyle name="Normal 3 2 7" xfId="35615"/>
    <cellStyle name="Normal 3 3" xfId="17910"/>
    <cellStyle name="Normal 3 3 2" xfId="17911"/>
    <cellStyle name="Normal 3 3 2 2" xfId="17912"/>
    <cellStyle name="Normal 3 3 3" xfId="17913"/>
    <cellStyle name="Normal 3 4" xfId="17914"/>
    <cellStyle name="Normal 3 4 2" xfId="17915"/>
    <cellStyle name="Normal 3 5" xfId="17916"/>
    <cellStyle name="Normal 3 5 2" xfId="35655"/>
    <cellStyle name="Normal 3 6" xfId="17917"/>
    <cellStyle name="Normal 3_~1520012" xfId="17918"/>
    <cellStyle name="Normal 30" xfId="17919"/>
    <cellStyle name="Normal 30 2" xfId="17920"/>
    <cellStyle name="Normal 30 2 2" xfId="17921"/>
    <cellStyle name="Normal 30 2 2 2" xfId="17922"/>
    <cellStyle name="Normal 30 2 3" xfId="17923"/>
    <cellStyle name="Normal 30 3" xfId="17924"/>
    <cellStyle name="Normal 30 3 2" xfId="17925"/>
    <cellStyle name="Normal 30 4" xfId="17926"/>
    <cellStyle name="Normal 30 5" xfId="17927"/>
    <cellStyle name="Normal 31" xfId="17928"/>
    <cellStyle name="Normal 31 2" xfId="17929"/>
    <cellStyle name="Normal 31 2 2" xfId="17930"/>
    <cellStyle name="Normal 31 2 2 2" xfId="17931"/>
    <cellStyle name="Normal 31 2 3" xfId="17932"/>
    <cellStyle name="Normal 31 3" xfId="17933"/>
    <cellStyle name="Normal 31 3 2" xfId="17934"/>
    <cellStyle name="Normal 31 4" xfId="17935"/>
    <cellStyle name="Normal 31 5" xfId="17936"/>
    <cellStyle name="Normal 32" xfId="17937"/>
    <cellStyle name="Normal 32 2" xfId="17938"/>
    <cellStyle name="Normal 32 2 2" xfId="17939"/>
    <cellStyle name="Normal 32 2 2 2" xfId="17940"/>
    <cellStyle name="Normal 32 2 3" xfId="17941"/>
    <cellStyle name="Normal 32 3" xfId="17942"/>
    <cellStyle name="Normal 32 3 2" xfId="17943"/>
    <cellStyle name="Normal 32 4" xfId="17944"/>
    <cellStyle name="Normal 32 5" xfId="17945"/>
    <cellStyle name="Normal 33" xfId="17946"/>
    <cellStyle name="Normal 33 2" xfId="17947"/>
    <cellStyle name="Normal 33 2 2" xfId="17948"/>
    <cellStyle name="Normal 33 2 2 2" xfId="17949"/>
    <cellStyle name="Normal 33 2 3" xfId="17950"/>
    <cellStyle name="Normal 33 3" xfId="17951"/>
    <cellStyle name="Normal 33 3 2" xfId="17952"/>
    <cellStyle name="Normal 33 4" xfId="17953"/>
    <cellStyle name="Normal 33 5" xfId="17954"/>
    <cellStyle name="Normal 34" xfId="17955"/>
    <cellStyle name="Normal 34 2" xfId="17956"/>
    <cellStyle name="Normal 34 2 2" xfId="17957"/>
    <cellStyle name="Normal 34 2 2 2" xfId="17958"/>
    <cellStyle name="Normal 34 2 3" xfId="17959"/>
    <cellStyle name="Normal 34 3" xfId="17960"/>
    <cellStyle name="Normal 34 3 2" xfId="17961"/>
    <cellStyle name="Normal 34 4" xfId="17962"/>
    <cellStyle name="Normal 34 5" xfId="17963"/>
    <cellStyle name="Normal 35" xfId="17964"/>
    <cellStyle name="Normal 35 2" xfId="17965"/>
    <cellStyle name="Normal 35 2 2" xfId="17966"/>
    <cellStyle name="Normal 35 2 2 2" xfId="17967"/>
    <cellStyle name="Normal 35 2 3" xfId="17968"/>
    <cellStyle name="Normal 35 3" xfId="17969"/>
    <cellStyle name="Normal 35 3 2" xfId="17970"/>
    <cellStyle name="Normal 35 4" xfId="17971"/>
    <cellStyle name="Normal 35 5" xfId="17972"/>
    <cellStyle name="Normal 36" xfId="17973"/>
    <cellStyle name="Normal 36 2" xfId="17974"/>
    <cellStyle name="Normal 36 2 2" xfId="17975"/>
    <cellStyle name="Normal 36 2 2 2" xfId="17976"/>
    <cellStyle name="Normal 36 2 3" xfId="17977"/>
    <cellStyle name="Normal 36 3" xfId="17978"/>
    <cellStyle name="Normal 36 3 2" xfId="17979"/>
    <cellStyle name="Normal 36 4" xfId="17980"/>
    <cellStyle name="Normal 36 5" xfId="17981"/>
    <cellStyle name="Normal 37" xfId="17982"/>
    <cellStyle name="Normal 37 2" xfId="17983"/>
    <cellStyle name="Normal 37 2 2" xfId="17984"/>
    <cellStyle name="Normal 37 2 2 2" xfId="17985"/>
    <cellStyle name="Normal 37 2 3" xfId="17986"/>
    <cellStyle name="Normal 37 3" xfId="17987"/>
    <cellStyle name="Normal 37 3 2" xfId="17988"/>
    <cellStyle name="Normal 37 4" xfId="17989"/>
    <cellStyle name="Normal 37 5" xfId="17990"/>
    <cellStyle name="Normal 38" xfId="17991"/>
    <cellStyle name="Normal 38 2" xfId="17992"/>
    <cellStyle name="Normal 38 2 2" xfId="17993"/>
    <cellStyle name="Normal 38 2 2 2" xfId="17994"/>
    <cellStyle name="Normal 38 2 3" xfId="17995"/>
    <cellStyle name="Normal 38 3" xfId="17996"/>
    <cellStyle name="Normal 38 3 2" xfId="17997"/>
    <cellStyle name="Normal 38 4" xfId="17998"/>
    <cellStyle name="Normal 38 5" xfId="17999"/>
    <cellStyle name="Normal 39" xfId="18000"/>
    <cellStyle name="Normal 39 2" xfId="18001"/>
    <cellStyle name="Normal 39 2 2" xfId="18002"/>
    <cellStyle name="Normal 39 2 2 2" xfId="18003"/>
    <cellStyle name="Normal 39 2 3" xfId="18004"/>
    <cellStyle name="Normal 39 3" xfId="18005"/>
    <cellStyle name="Normal 39 3 2" xfId="18006"/>
    <cellStyle name="Normal 39 4" xfId="18007"/>
    <cellStyle name="Normal 39 5" xfId="18008"/>
    <cellStyle name="Normal 4" xfId="18009"/>
    <cellStyle name="Normal 4 2" xfId="18010"/>
    <cellStyle name="Normal 4 2 2" xfId="18011"/>
    <cellStyle name="Normal 4 2 2 2" xfId="18012"/>
    <cellStyle name="Normal 4 2 3" xfId="18013"/>
    <cellStyle name="Normal 4 2 3 2" xfId="18014"/>
    <cellStyle name="Normal 4 2 4" xfId="18015"/>
    <cellStyle name="Normal 4 2 5" xfId="18016"/>
    <cellStyle name="Normal 4 2 6" xfId="18017"/>
    <cellStyle name="Normal 4 2 7" xfId="18018"/>
    <cellStyle name="Normal 4 3" xfId="18019"/>
    <cellStyle name="Normal 4 3 2" xfId="18020"/>
    <cellStyle name="Normal 4 3 2 2" xfId="18021"/>
    <cellStyle name="Normal 4 3 3" xfId="18022"/>
    <cellStyle name="Normal 4 3 3 2" xfId="18023"/>
    <cellStyle name="Normal 4 3 4" xfId="18024"/>
    <cellStyle name="Normal 4 3 5" xfId="18025"/>
    <cellStyle name="Normal 4 4" xfId="18026"/>
    <cellStyle name="Normal 4 4 2" xfId="18027"/>
    <cellStyle name="Normal 4 4 3" xfId="18028"/>
    <cellStyle name="Normal 4 5" xfId="18029"/>
    <cellStyle name="Normal 4 5 2" xfId="18030"/>
    <cellStyle name="Normal 4 5 3" xfId="18031"/>
    <cellStyle name="Normal 4 6" xfId="18032"/>
    <cellStyle name="Normal 4 6 2" xfId="18033"/>
    <cellStyle name="Normal 4 7" xfId="18034"/>
    <cellStyle name="Normal 4 8" xfId="35616"/>
    <cellStyle name="Normal 4 9" xfId="35658"/>
    <cellStyle name="Normal 40" xfId="18035"/>
    <cellStyle name="Normal 40 2" xfId="18036"/>
    <cellStyle name="Normal 40 2 2" xfId="18037"/>
    <cellStyle name="Normal 40 2 2 2" xfId="18038"/>
    <cellStyle name="Normal 40 2 3" xfId="18039"/>
    <cellStyle name="Normal 40 3" xfId="18040"/>
    <cellStyle name="Normal 40 3 2" xfId="18041"/>
    <cellStyle name="Normal 40 4" xfId="18042"/>
    <cellStyle name="Normal 40 5" xfId="18043"/>
    <cellStyle name="Normal 41" xfId="18044"/>
    <cellStyle name="Normal 41 2" xfId="18045"/>
    <cellStyle name="Normal 41 2 2" xfId="18046"/>
    <cellStyle name="Normal 41 2 2 2" xfId="18047"/>
    <cellStyle name="Normal 41 2 3" xfId="18048"/>
    <cellStyle name="Normal 41 3" xfId="18049"/>
    <cellStyle name="Normal 41 3 2" xfId="18050"/>
    <cellStyle name="Normal 41 4" xfId="18051"/>
    <cellStyle name="Normal 41 5" xfId="18052"/>
    <cellStyle name="Normal 42" xfId="18053"/>
    <cellStyle name="Normal 42 2" xfId="18054"/>
    <cellStyle name="Normal 42 2 2" xfId="18055"/>
    <cellStyle name="Normal 42 2 2 2" xfId="18056"/>
    <cellStyle name="Normal 42 2 3" xfId="18057"/>
    <cellStyle name="Normal 42 3" xfId="18058"/>
    <cellStyle name="Normal 42 3 2" xfId="18059"/>
    <cellStyle name="Normal 42 4" xfId="18060"/>
    <cellStyle name="Normal 42 5" xfId="18061"/>
    <cellStyle name="Normal 43" xfId="18062"/>
    <cellStyle name="Normal 43 2" xfId="18063"/>
    <cellStyle name="Normal 43 2 2" xfId="18064"/>
    <cellStyle name="Normal 43 2 2 2" xfId="18065"/>
    <cellStyle name="Normal 43 2 3" xfId="18066"/>
    <cellStyle name="Normal 43 3" xfId="18067"/>
    <cellStyle name="Normal 43 3 2" xfId="18068"/>
    <cellStyle name="Normal 43 4" xfId="18069"/>
    <cellStyle name="Normal 43 5" xfId="18070"/>
    <cellStyle name="Normal 44" xfId="18071"/>
    <cellStyle name="Normal 44 2" xfId="18072"/>
    <cellStyle name="Normal 44 2 2" xfId="18073"/>
    <cellStyle name="Normal 44 2 2 2" xfId="18074"/>
    <cellStyle name="Normal 44 2 3" xfId="18075"/>
    <cellStyle name="Normal 44 3" xfId="18076"/>
    <cellStyle name="Normal 44 3 2" xfId="18077"/>
    <cellStyle name="Normal 44 4" xfId="18078"/>
    <cellStyle name="Normal 44 5" xfId="18079"/>
    <cellStyle name="Normal 45" xfId="18080"/>
    <cellStyle name="Normal 45 2" xfId="18081"/>
    <cellStyle name="Normal 45 2 2" xfId="18082"/>
    <cellStyle name="Normal 45 2 2 2" xfId="18083"/>
    <cellStyle name="Normal 45 2 3" xfId="18084"/>
    <cellStyle name="Normal 45 3" xfId="18085"/>
    <cellStyle name="Normal 45 3 2" xfId="18086"/>
    <cellStyle name="Normal 45 4" xfId="18087"/>
    <cellStyle name="Normal 45 5" xfId="18088"/>
    <cellStyle name="Normal 46" xfId="18089"/>
    <cellStyle name="Normal 46 2" xfId="18090"/>
    <cellStyle name="Normal 46 2 2" xfId="18091"/>
    <cellStyle name="Normal 46 2 2 2" xfId="18092"/>
    <cellStyle name="Normal 46 2 3" xfId="18093"/>
    <cellStyle name="Normal 46 3" xfId="18094"/>
    <cellStyle name="Normal 46 3 2" xfId="18095"/>
    <cellStyle name="Normal 46 4" xfId="18096"/>
    <cellStyle name="Normal 46 5" xfId="18097"/>
    <cellStyle name="Normal 47" xfId="18098"/>
    <cellStyle name="Normal 47 2" xfId="18099"/>
    <cellStyle name="Normal 47 2 2" xfId="18100"/>
    <cellStyle name="Normal 47 2 2 2" xfId="18101"/>
    <cellStyle name="Normal 47 2 3" xfId="18102"/>
    <cellStyle name="Normal 47 3" xfId="18103"/>
    <cellStyle name="Normal 47 3 2" xfId="18104"/>
    <cellStyle name="Normal 47 4" xfId="18105"/>
    <cellStyle name="Normal 47 5" xfId="18106"/>
    <cellStyle name="Normal 48" xfId="18107"/>
    <cellStyle name="Normal 48 2" xfId="18108"/>
    <cellStyle name="Normal 48 2 2" xfId="18109"/>
    <cellStyle name="Normal 48 2 2 2" xfId="18110"/>
    <cellStyle name="Normal 48 2 3" xfId="18111"/>
    <cellStyle name="Normal 48 3" xfId="18112"/>
    <cellStyle name="Normal 48 3 2" xfId="18113"/>
    <cellStyle name="Normal 48 4" xfId="18114"/>
    <cellStyle name="Normal 48 5" xfId="18115"/>
    <cellStyle name="Normal 49" xfId="18116"/>
    <cellStyle name="Normal 49 2" xfId="18117"/>
    <cellStyle name="Normal 49 2 2" xfId="18118"/>
    <cellStyle name="Normal 49 2 2 2" xfId="18119"/>
    <cellStyle name="Normal 49 2 3" xfId="18120"/>
    <cellStyle name="Normal 49 3" xfId="18121"/>
    <cellStyle name="Normal 49 3 2" xfId="18122"/>
    <cellStyle name="Normal 49 4" xfId="18123"/>
    <cellStyle name="Normal 49 5" xfId="18124"/>
    <cellStyle name="Normal 5" xfId="18125"/>
    <cellStyle name="Normal 5 2" xfId="18126"/>
    <cellStyle name="Normal 5 2 2" xfId="18127"/>
    <cellStyle name="Normal 5 2 2 2" xfId="18128"/>
    <cellStyle name="Normal 5 2 3" xfId="18129"/>
    <cellStyle name="Normal 5 2 4" xfId="18130"/>
    <cellStyle name="Normal 5 2 5" xfId="18131"/>
    <cellStyle name="Normal 5 3" xfId="18132"/>
    <cellStyle name="Normal 5 3 2" xfId="18133"/>
    <cellStyle name="Normal 5 3 3" xfId="18134"/>
    <cellStyle name="Normal 5 4" xfId="18135"/>
    <cellStyle name="Normal 5 4 2" xfId="18136"/>
    <cellStyle name="Normal 5 5" xfId="18137"/>
    <cellStyle name="Normal 5 5 2" xfId="18138"/>
    <cellStyle name="Normal 5 6" xfId="18139"/>
    <cellStyle name="Normal 5 7" xfId="35617"/>
    <cellStyle name="Normal 5 8" xfId="35659"/>
    <cellStyle name="Normal 50" xfId="18140"/>
    <cellStyle name="Normal 50 2" xfId="18141"/>
    <cellStyle name="Normal 50 2 2" xfId="18142"/>
    <cellStyle name="Normal 50 2 2 2" xfId="18143"/>
    <cellStyle name="Normal 50 2 3" xfId="18144"/>
    <cellStyle name="Normal 50 3" xfId="18145"/>
    <cellStyle name="Normal 50 3 2" xfId="18146"/>
    <cellStyle name="Normal 50 4" xfId="18147"/>
    <cellStyle name="Normal 50 5" xfId="18148"/>
    <cellStyle name="Normal 51" xfId="18149"/>
    <cellStyle name="Normal 51 2" xfId="18150"/>
    <cellStyle name="Normal 51 2 2" xfId="18151"/>
    <cellStyle name="Normal 51 2 2 2" xfId="18152"/>
    <cellStyle name="Normal 51 2 3" xfId="18153"/>
    <cellStyle name="Normal 51 3" xfId="18154"/>
    <cellStyle name="Normal 51 3 2" xfId="18155"/>
    <cellStyle name="Normal 51 4" xfId="18156"/>
    <cellStyle name="Normal 51 5" xfId="18157"/>
    <cellStyle name="Normal 52" xfId="18158"/>
    <cellStyle name="Normal 52 2" xfId="18159"/>
    <cellStyle name="Normal 52 2 2" xfId="18160"/>
    <cellStyle name="Normal 52 2 2 2" xfId="18161"/>
    <cellStyle name="Normal 52 2 3" xfId="18162"/>
    <cellStyle name="Normal 52 3" xfId="18163"/>
    <cellStyle name="Normal 52 3 2" xfId="18164"/>
    <cellStyle name="Normal 52 4" xfId="18165"/>
    <cellStyle name="Normal 52 5" xfId="18166"/>
    <cellStyle name="Normal 53" xfId="18167"/>
    <cellStyle name="Normal 53 2" xfId="18168"/>
    <cellStyle name="Normal 53 2 2" xfId="18169"/>
    <cellStyle name="Normal 53 2 2 2" xfId="18170"/>
    <cellStyle name="Normal 53 2 3" xfId="18171"/>
    <cellStyle name="Normal 53 3" xfId="18172"/>
    <cellStyle name="Normal 53 3 2" xfId="18173"/>
    <cellStyle name="Normal 53 4" xfId="18174"/>
    <cellStyle name="Normal 53 5" xfId="18175"/>
    <cellStyle name="Normal 53 6" xfId="35637"/>
    <cellStyle name="Normal 54" xfId="18176"/>
    <cellStyle name="Normal 54 2" xfId="18177"/>
    <cellStyle name="Normal 54 2 2" xfId="18178"/>
    <cellStyle name="Normal 54 2 2 2" xfId="18179"/>
    <cellStyle name="Normal 54 2 3" xfId="18180"/>
    <cellStyle name="Normal 54 3" xfId="18181"/>
    <cellStyle name="Normal 54 3 2" xfId="18182"/>
    <cellStyle name="Normal 54 4" xfId="18183"/>
    <cellStyle name="Normal 54 5" xfId="18184"/>
    <cellStyle name="Normal 55" xfId="18185"/>
    <cellStyle name="Normal 55 2" xfId="18186"/>
    <cellStyle name="Normal 55 2 2" xfId="18187"/>
    <cellStyle name="Normal 55 2 2 2" xfId="18188"/>
    <cellStyle name="Normal 55 2 3" xfId="18189"/>
    <cellStyle name="Normal 55 3" xfId="18190"/>
    <cellStyle name="Normal 55 3 2" xfId="18191"/>
    <cellStyle name="Normal 55 4" xfId="18192"/>
    <cellStyle name="Normal 56" xfId="18193"/>
    <cellStyle name="Normal 56 2" xfId="18194"/>
    <cellStyle name="Normal 56 2 2" xfId="18195"/>
    <cellStyle name="Normal 56 2 2 2" xfId="18196"/>
    <cellStyle name="Normal 56 2 3" xfId="18197"/>
    <cellStyle name="Normal 56 3" xfId="18198"/>
    <cellStyle name="Normal 56 3 2" xfId="18199"/>
    <cellStyle name="Normal 56 4" xfId="18200"/>
    <cellStyle name="Normal 57" xfId="18201"/>
    <cellStyle name="Normal 57 2" xfId="18202"/>
    <cellStyle name="Normal 57 2 2" xfId="18203"/>
    <cellStyle name="Normal 57 2 2 2" xfId="18204"/>
    <cellStyle name="Normal 57 2 3" xfId="18205"/>
    <cellStyle name="Normal 57 3" xfId="18206"/>
    <cellStyle name="Normal 57 3 2" xfId="18207"/>
    <cellStyle name="Normal 57 4" xfId="18208"/>
    <cellStyle name="Normal 58" xfId="18209"/>
    <cellStyle name="Normal 58 2" xfId="18210"/>
    <cellStyle name="Normal 58 2 2" xfId="18211"/>
    <cellStyle name="Normal 58 2 2 2" xfId="18212"/>
    <cellStyle name="Normal 58 2 3" xfId="18213"/>
    <cellStyle name="Normal 58 3" xfId="18214"/>
    <cellStyle name="Normal 58 3 2" xfId="18215"/>
    <cellStyle name="Normal 58 4" xfId="18216"/>
    <cellStyle name="Normal 59" xfId="18217"/>
    <cellStyle name="Normal 59 2" xfId="18218"/>
    <cellStyle name="Normal 59 2 2" xfId="18219"/>
    <cellStyle name="Normal 59 2 2 2" xfId="18220"/>
    <cellStyle name="Normal 59 2 3" xfId="18221"/>
    <cellStyle name="Normal 59 3" xfId="18222"/>
    <cellStyle name="Normal 59 3 2" xfId="18223"/>
    <cellStyle name="Normal 59 4" xfId="18224"/>
    <cellStyle name="Normal 6" xfId="18225"/>
    <cellStyle name="Normal 6 2" xfId="18226"/>
    <cellStyle name="Normal 6 2 2" xfId="18227"/>
    <cellStyle name="Normal 6 2 2 2" xfId="18228"/>
    <cellStyle name="Normal 6 2 3" xfId="18229"/>
    <cellStyle name="Normal 6 3" xfId="18230"/>
    <cellStyle name="Normal 6 3 2" xfId="18231"/>
    <cellStyle name="Normal 6 4" xfId="18232"/>
    <cellStyle name="Normal 6 4 2" xfId="18233"/>
    <cellStyle name="Normal 6 5" xfId="18234"/>
    <cellStyle name="Normal 6 6" xfId="35618"/>
    <cellStyle name="Normal 6 7" xfId="35660"/>
    <cellStyle name="Normal 60" xfId="18235"/>
    <cellStyle name="Normal 60 2" xfId="18236"/>
    <cellStyle name="Normal 60 2 2" xfId="18237"/>
    <cellStyle name="Normal 60 2 2 2" xfId="18238"/>
    <cellStyle name="Normal 60 2 3" xfId="18239"/>
    <cellStyle name="Normal 60 3" xfId="18240"/>
    <cellStyle name="Normal 60 3 2" xfId="18241"/>
    <cellStyle name="Normal 60 4" xfId="18242"/>
    <cellStyle name="Normal 61" xfId="18243"/>
    <cellStyle name="Normal 61 2" xfId="18244"/>
    <cellStyle name="Normal 61 2 2" xfId="18245"/>
    <cellStyle name="Normal 61 2 2 2" xfId="18246"/>
    <cellStyle name="Normal 61 2 3" xfId="18247"/>
    <cellStyle name="Normal 61 3" xfId="18248"/>
    <cellStyle name="Normal 61 3 2" xfId="18249"/>
    <cellStyle name="Normal 61 4" xfId="18250"/>
    <cellStyle name="Normal 62" xfId="18251"/>
    <cellStyle name="Normal 62 2" xfId="18252"/>
    <cellStyle name="Normal 62 2 2" xfId="18253"/>
    <cellStyle name="Normal 62 2 2 2" xfId="18254"/>
    <cellStyle name="Normal 62 2 3" xfId="18255"/>
    <cellStyle name="Normal 62 3" xfId="18256"/>
    <cellStyle name="Normal 62 3 2" xfId="18257"/>
    <cellStyle name="Normal 62 4" xfId="18258"/>
    <cellStyle name="Normal 63" xfId="18259"/>
    <cellStyle name="Normal 63 2" xfId="18260"/>
    <cellStyle name="Normal 63 2 2" xfId="18261"/>
    <cellStyle name="Normal 63 2 2 2" xfId="18262"/>
    <cellStyle name="Normal 63 2 3" xfId="18263"/>
    <cellStyle name="Normal 63 3" xfId="18264"/>
    <cellStyle name="Normal 63 3 2" xfId="18265"/>
    <cellStyle name="Normal 63 4" xfId="18266"/>
    <cellStyle name="Normal 64" xfId="18267"/>
    <cellStyle name="Normal 64 2" xfId="18268"/>
    <cellStyle name="Normal 64 2 2" xfId="18269"/>
    <cellStyle name="Normal 64 2 2 2" xfId="18270"/>
    <cellStyle name="Normal 64 2 3" xfId="18271"/>
    <cellStyle name="Normal 64 3" xfId="18272"/>
    <cellStyle name="Normal 64 3 2" xfId="18273"/>
    <cellStyle name="Normal 64 4" xfId="18274"/>
    <cellStyle name="Normal 65" xfId="18275"/>
    <cellStyle name="Normal 65 2" xfId="18276"/>
    <cellStyle name="Normal 65 2 2" xfId="18277"/>
    <cellStyle name="Normal 65 2 2 2" xfId="18278"/>
    <cellStyle name="Normal 65 2 3" xfId="18279"/>
    <cellStyle name="Normal 65 3" xfId="18280"/>
    <cellStyle name="Normal 65 3 2" xfId="18281"/>
    <cellStyle name="Normal 65 4" xfId="18282"/>
    <cellStyle name="Normal 65 5" xfId="18283"/>
    <cellStyle name="Normal 66" xfId="18284"/>
    <cellStyle name="Normal 66 2" xfId="18285"/>
    <cellStyle name="Normal 66 2 2" xfId="18286"/>
    <cellStyle name="Normal 66 2 2 2" xfId="18287"/>
    <cellStyle name="Normal 66 2 3" xfId="18288"/>
    <cellStyle name="Normal 66 3" xfId="18289"/>
    <cellStyle name="Normal 66 3 2" xfId="18290"/>
    <cellStyle name="Normal 66 4" xfId="18291"/>
    <cellStyle name="Normal 67" xfId="18292"/>
    <cellStyle name="Normal 67 2" xfId="18293"/>
    <cellStyle name="Normal 67 2 2" xfId="18294"/>
    <cellStyle name="Normal 67 2 2 2" xfId="18295"/>
    <cellStyle name="Normal 67 2 3" xfId="18296"/>
    <cellStyle name="Normal 67 3" xfId="18297"/>
    <cellStyle name="Normal 67 3 2" xfId="18298"/>
    <cellStyle name="Normal 67 4" xfId="18299"/>
    <cellStyle name="Normal 68" xfId="18300"/>
    <cellStyle name="Normal 68 2" xfId="18301"/>
    <cellStyle name="Normal 68 2 2" xfId="18302"/>
    <cellStyle name="Normal 68 2 2 2" xfId="18303"/>
    <cellStyle name="Normal 68 2 3" xfId="18304"/>
    <cellStyle name="Normal 68 3" xfId="18305"/>
    <cellStyle name="Normal 68 3 2" xfId="18306"/>
    <cellStyle name="Normal 68 4" xfId="18307"/>
    <cellStyle name="Normal 69" xfId="18308"/>
    <cellStyle name="Normal 69 2" xfId="18309"/>
    <cellStyle name="Normal 69 2 2" xfId="18310"/>
    <cellStyle name="Normal 69 2 2 2" xfId="18311"/>
    <cellStyle name="Normal 69 2 3" xfId="18312"/>
    <cellStyle name="Normal 69 3" xfId="18313"/>
    <cellStyle name="Normal 69 3 2" xfId="18314"/>
    <cellStyle name="Normal 69 4" xfId="18315"/>
    <cellStyle name="Normal 7" xfId="18316"/>
    <cellStyle name="Normal 7 2" xfId="18317"/>
    <cellStyle name="Normal 7 2 2" xfId="18318"/>
    <cellStyle name="Normal 7 2 2 2" xfId="18319"/>
    <cellStyle name="Normal 7 2 3" xfId="18320"/>
    <cellStyle name="Normal 7 3" xfId="18321"/>
    <cellStyle name="Normal 7 3 2" xfId="18322"/>
    <cellStyle name="Normal 7 4" xfId="18323"/>
    <cellStyle name="Normal 7 5" xfId="18324"/>
    <cellStyle name="Normal 7 6" xfId="18325"/>
    <cellStyle name="Normal 7 7" xfId="35619"/>
    <cellStyle name="Normal 7 8" xfId="35661"/>
    <cellStyle name="Normal 70" xfId="18326"/>
    <cellStyle name="Normal 70 2" xfId="18327"/>
    <cellStyle name="Normal 70 2 2" xfId="18328"/>
    <cellStyle name="Normal 70 2 2 2" xfId="18329"/>
    <cellStyle name="Normal 70 2 3" xfId="18330"/>
    <cellStyle name="Normal 70 3" xfId="18331"/>
    <cellStyle name="Normal 70 3 2" xfId="18332"/>
    <cellStyle name="Normal 70 4" xfId="18333"/>
    <cellStyle name="Normal 71" xfId="18334"/>
    <cellStyle name="Normal 72" xfId="18335"/>
    <cellStyle name="Normal 73" xfId="18336"/>
    <cellStyle name="Normal 74" xfId="18337"/>
    <cellStyle name="Normal 74 2" xfId="18338"/>
    <cellStyle name="Normal 75" xfId="18339"/>
    <cellStyle name="Normal 76" xfId="18340"/>
    <cellStyle name="Normal 77" xfId="18341"/>
    <cellStyle name="Normal 77 2" xfId="18342"/>
    <cellStyle name="Normal 77 2 2" xfId="18343"/>
    <cellStyle name="Normal 77 2 2 2" xfId="18344"/>
    <cellStyle name="Normal 77 2 3" xfId="18345"/>
    <cellStyle name="Normal 77 3" xfId="18346"/>
    <cellStyle name="Normal 77 3 2" xfId="18347"/>
    <cellStyle name="Normal 77 4" xfId="18348"/>
    <cellStyle name="Normal 78" xfId="18349"/>
    <cellStyle name="Normal 78 2" xfId="18350"/>
    <cellStyle name="Normal 78 2 2" xfId="18351"/>
    <cellStyle name="Normal 78 2 2 2" xfId="18352"/>
    <cellStyle name="Normal 78 2 3" xfId="18353"/>
    <cellStyle name="Normal 78 3" xfId="18354"/>
    <cellStyle name="Normal 78 3 2" xfId="18355"/>
    <cellStyle name="Normal 78 4" xfId="18356"/>
    <cellStyle name="Normal 79" xfId="18357"/>
    <cellStyle name="Normal 8" xfId="18358"/>
    <cellStyle name="Normal 8 2" xfId="18359"/>
    <cellStyle name="Normal 8 2 2" xfId="18360"/>
    <cellStyle name="Normal 8 3" xfId="18361"/>
    <cellStyle name="Normal 8 3 2" xfId="18362"/>
    <cellStyle name="Normal 8 4" xfId="18363"/>
    <cellStyle name="Normal 8 5" xfId="18364"/>
    <cellStyle name="Normal 8 6" xfId="18365"/>
    <cellStyle name="Normal 8 7" xfId="35620"/>
    <cellStyle name="Normal 80" xfId="18366"/>
    <cellStyle name="Normal 81" xfId="18367"/>
    <cellStyle name="Normal 82" xfId="18368"/>
    <cellStyle name="Normal 83" xfId="18369"/>
    <cellStyle name="Normal 83 2" xfId="18370"/>
    <cellStyle name="Normal 83 2 2" xfId="18371"/>
    <cellStyle name="Normal 83 2 2 2" xfId="18372"/>
    <cellStyle name="Normal 83 2 3" xfId="18373"/>
    <cellStyle name="Normal 83 3" xfId="18374"/>
    <cellStyle name="Normal 83 3 2" xfId="18375"/>
    <cellStyle name="Normal 83 4" xfId="18376"/>
    <cellStyle name="Normal 84" xfId="18377"/>
    <cellStyle name="Normal 84 2" xfId="18378"/>
    <cellStyle name="Normal 84 2 2" xfId="18379"/>
    <cellStyle name="Normal 84 2 2 2" xfId="18380"/>
    <cellStyle name="Normal 84 2 3" xfId="18381"/>
    <cellStyle name="Normal 84 3" xfId="18382"/>
    <cellStyle name="Normal 84 3 2" xfId="18383"/>
    <cellStyle name="Normal 84 4" xfId="18384"/>
    <cellStyle name="Normal 85" xfId="18385"/>
    <cellStyle name="Normal 85 2" xfId="18386"/>
    <cellStyle name="Normal 85 2 2" xfId="18387"/>
    <cellStyle name="Normal 85 2 2 2" xfId="18388"/>
    <cellStyle name="Normal 85 2 3" xfId="18389"/>
    <cellStyle name="Normal 85 3" xfId="18390"/>
    <cellStyle name="Normal 85 3 2" xfId="18391"/>
    <cellStyle name="Normal 85 4" xfId="18392"/>
    <cellStyle name="Normal 86" xfId="18393"/>
    <cellStyle name="Normal 86 2" xfId="18394"/>
    <cellStyle name="Normal 86 2 2" xfId="18395"/>
    <cellStyle name="Normal 86 2 2 2" xfId="18396"/>
    <cellStyle name="Normal 86 2 3" xfId="18397"/>
    <cellStyle name="Normal 86 3" xfId="18398"/>
    <cellStyle name="Normal 86 3 2" xfId="18399"/>
    <cellStyle name="Normal 86 4" xfId="18400"/>
    <cellStyle name="Normal 86 5" xfId="35650"/>
    <cellStyle name="Normal 87" xfId="18401"/>
    <cellStyle name="Normal 87 2" xfId="18402"/>
    <cellStyle name="Normal 87 2 2" xfId="18403"/>
    <cellStyle name="Normal 87 2 2 2" xfId="18404"/>
    <cellStyle name="Normal 87 2 3" xfId="18405"/>
    <cellStyle name="Normal 87 3" xfId="18406"/>
    <cellStyle name="Normal 87 3 2" xfId="18407"/>
    <cellStyle name="Normal 87 4" xfId="18408"/>
    <cellStyle name="Normal 88" xfId="18409"/>
    <cellStyle name="Normal 88 2" xfId="18410"/>
    <cellStyle name="Normal 88 2 2" xfId="18411"/>
    <cellStyle name="Normal 88 2 2 2" xfId="18412"/>
    <cellStyle name="Normal 88 2 3" xfId="18413"/>
    <cellStyle name="Normal 88 3" xfId="18414"/>
    <cellStyle name="Normal 88 3 2" xfId="18415"/>
    <cellStyle name="Normal 88 4" xfId="18416"/>
    <cellStyle name="Normal 88 5" xfId="35653"/>
    <cellStyle name="Normal 89" xfId="18417"/>
    <cellStyle name="Normal 89 2" xfId="18418"/>
    <cellStyle name="Normal 89 2 2" xfId="18419"/>
    <cellStyle name="Normal 89 2 2 2" xfId="18420"/>
    <cellStyle name="Normal 89 2 3" xfId="18421"/>
    <cellStyle name="Normal 89 3" xfId="18422"/>
    <cellStyle name="Normal 89 3 2" xfId="18423"/>
    <cellStyle name="Normal 89 4" xfId="18424"/>
    <cellStyle name="Normal 9" xfId="18425"/>
    <cellStyle name="Normal 9 2" xfId="18426"/>
    <cellStyle name="Normal 9 3" xfId="18427"/>
    <cellStyle name="Normal 9 3 2" xfId="18428"/>
    <cellStyle name="Normal 9 3 3" xfId="18429"/>
    <cellStyle name="Normal 9 4" xfId="18430"/>
    <cellStyle name="Normal 9 5" xfId="35621"/>
    <cellStyle name="Normal 90" xfId="18431"/>
    <cellStyle name="Normal 91" xfId="18432"/>
    <cellStyle name="Normal 91 2" xfId="18433"/>
    <cellStyle name="Normal 91 3" xfId="18434"/>
    <cellStyle name="Normal 92" xfId="18435"/>
    <cellStyle name="Normal 92 2" xfId="18436"/>
    <cellStyle name="Normal 93" xfId="18437"/>
    <cellStyle name="Normal 93 2" xfId="18438"/>
    <cellStyle name="Normal 93 2 2" xfId="18439"/>
    <cellStyle name="Normal 93 3" xfId="18440"/>
    <cellStyle name="Normal 94" xfId="18441"/>
    <cellStyle name="Normal 94 2" xfId="18442"/>
    <cellStyle name="Normal 94 3" xfId="18443"/>
    <cellStyle name="Normal 95" xfId="18444"/>
    <cellStyle name="Normal 95 2" xfId="18445"/>
    <cellStyle name="Normal 95 3" xfId="18446"/>
    <cellStyle name="Normal 95 4" xfId="35649"/>
    <cellStyle name="Normal 96" xfId="18447"/>
    <cellStyle name="Normal 96 2" xfId="18448"/>
    <cellStyle name="Normal 96 3" xfId="18449"/>
    <cellStyle name="Normal 97" xfId="18450"/>
    <cellStyle name="Normal 97 2" xfId="18451"/>
    <cellStyle name="Normal 97 3" xfId="18452"/>
    <cellStyle name="Normal 98" xfId="18453"/>
    <cellStyle name="Normal 98 2" xfId="18454"/>
    <cellStyle name="Normal 98 3" xfId="18455"/>
    <cellStyle name="Normal 99" xfId="18456"/>
    <cellStyle name="Normal 99 2" xfId="18457"/>
    <cellStyle name="Normal 99 3" xfId="18458"/>
    <cellStyle name="Notas" xfId="18459"/>
    <cellStyle name="Notas 10" xfId="18460"/>
    <cellStyle name="Notas 10 2" xfId="18461"/>
    <cellStyle name="Notas 10 2 2" xfId="18462"/>
    <cellStyle name="Notas 10 3" xfId="18463"/>
    <cellStyle name="Notas 10 3 2" xfId="18464"/>
    <cellStyle name="Notas 10 4" xfId="18465"/>
    <cellStyle name="Notas 11" xfId="18466"/>
    <cellStyle name="Notas 11 2" xfId="18467"/>
    <cellStyle name="Notas 11 2 2" xfId="18468"/>
    <cellStyle name="Notas 11 3" xfId="18469"/>
    <cellStyle name="Notas 11 3 2" xfId="18470"/>
    <cellStyle name="Notas 11 4" xfId="18471"/>
    <cellStyle name="Notas 11 5" xfId="18472"/>
    <cellStyle name="Notas 12" xfId="18473"/>
    <cellStyle name="Notas 12 2" xfId="18474"/>
    <cellStyle name="Notas 12 2 2" xfId="18475"/>
    <cellStyle name="Notas 12 3" xfId="18476"/>
    <cellStyle name="Notas 12 3 2" xfId="18477"/>
    <cellStyle name="Notas 12 4" xfId="18478"/>
    <cellStyle name="Notas 12 5" xfId="18479"/>
    <cellStyle name="Notas 13" xfId="18480"/>
    <cellStyle name="Notas 13 2" xfId="18481"/>
    <cellStyle name="Notas 13 2 2" xfId="18482"/>
    <cellStyle name="Notas 13 3" xfId="18483"/>
    <cellStyle name="Notas 13 3 2" xfId="18484"/>
    <cellStyle name="Notas 13 4" xfId="18485"/>
    <cellStyle name="Notas 13 5" xfId="18486"/>
    <cellStyle name="Notas 14" xfId="18487"/>
    <cellStyle name="Notas 14 2" xfId="18488"/>
    <cellStyle name="Notas 14 2 2" xfId="18489"/>
    <cellStyle name="Notas 14 3" xfId="18490"/>
    <cellStyle name="Notas 14 3 2" xfId="18491"/>
    <cellStyle name="Notas 14 4" xfId="18492"/>
    <cellStyle name="Notas 14 5" xfId="18493"/>
    <cellStyle name="Notas 15" xfId="18494"/>
    <cellStyle name="Notas 15 2" xfId="18495"/>
    <cellStyle name="Notas 15 2 2" xfId="18496"/>
    <cellStyle name="Notas 15 3" xfId="18497"/>
    <cellStyle name="Notas 15 3 2" xfId="18498"/>
    <cellStyle name="Notas 15 4" xfId="18499"/>
    <cellStyle name="Notas 15 5" xfId="18500"/>
    <cellStyle name="Notas 16" xfId="18501"/>
    <cellStyle name="Notas 16 2" xfId="18502"/>
    <cellStyle name="Notas 16 2 2" xfId="18503"/>
    <cellStyle name="Notas 16 3" xfId="18504"/>
    <cellStyle name="Notas 16 3 2" xfId="18505"/>
    <cellStyle name="Notas 16 4" xfId="18506"/>
    <cellStyle name="Notas 16 5" xfId="18507"/>
    <cellStyle name="Notas 17" xfId="18508"/>
    <cellStyle name="Notas 17 2" xfId="18509"/>
    <cellStyle name="Notas 17 2 2" xfId="18510"/>
    <cellStyle name="Notas 17 3" xfId="18511"/>
    <cellStyle name="Notas 17 3 2" xfId="18512"/>
    <cellStyle name="Notas 17 4" xfId="18513"/>
    <cellStyle name="Notas 17 5" xfId="18514"/>
    <cellStyle name="Notas 18" xfId="18515"/>
    <cellStyle name="Notas 18 2" xfId="18516"/>
    <cellStyle name="Notas 18 2 2" xfId="18517"/>
    <cellStyle name="Notas 18 3" xfId="18518"/>
    <cellStyle name="Notas 18 3 2" xfId="18519"/>
    <cellStyle name="Notas 18 4" xfId="18520"/>
    <cellStyle name="Notas 18 5" xfId="18521"/>
    <cellStyle name="Notas 19" xfId="18522"/>
    <cellStyle name="Notas 19 2" xfId="18523"/>
    <cellStyle name="Notas 19 2 2" xfId="18524"/>
    <cellStyle name="Notas 19 3" xfId="18525"/>
    <cellStyle name="Notas 19 3 2" xfId="18526"/>
    <cellStyle name="Notas 19 4" xfId="18527"/>
    <cellStyle name="Notas 19 5" xfId="18528"/>
    <cellStyle name="Notas 2" xfId="18529"/>
    <cellStyle name="Notas 2 10" xfId="18530"/>
    <cellStyle name="Notas 2 10 2" xfId="18531"/>
    <cellStyle name="Notas 2 10 2 2" xfId="18532"/>
    <cellStyle name="Notas 2 10 3" xfId="18533"/>
    <cellStyle name="Notas 2 10 3 2" xfId="18534"/>
    <cellStyle name="Notas 2 10 4" xfId="18535"/>
    <cellStyle name="Notas 2 11" xfId="18536"/>
    <cellStyle name="Notas 2 11 2" xfId="18537"/>
    <cellStyle name="Notas 2 11 2 2" xfId="18538"/>
    <cellStyle name="Notas 2 11 3" xfId="18539"/>
    <cellStyle name="Notas 2 11 3 2" xfId="18540"/>
    <cellStyle name="Notas 2 11 4" xfId="18541"/>
    <cellStyle name="Notas 2 11 5" xfId="18542"/>
    <cellStyle name="Notas 2 12" xfId="18543"/>
    <cellStyle name="Notas 2 12 2" xfId="18544"/>
    <cellStyle name="Notas 2 12 2 2" xfId="18545"/>
    <cellStyle name="Notas 2 12 3" xfId="18546"/>
    <cellStyle name="Notas 2 12 3 2" xfId="18547"/>
    <cellStyle name="Notas 2 12 4" xfId="18548"/>
    <cellStyle name="Notas 2 12 5" xfId="18549"/>
    <cellStyle name="Notas 2 13" xfId="18550"/>
    <cellStyle name="Notas 2 13 2" xfId="18551"/>
    <cellStyle name="Notas 2 13 2 2" xfId="18552"/>
    <cellStyle name="Notas 2 13 3" xfId="18553"/>
    <cellStyle name="Notas 2 13 3 2" xfId="18554"/>
    <cellStyle name="Notas 2 13 4" xfId="18555"/>
    <cellStyle name="Notas 2 13 5" xfId="18556"/>
    <cellStyle name="Notas 2 14" xfId="18557"/>
    <cellStyle name="Notas 2 14 2" xfId="18558"/>
    <cellStyle name="Notas 2 14 2 2" xfId="18559"/>
    <cellStyle name="Notas 2 14 3" xfId="18560"/>
    <cellStyle name="Notas 2 14 3 2" xfId="18561"/>
    <cellStyle name="Notas 2 14 4" xfId="18562"/>
    <cellStyle name="Notas 2 14 5" xfId="18563"/>
    <cellStyle name="Notas 2 15" xfId="18564"/>
    <cellStyle name="Notas 2 15 2" xfId="18565"/>
    <cellStyle name="Notas 2 15 2 2" xfId="18566"/>
    <cellStyle name="Notas 2 15 3" xfId="18567"/>
    <cellStyle name="Notas 2 15 3 2" xfId="18568"/>
    <cellStyle name="Notas 2 15 4" xfId="18569"/>
    <cellStyle name="Notas 2 15 5" xfId="18570"/>
    <cellStyle name="Notas 2 16" xfId="18571"/>
    <cellStyle name="Notas 2 16 2" xfId="18572"/>
    <cellStyle name="Notas 2 16 2 2" xfId="18573"/>
    <cellStyle name="Notas 2 16 3" xfId="18574"/>
    <cellStyle name="Notas 2 16 3 2" xfId="18575"/>
    <cellStyle name="Notas 2 16 4" xfId="18576"/>
    <cellStyle name="Notas 2 16 5" xfId="18577"/>
    <cellStyle name="Notas 2 17" xfId="18578"/>
    <cellStyle name="Notas 2 17 2" xfId="18579"/>
    <cellStyle name="Notas 2 17 2 2" xfId="18580"/>
    <cellStyle name="Notas 2 17 3" xfId="18581"/>
    <cellStyle name="Notas 2 17 3 2" xfId="18582"/>
    <cellStyle name="Notas 2 17 4" xfId="18583"/>
    <cellStyle name="Notas 2 17 5" xfId="18584"/>
    <cellStyle name="Notas 2 18" xfId="18585"/>
    <cellStyle name="Notas 2 18 2" xfId="18586"/>
    <cellStyle name="Notas 2 18 2 2" xfId="18587"/>
    <cellStyle name="Notas 2 18 3" xfId="18588"/>
    <cellStyle name="Notas 2 18 3 2" xfId="18589"/>
    <cellStyle name="Notas 2 18 4" xfId="18590"/>
    <cellStyle name="Notas 2 18 5" xfId="18591"/>
    <cellStyle name="Notas 2 19" xfId="18592"/>
    <cellStyle name="Notas 2 19 2" xfId="18593"/>
    <cellStyle name="Notas 2 19 2 2" xfId="18594"/>
    <cellStyle name="Notas 2 19 3" xfId="18595"/>
    <cellStyle name="Notas 2 19 3 2" xfId="18596"/>
    <cellStyle name="Notas 2 19 4" xfId="18597"/>
    <cellStyle name="Notas 2 19 5" xfId="18598"/>
    <cellStyle name="Notas 2 2" xfId="18599"/>
    <cellStyle name="Notas 2 2 10" xfId="18600"/>
    <cellStyle name="Notas 2 2 10 2" xfId="18601"/>
    <cellStyle name="Notas 2 2 11" xfId="18602"/>
    <cellStyle name="Notas 2 2 2" xfId="18603"/>
    <cellStyle name="Notas 2 2 2 10" xfId="18604"/>
    <cellStyle name="Notas 2 2 2 2" xfId="18605"/>
    <cellStyle name="Notas 2 2 2 2 2" xfId="18606"/>
    <cellStyle name="Notas 2 2 2 2 2 2" xfId="18607"/>
    <cellStyle name="Notas 2 2 2 2 2 2 2" xfId="18608"/>
    <cellStyle name="Notas 2 2 2 2 2 2 2 2" xfId="18609"/>
    <cellStyle name="Notas 2 2 2 2 2 2 3" xfId="18610"/>
    <cellStyle name="Notas 2 2 2 2 2 2 3 2" xfId="18611"/>
    <cellStyle name="Notas 2 2 2 2 2 2 4" xfId="18612"/>
    <cellStyle name="Notas 2 2 2 2 2 3" xfId="18613"/>
    <cellStyle name="Notas 2 2 2 2 2 3 2" xfId="18614"/>
    <cellStyle name="Notas 2 2 2 2 2 4" xfId="18615"/>
    <cellStyle name="Notas 2 2 2 2 2 4 2" xfId="18616"/>
    <cellStyle name="Notas 2 2 2 2 2 5" xfId="18617"/>
    <cellStyle name="Notas 2 2 2 2 3" xfId="18618"/>
    <cellStyle name="Notas 2 2 2 2 3 2" xfId="18619"/>
    <cellStyle name="Notas 2 2 2 2 3 2 2" xfId="18620"/>
    <cellStyle name="Notas 2 2 2 2 3 2 2 2" xfId="18621"/>
    <cellStyle name="Notas 2 2 2 2 3 2 3" xfId="18622"/>
    <cellStyle name="Notas 2 2 2 2 3 2 3 2" xfId="18623"/>
    <cellStyle name="Notas 2 2 2 2 3 2 4" xfId="18624"/>
    <cellStyle name="Notas 2 2 2 2 3 3" xfId="18625"/>
    <cellStyle name="Notas 2 2 2 2 3 3 2" xfId="18626"/>
    <cellStyle name="Notas 2 2 2 2 3 4" xfId="18627"/>
    <cellStyle name="Notas 2 2 2 2 3 4 2" xfId="18628"/>
    <cellStyle name="Notas 2 2 2 2 3 5" xfId="18629"/>
    <cellStyle name="Notas 2 2 2 2 4" xfId="18630"/>
    <cellStyle name="Notas 2 2 2 2 4 2" xfId="18631"/>
    <cellStyle name="Notas 2 2 2 2 4 2 2" xfId="18632"/>
    <cellStyle name="Notas 2 2 2 2 4 2 2 2" xfId="18633"/>
    <cellStyle name="Notas 2 2 2 2 4 2 3" xfId="18634"/>
    <cellStyle name="Notas 2 2 2 2 4 2 3 2" xfId="18635"/>
    <cellStyle name="Notas 2 2 2 2 4 2 4" xfId="18636"/>
    <cellStyle name="Notas 2 2 2 2 4 3" xfId="18637"/>
    <cellStyle name="Notas 2 2 2 2 4 3 2" xfId="18638"/>
    <cellStyle name="Notas 2 2 2 2 4 4" xfId="18639"/>
    <cellStyle name="Notas 2 2 2 2 4 4 2" xfId="18640"/>
    <cellStyle name="Notas 2 2 2 2 4 5" xfId="18641"/>
    <cellStyle name="Notas 2 2 2 2 5" xfId="18642"/>
    <cellStyle name="Notas 2 2 2 2 5 2" xfId="18643"/>
    <cellStyle name="Notas 2 2 2 2 5 2 2" xfId="18644"/>
    <cellStyle name="Notas 2 2 2 2 5 3" xfId="18645"/>
    <cellStyle name="Notas 2 2 2 2 5 3 2" xfId="18646"/>
    <cellStyle name="Notas 2 2 2 2 5 4" xfId="18647"/>
    <cellStyle name="Notas 2 2 2 2 6" xfId="18648"/>
    <cellStyle name="Notas 2 2 2 2 6 2" xfId="18649"/>
    <cellStyle name="Notas 2 2 2 2 7" xfId="18650"/>
    <cellStyle name="Notas 2 2 2 2 7 2" xfId="18651"/>
    <cellStyle name="Notas 2 2 2 2 8" xfId="18652"/>
    <cellStyle name="Notas 2 2 2 3" xfId="18653"/>
    <cellStyle name="Notas 2 2 2 3 2" xfId="18654"/>
    <cellStyle name="Notas 2 2 2 3 2 2" xfId="18655"/>
    <cellStyle name="Notas 2 2 2 3 2 2 2" xfId="18656"/>
    <cellStyle name="Notas 2 2 2 3 2 2 2 2" xfId="18657"/>
    <cellStyle name="Notas 2 2 2 3 2 2 3" xfId="18658"/>
    <cellStyle name="Notas 2 2 2 3 2 2 3 2" xfId="18659"/>
    <cellStyle name="Notas 2 2 2 3 2 2 4" xfId="18660"/>
    <cellStyle name="Notas 2 2 2 3 2 3" xfId="18661"/>
    <cellStyle name="Notas 2 2 2 3 2 3 2" xfId="18662"/>
    <cellStyle name="Notas 2 2 2 3 2 4" xfId="18663"/>
    <cellStyle name="Notas 2 2 2 3 2 4 2" xfId="18664"/>
    <cellStyle name="Notas 2 2 2 3 2 5" xfId="18665"/>
    <cellStyle name="Notas 2 2 2 3 3" xfId="18666"/>
    <cellStyle name="Notas 2 2 2 3 3 2" xfId="18667"/>
    <cellStyle name="Notas 2 2 2 3 3 2 2" xfId="18668"/>
    <cellStyle name="Notas 2 2 2 3 3 2 2 2" xfId="18669"/>
    <cellStyle name="Notas 2 2 2 3 3 2 3" xfId="18670"/>
    <cellStyle name="Notas 2 2 2 3 3 2 3 2" xfId="18671"/>
    <cellStyle name="Notas 2 2 2 3 3 2 4" xfId="18672"/>
    <cellStyle name="Notas 2 2 2 3 3 3" xfId="18673"/>
    <cellStyle name="Notas 2 2 2 3 3 3 2" xfId="18674"/>
    <cellStyle name="Notas 2 2 2 3 3 4" xfId="18675"/>
    <cellStyle name="Notas 2 2 2 3 3 4 2" xfId="18676"/>
    <cellStyle name="Notas 2 2 2 3 3 5" xfId="18677"/>
    <cellStyle name="Notas 2 2 2 3 4" xfId="18678"/>
    <cellStyle name="Notas 2 2 2 3 4 2" xfId="18679"/>
    <cellStyle name="Notas 2 2 2 3 4 2 2" xfId="18680"/>
    <cellStyle name="Notas 2 2 2 3 4 3" xfId="18681"/>
    <cellStyle name="Notas 2 2 2 3 4 3 2" xfId="18682"/>
    <cellStyle name="Notas 2 2 2 3 4 4" xfId="18683"/>
    <cellStyle name="Notas 2 2 2 3 5" xfId="18684"/>
    <cellStyle name="Notas 2 2 2 3 5 2" xfId="18685"/>
    <cellStyle name="Notas 2 2 2 3 6" xfId="18686"/>
    <cellStyle name="Notas 2 2 2 3 6 2" xfId="18687"/>
    <cellStyle name="Notas 2 2 2 3 7" xfId="18688"/>
    <cellStyle name="Notas 2 2 2 4" xfId="18689"/>
    <cellStyle name="Notas 2 2 2 4 2" xfId="18690"/>
    <cellStyle name="Notas 2 2 2 4 2 2" xfId="18691"/>
    <cellStyle name="Notas 2 2 2 4 2 2 2" xfId="18692"/>
    <cellStyle name="Notas 2 2 2 4 2 3" xfId="18693"/>
    <cellStyle name="Notas 2 2 2 4 2 3 2" xfId="18694"/>
    <cellStyle name="Notas 2 2 2 4 2 4" xfId="18695"/>
    <cellStyle name="Notas 2 2 2 4 3" xfId="18696"/>
    <cellStyle name="Notas 2 2 2 4 3 2" xfId="18697"/>
    <cellStyle name="Notas 2 2 2 4 4" xfId="18698"/>
    <cellStyle name="Notas 2 2 2 4 4 2" xfId="18699"/>
    <cellStyle name="Notas 2 2 2 4 5" xfId="18700"/>
    <cellStyle name="Notas 2 2 2 5" xfId="18701"/>
    <cellStyle name="Notas 2 2 2 5 2" xfId="18702"/>
    <cellStyle name="Notas 2 2 2 5 2 2" xfId="18703"/>
    <cellStyle name="Notas 2 2 2 5 2 2 2" xfId="18704"/>
    <cellStyle name="Notas 2 2 2 5 2 3" xfId="18705"/>
    <cellStyle name="Notas 2 2 2 5 2 3 2" xfId="18706"/>
    <cellStyle name="Notas 2 2 2 5 2 4" xfId="18707"/>
    <cellStyle name="Notas 2 2 2 5 3" xfId="18708"/>
    <cellStyle name="Notas 2 2 2 5 3 2" xfId="18709"/>
    <cellStyle name="Notas 2 2 2 5 4" xfId="18710"/>
    <cellStyle name="Notas 2 2 2 5 4 2" xfId="18711"/>
    <cellStyle name="Notas 2 2 2 5 5" xfId="18712"/>
    <cellStyle name="Notas 2 2 2 6" xfId="18713"/>
    <cellStyle name="Notas 2 2 2 6 2" xfId="18714"/>
    <cellStyle name="Notas 2 2 2 6 2 2" xfId="18715"/>
    <cellStyle name="Notas 2 2 2 6 2 2 2" xfId="18716"/>
    <cellStyle name="Notas 2 2 2 6 2 3" xfId="18717"/>
    <cellStyle name="Notas 2 2 2 6 2 3 2" xfId="18718"/>
    <cellStyle name="Notas 2 2 2 6 2 4" xfId="18719"/>
    <cellStyle name="Notas 2 2 2 6 3" xfId="18720"/>
    <cellStyle name="Notas 2 2 2 6 3 2" xfId="18721"/>
    <cellStyle name="Notas 2 2 2 6 4" xfId="18722"/>
    <cellStyle name="Notas 2 2 2 6 4 2" xfId="18723"/>
    <cellStyle name="Notas 2 2 2 6 5" xfId="18724"/>
    <cellStyle name="Notas 2 2 2 7" xfId="18725"/>
    <cellStyle name="Notas 2 2 2 7 2" xfId="18726"/>
    <cellStyle name="Notas 2 2 2 7 2 2" xfId="18727"/>
    <cellStyle name="Notas 2 2 2 7 3" xfId="18728"/>
    <cellStyle name="Notas 2 2 2 7 3 2" xfId="18729"/>
    <cellStyle name="Notas 2 2 2 7 4" xfId="18730"/>
    <cellStyle name="Notas 2 2 2 8" xfId="18731"/>
    <cellStyle name="Notas 2 2 2 8 2" xfId="18732"/>
    <cellStyle name="Notas 2 2 2 9" xfId="18733"/>
    <cellStyle name="Notas 2 2 2 9 2" xfId="18734"/>
    <cellStyle name="Notas 2 2 3" xfId="18735"/>
    <cellStyle name="Notas 2 2 3 2" xfId="18736"/>
    <cellStyle name="Notas 2 2 3 2 2" xfId="18737"/>
    <cellStyle name="Notas 2 2 3 2 2 2" xfId="18738"/>
    <cellStyle name="Notas 2 2 3 2 2 2 2" xfId="18739"/>
    <cellStyle name="Notas 2 2 3 2 2 3" xfId="18740"/>
    <cellStyle name="Notas 2 2 3 2 2 3 2" xfId="18741"/>
    <cellStyle name="Notas 2 2 3 2 2 4" xfId="18742"/>
    <cellStyle name="Notas 2 2 3 2 3" xfId="18743"/>
    <cellStyle name="Notas 2 2 3 2 3 2" xfId="18744"/>
    <cellStyle name="Notas 2 2 3 2 4" xfId="18745"/>
    <cellStyle name="Notas 2 2 3 2 4 2" xfId="18746"/>
    <cellStyle name="Notas 2 2 3 2 5" xfId="18747"/>
    <cellStyle name="Notas 2 2 3 3" xfId="18748"/>
    <cellStyle name="Notas 2 2 3 3 2" xfId="18749"/>
    <cellStyle name="Notas 2 2 3 3 2 2" xfId="18750"/>
    <cellStyle name="Notas 2 2 3 3 2 2 2" xfId="18751"/>
    <cellStyle name="Notas 2 2 3 3 2 3" xfId="18752"/>
    <cellStyle name="Notas 2 2 3 3 2 3 2" xfId="18753"/>
    <cellStyle name="Notas 2 2 3 3 2 4" xfId="18754"/>
    <cellStyle name="Notas 2 2 3 3 3" xfId="18755"/>
    <cellStyle name="Notas 2 2 3 3 3 2" xfId="18756"/>
    <cellStyle name="Notas 2 2 3 3 4" xfId="18757"/>
    <cellStyle name="Notas 2 2 3 3 4 2" xfId="18758"/>
    <cellStyle name="Notas 2 2 3 3 5" xfId="18759"/>
    <cellStyle name="Notas 2 2 3 4" xfId="18760"/>
    <cellStyle name="Notas 2 2 3 4 2" xfId="18761"/>
    <cellStyle name="Notas 2 2 3 4 2 2" xfId="18762"/>
    <cellStyle name="Notas 2 2 3 4 2 2 2" xfId="18763"/>
    <cellStyle name="Notas 2 2 3 4 2 3" xfId="18764"/>
    <cellStyle name="Notas 2 2 3 4 2 3 2" xfId="18765"/>
    <cellStyle name="Notas 2 2 3 4 2 4" xfId="18766"/>
    <cellStyle name="Notas 2 2 3 4 3" xfId="18767"/>
    <cellStyle name="Notas 2 2 3 4 3 2" xfId="18768"/>
    <cellStyle name="Notas 2 2 3 4 4" xfId="18769"/>
    <cellStyle name="Notas 2 2 3 4 4 2" xfId="18770"/>
    <cellStyle name="Notas 2 2 3 4 5" xfId="18771"/>
    <cellStyle name="Notas 2 2 3 5" xfId="18772"/>
    <cellStyle name="Notas 2 2 3 5 2" xfId="18773"/>
    <cellStyle name="Notas 2 2 3 5 2 2" xfId="18774"/>
    <cellStyle name="Notas 2 2 3 5 3" xfId="18775"/>
    <cellStyle name="Notas 2 2 3 5 3 2" xfId="18776"/>
    <cellStyle name="Notas 2 2 3 5 4" xfId="18777"/>
    <cellStyle name="Notas 2 2 3 6" xfId="18778"/>
    <cellStyle name="Notas 2 2 3 6 2" xfId="18779"/>
    <cellStyle name="Notas 2 2 3 7" xfId="18780"/>
    <cellStyle name="Notas 2 2 3 7 2" xfId="18781"/>
    <cellStyle name="Notas 2 2 3 8" xfId="18782"/>
    <cellStyle name="Notas 2 2 4" xfId="18783"/>
    <cellStyle name="Notas 2 2 4 2" xfId="18784"/>
    <cellStyle name="Notas 2 2 4 2 2" xfId="18785"/>
    <cellStyle name="Notas 2 2 4 2 2 2" xfId="18786"/>
    <cellStyle name="Notas 2 2 4 2 2 2 2" xfId="18787"/>
    <cellStyle name="Notas 2 2 4 2 2 3" xfId="18788"/>
    <cellStyle name="Notas 2 2 4 2 2 3 2" xfId="18789"/>
    <cellStyle name="Notas 2 2 4 2 2 4" xfId="18790"/>
    <cellStyle name="Notas 2 2 4 2 3" xfId="18791"/>
    <cellStyle name="Notas 2 2 4 2 3 2" xfId="18792"/>
    <cellStyle name="Notas 2 2 4 2 4" xfId="18793"/>
    <cellStyle name="Notas 2 2 4 2 4 2" xfId="18794"/>
    <cellStyle name="Notas 2 2 4 2 5" xfId="18795"/>
    <cellStyle name="Notas 2 2 4 3" xfId="18796"/>
    <cellStyle name="Notas 2 2 4 3 2" xfId="18797"/>
    <cellStyle name="Notas 2 2 4 3 2 2" xfId="18798"/>
    <cellStyle name="Notas 2 2 4 3 2 2 2" xfId="18799"/>
    <cellStyle name="Notas 2 2 4 3 2 3" xfId="18800"/>
    <cellStyle name="Notas 2 2 4 3 2 3 2" xfId="18801"/>
    <cellStyle name="Notas 2 2 4 3 2 4" xfId="18802"/>
    <cellStyle name="Notas 2 2 4 3 3" xfId="18803"/>
    <cellStyle name="Notas 2 2 4 3 3 2" xfId="18804"/>
    <cellStyle name="Notas 2 2 4 3 4" xfId="18805"/>
    <cellStyle name="Notas 2 2 4 3 4 2" xfId="18806"/>
    <cellStyle name="Notas 2 2 4 3 5" xfId="18807"/>
    <cellStyle name="Notas 2 2 4 4" xfId="18808"/>
    <cellStyle name="Notas 2 2 4 4 2" xfId="18809"/>
    <cellStyle name="Notas 2 2 4 4 2 2" xfId="18810"/>
    <cellStyle name="Notas 2 2 4 4 3" xfId="18811"/>
    <cellStyle name="Notas 2 2 4 4 3 2" xfId="18812"/>
    <cellStyle name="Notas 2 2 4 4 4" xfId="18813"/>
    <cellStyle name="Notas 2 2 4 5" xfId="18814"/>
    <cellStyle name="Notas 2 2 4 5 2" xfId="18815"/>
    <cellStyle name="Notas 2 2 4 6" xfId="18816"/>
    <cellStyle name="Notas 2 2 4 6 2" xfId="18817"/>
    <cellStyle name="Notas 2 2 4 7" xfId="18818"/>
    <cellStyle name="Notas 2 2 5" xfId="18819"/>
    <cellStyle name="Notas 2 2 5 2" xfId="18820"/>
    <cellStyle name="Notas 2 2 5 2 2" xfId="18821"/>
    <cellStyle name="Notas 2 2 5 2 2 2" xfId="18822"/>
    <cellStyle name="Notas 2 2 5 2 3" xfId="18823"/>
    <cellStyle name="Notas 2 2 5 2 3 2" xfId="18824"/>
    <cellStyle name="Notas 2 2 5 2 4" xfId="18825"/>
    <cellStyle name="Notas 2 2 5 3" xfId="18826"/>
    <cellStyle name="Notas 2 2 5 3 2" xfId="18827"/>
    <cellStyle name="Notas 2 2 5 4" xfId="18828"/>
    <cellStyle name="Notas 2 2 5 4 2" xfId="18829"/>
    <cellStyle name="Notas 2 2 5 5" xfId="18830"/>
    <cellStyle name="Notas 2 2 6" xfId="18831"/>
    <cellStyle name="Notas 2 2 6 2" xfId="18832"/>
    <cellStyle name="Notas 2 2 6 2 2" xfId="18833"/>
    <cellStyle name="Notas 2 2 6 2 2 2" xfId="18834"/>
    <cellStyle name="Notas 2 2 6 2 3" xfId="18835"/>
    <cellStyle name="Notas 2 2 6 2 3 2" xfId="18836"/>
    <cellStyle name="Notas 2 2 6 2 4" xfId="18837"/>
    <cellStyle name="Notas 2 2 6 3" xfId="18838"/>
    <cellStyle name="Notas 2 2 6 3 2" xfId="18839"/>
    <cellStyle name="Notas 2 2 6 4" xfId="18840"/>
    <cellStyle name="Notas 2 2 6 4 2" xfId="18841"/>
    <cellStyle name="Notas 2 2 6 5" xfId="18842"/>
    <cellStyle name="Notas 2 2 7" xfId="18843"/>
    <cellStyle name="Notas 2 2 7 2" xfId="18844"/>
    <cellStyle name="Notas 2 2 7 2 2" xfId="18845"/>
    <cellStyle name="Notas 2 2 7 2 2 2" xfId="18846"/>
    <cellStyle name="Notas 2 2 7 2 3" xfId="18847"/>
    <cellStyle name="Notas 2 2 7 2 3 2" xfId="18848"/>
    <cellStyle name="Notas 2 2 7 2 4" xfId="18849"/>
    <cellStyle name="Notas 2 2 7 3" xfId="18850"/>
    <cellStyle name="Notas 2 2 7 3 2" xfId="18851"/>
    <cellStyle name="Notas 2 2 7 4" xfId="18852"/>
    <cellStyle name="Notas 2 2 7 4 2" xfId="18853"/>
    <cellStyle name="Notas 2 2 7 5" xfId="18854"/>
    <cellStyle name="Notas 2 2 8" xfId="18855"/>
    <cellStyle name="Notas 2 2 8 2" xfId="18856"/>
    <cellStyle name="Notas 2 2 8 2 2" xfId="18857"/>
    <cellStyle name="Notas 2 2 8 3" xfId="18858"/>
    <cellStyle name="Notas 2 2 8 3 2" xfId="18859"/>
    <cellStyle name="Notas 2 2 8 4" xfId="18860"/>
    <cellStyle name="Notas 2 2 9" xfId="18861"/>
    <cellStyle name="Notas 2 2 9 2" xfId="18862"/>
    <cellStyle name="Notas 2 20" xfId="18863"/>
    <cellStyle name="Notas 2 20 2" xfId="18864"/>
    <cellStyle name="Notas 2 20 2 2" xfId="18865"/>
    <cellStyle name="Notas 2 20 3" xfId="18866"/>
    <cellStyle name="Notas 2 20 3 2" xfId="18867"/>
    <cellStyle name="Notas 2 20 4" xfId="18868"/>
    <cellStyle name="Notas 2 20 5" xfId="18869"/>
    <cellStyle name="Notas 2 21" xfId="18870"/>
    <cellStyle name="Notas 2 21 2" xfId="18871"/>
    <cellStyle name="Notas 2 21 2 2" xfId="18872"/>
    <cellStyle name="Notas 2 21 3" xfId="18873"/>
    <cellStyle name="Notas 2 21 3 2" xfId="18874"/>
    <cellStyle name="Notas 2 21 4" xfId="18875"/>
    <cellStyle name="Notas 2 21 5" xfId="18876"/>
    <cellStyle name="Notas 2 22" xfId="18877"/>
    <cellStyle name="Notas 2 22 2" xfId="18878"/>
    <cellStyle name="Notas 2 22 2 2" xfId="18879"/>
    <cellStyle name="Notas 2 22 3" xfId="18880"/>
    <cellStyle name="Notas 2 22 3 2" xfId="18881"/>
    <cellStyle name="Notas 2 22 4" xfId="18882"/>
    <cellStyle name="Notas 2 22 5" xfId="18883"/>
    <cellStyle name="Notas 2 23" xfId="18884"/>
    <cellStyle name="Notas 2 23 2" xfId="18885"/>
    <cellStyle name="Notas 2 23 2 2" xfId="18886"/>
    <cellStyle name="Notas 2 23 3" xfId="18887"/>
    <cellStyle name="Notas 2 23 3 2" xfId="18888"/>
    <cellStyle name="Notas 2 23 4" xfId="18889"/>
    <cellStyle name="Notas 2 23 5" xfId="18890"/>
    <cellStyle name="Notas 2 24" xfId="18891"/>
    <cellStyle name="Notas 2 24 2" xfId="18892"/>
    <cellStyle name="Notas 2 25" xfId="18893"/>
    <cellStyle name="Notas 2 25 2" xfId="18894"/>
    <cellStyle name="Notas 2 26" xfId="18895"/>
    <cellStyle name="Notas 2 26 2" xfId="18896"/>
    <cellStyle name="Notas 2 27" xfId="18897"/>
    <cellStyle name="Notas 2 28" xfId="18898"/>
    <cellStyle name="Notas 2 3" xfId="18899"/>
    <cellStyle name="Notas 2 3 10" xfId="18900"/>
    <cellStyle name="Notas 2 3 2" xfId="18901"/>
    <cellStyle name="Notas 2 3 2 2" xfId="18902"/>
    <cellStyle name="Notas 2 3 2 2 2" xfId="18903"/>
    <cellStyle name="Notas 2 3 2 2 2 2" xfId="18904"/>
    <cellStyle name="Notas 2 3 2 2 2 2 2" xfId="18905"/>
    <cellStyle name="Notas 2 3 2 2 2 3" xfId="18906"/>
    <cellStyle name="Notas 2 3 2 2 2 3 2" xfId="18907"/>
    <cellStyle name="Notas 2 3 2 2 2 4" xfId="18908"/>
    <cellStyle name="Notas 2 3 2 2 3" xfId="18909"/>
    <cellStyle name="Notas 2 3 2 2 3 2" xfId="18910"/>
    <cellStyle name="Notas 2 3 2 2 4" xfId="18911"/>
    <cellStyle name="Notas 2 3 2 2 4 2" xfId="18912"/>
    <cellStyle name="Notas 2 3 2 2 5" xfId="18913"/>
    <cellStyle name="Notas 2 3 2 3" xfId="18914"/>
    <cellStyle name="Notas 2 3 2 3 2" xfId="18915"/>
    <cellStyle name="Notas 2 3 2 3 2 2" xfId="18916"/>
    <cellStyle name="Notas 2 3 2 3 2 2 2" xfId="18917"/>
    <cellStyle name="Notas 2 3 2 3 2 3" xfId="18918"/>
    <cellStyle name="Notas 2 3 2 3 2 3 2" xfId="18919"/>
    <cellStyle name="Notas 2 3 2 3 2 4" xfId="18920"/>
    <cellStyle name="Notas 2 3 2 3 3" xfId="18921"/>
    <cellStyle name="Notas 2 3 2 3 3 2" xfId="18922"/>
    <cellStyle name="Notas 2 3 2 3 4" xfId="18923"/>
    <cellStyle name="Notas 2 3 2 3 4 2" xfId="18924"/>
    <cellStyle name="Notas 2 3 2 3 5" xfId="18925"/>
    <cellStyle name="Notas 2 3 2 4" xfId="18926"/>
    <cellStyle name="Notas 2 3 2 4 2" xfId="18927"/>
    <cellStyle name="Notas 2 3 2 4 2 2" xfId="18928"/>
    <cellStyle name="Notas 2 3 2 4 2 2 2" xfId="18929"/>
    <cellStyle name="Notas 2 3 2 4 2 3" xfId="18930"/>
    <cellStyle name="Notas 2 3 2 4 2 3 2" xfId="18931"/>
    <cellStyle name="Notas 2 3 2 4 2 4" xfId="18932"/>
    <cellStyle name="Notas 2 3 2 4 3" xfId="18933"/>
    <cellStyle name="Notas 2 3 2 4 3 2" xfId="18934"/>
    <cellStyle name="Notas 2 3 2 4 4" xfId="18935"/>
    <cellStyle name="Notas 2 3 2 4 4 2" xfId="18936"/>
    <cellStyle name="Notas 2 3 2 4 5" xfId="18937"/>
    <cellStyle name="Notas 2 3 2 5" xfId="18938"/>
    <cellStyle name="Notas 2 3 2 5 2" xfId="18939"/>
    <cellStyle name="Notas 2 3 2 5 2 2" xfId="18940"/>
    <cellStyle name="Notas 2 3 2 5 3" xfId="18941"/>
    <cellStyle name="Notas 2 3 2 5 3 2" xfId="18942"/>
    <cellStyle name="Notas 2 3 2 5 4" xfId="18943"/>
    <cellStyle name="Notas 2 3 2 6" xfId="18944"/>
    <cellStyle name="Notas 2 3 2 6 2" xfId="18945"/>
    <cellStyle name="Notas 2 3 2 7" xfId="18946"/>
    <cellStyle name="Notas 2 3 2 7 2" xfId="18947"/>
    <cellStyle name="Notas 2 3 2 8" xfId="18948"/>
    <cellStyle name="Notas 2 3 3" xfId="18949"/>
    <cellStyle name="Notas 2 3 3 2" xfId="18950"/>
    <cellStyle name="Notas 2 3 3 2 2" xfId="18951"/>
    <cellStyle name="Notas 2 3 3 2 2 2" xfId="18952"/>
    <cellStyle name="Notas 2 3 3 2 2 2 2" xfId="18953"/>
    <cellStyle name="Notas 2 3 3 2 2 3" xfId="18954"/>
    <cellStyle name="Notas 2 3 3 2 2 3 2" xfId="18955"/>
    <cellStyle name="Notas 2 3 3 2 2 4" xfId="18956"/>
    <cellStyle name="Notas 2 3 3 2 3" xfId="18957"/>
    <cellStyle name="Notas 2 3 3 2 3 2" xfId="18958"/>
    <cellStyle name="Notas 2 3 3 2 4" xfId="18959"/>
    <cellStyle name="Notas 2 3 3 2 4 2" xfId="18960"/>
    <cellStyle name="Notas 2 3 3 2 5" xfId="18961"/>
    <cellStyle name="Notas 2 3 3 3" xfId="18962"/>
    <cellStyle name="Notas 2 3 3 3 2" xfId="18963"/>
    <cellStyle name="Notas 2 3 3 3 2 2" xfId="18964"/>
    <cellStyle name="Notas 2 3 3 3 2 2 2" xfId="18965"/>
    <cellStyle name="Notas 2 3 3 3 2 3" xfId="18966"/>
    <cellStyle name="Notas 2 3 3 3 2 3 2" xfId="18967"/>
    <cellStyle name="Notas 2 3 3 3 2 4" xfId="18968"/>
    <cellStyle name="Notas 2 3 3 3 3" xfId="18969"/>
    <cellStyle name="Notas 2 3 3 3 3 2" xfId="18970"/>
    <cellStyle name="Notas 2 3 3 3 4" xfId="18971"/>
    <cellStyle name="Notas 2 3 3 3 4 2" xfId="18972"/>
    <cellStyle name="Notas 2 3 3 3 5" xfId="18973"/>
    <cellStyle name="Notas 2 3 3 4" xfId="18974"/>
    <cellStyle name="Notas 2 3 3 4 2" xfId="18975"/>
    <cellStyle name="Notas 2 3 3 4 2 2" xfId="18976"/>
    <cellStyle name="Notas 2 3 3 4 3" xfId="18977"/>
    <cellStyle name="Notas 2 3 3 4 3 2" xfId="18978"/>
    <cellStyle name="Notas 2 3 3 4 4" xfId="18979"/>
    <cellStyle name="Notas 2 3 3 5" xfId="18980"/>
    <cellStyle name="Notas 2 3 3 5 2" xfId="18981"/>
    <cellStyle name="Notas 2 3 3 6" xfId="18982"/>
    <cellStyle name="Notas 2 3 3 6 2" xfId="18983"/>
    <cellStyle name="Notas 2 3 3 7" xfId="18984"/>
    <cellStyle name="Notas 2 3 4" xfId="18985"/>
    <cellStyle name="Notas 2 3 4 2" xfId="18986"/>
    <cellStyle name="Notas 2 3 4 2 2" xfId="18987"/>
    <cellStyle name="Notas 2 3 4 2 2 2" xfId="18988"/>
    <cellStyle name="Notas 2 3 4 2 3" xfId="18989"/>
    <cellStyle name="Notas 2 3 4 2 3 2" xfId="18990"/>
    <cellStyle name="Notas 2 3 4 2 4" xfId="18991"/>
    <cellStyle name="Notas 2 3 4 3" xfId="18992"/>
    <cellStyle name="Notas 2 3 4 3 2" xfId="18993"/>
    <cellStyle name="Notas 2 3 4 4" xfId="18994"/>
    <cellStyle name="Notas 2 3 4 4 2" xfId="18995"/>
    <cellStyle name="Notas 2 3 4 5" xfId="18996"/>
    <cellStyle name="Notas 2 3 5" xfId="18997"/>
    <cellStyle name="Notas 2 3 5 2" xfId="18998"/>
    <cellStyle name="Notas 2 3 5 2 2" xfId="18999"/>
    <cellStyle name="Notas 2 3 5 2 2 2" xfId="19000"/>
    <cellStyle name="Notas 2 3 5 2 3" xfId="19001"/>
    <cellStyle name="Notas 2 3 5 2 3 2" xfId="19002"/>
    <cellStyle name="Notas 2 3 5 2 4" xfId="19003"/>
    <cellStyle name="Notas 2 3 5 3" xfId="19004"/>
    <cellStyle name="Notas 2 3 5 3 2" xfId="19005"/>
    <cellStyle name="Notas 2 3 5 4" xfId="19006"/>
    <cellStyle name="Notas 2 3 5 4 2" xfId="19007"/>
    <cellStyle name="Notas 2 3 5 5" xfId="19008"/>
    <cellStyle name="Notas 2 3 6" xfId="19009"/>
    <cellStyle name="Notas 2 3 6 2" xfId="19010"/>
    <cellStyle name="Notas 2 3 6 2 2" xfId="19011"/>
    <cellStyle name="Notas 2 3 6 2 2 2" xfId="19012"/>
    <cellStyle name="Notas 2 3 6 2 3" xfId="19013"/>
    <cellStyle name="Notas 2 3 6 2 3 2" xfId="19014"/>
    <cellStyle name="Notas 2 3 6 2 4" xfId="19015"/>
    <cellStyle name="Notas 2 3 6 3" xfId="19016"/>
    <cellStyle name="Notas 2 3 6 3 2" xfId="19017"/>
    <cellStyle name="Notas 2 3 6 4" xfId="19018"/>
    <cellStyle name="Notas 2 3 6 4 2" xfId="19019"/>
    <cellStyle name="Notas 2 3 6 5" xfId="19020"/>
    <cellStyle name="Notas 2 3 7" xfId="19021"/>
    <cellStyle name="Notas 2 3 7 2" xfId="19022"/>
    <cellStyle name="Notas 2 3 7 2 2" xfId="19023"/>
    <cellStyle name="Notas 2 3 7 3" xfId="19024"/>
    <cellStyle name="Notas 2 3 7 3 2" xfId="19025"/>
    <cellStyle name="Notas 2 3 7 4" xfId="19026"/>
    <cellStyle name="Notas 2 3 8" xfId="19027"/>
    <cellStyle name="Notas 2 3 8 2" xfId="19028"/>
    <cellStyle name="Notas 2 3 9" xfId="19029"/>
    <cellStyle name="Notas 2 3 9 2" xfId="19030"/>
    <cellStyle name="Notas 2 4" xfId="19031"/>
    <cellStyle name="Notas 2 4 10" xfId="19032"/>
    <cellStyle name="Notas 2 4 2" xfId="19033"/>
    <cellStyle name="Notas 2 4 2 2" xfId="19034"/>
    <cellStyle name="Notas 2 4 2 2 2" xfId="19035"/>
    <cellStyle name="Notas 2 4 2 2 2 2" xfId="19036"/>
    <cellStyle name="Notas 2 4 2 2 2 2 2" xfId="19037"/>
    <cellStyle name="Notas 2 4 2 2 2 3" xfId="19038"/>
    <cellStyle name="Notas 2 4 2 2 2 3 2" xfId="19039"/>
    <cellStyle name="Notas 2 4 2 2 2 4" xfId="19040"/>
    <cellStyle name="Notas 2 4 2 2 3" xfId="19041"/>
    <cellStyle name="Notas 2 4 2 2 3 2" xfId="19042"/>
    <cellStyle name="Notas 2 4 2 2 4" xfId="19043"/>
    <cellStyle name="Notas 2 4 2 2 4 2" xfId="19044"/>
    <cellStyle name="Notas 2 4 2 2 5" xfId="19045"/>
    <cellStyle name="Notas 2 4 2 3" xfId="19046"/>
    <cellStyle name="Notas 2 4 2 3 2" xfId="19047"/>
    <cellStyle name="Notas 2 4 2 3 2 2" xfId="19048"/>
    <cellStyle name="Notas 2 4 2 3 2 2 2" xfId="19049"/>
    <cellStyle name="Notas 2 4 2 3 2 3" xfId="19050"/>
    <cellStyle name="Notas 2 4 2 3 2 3 2" xfId="19051"/>
    <cellStyle name="Notas 2 4 2 3 2 4" xfId="19052"/>
    <cellStyle name="Notas 2 4 2 3 3" xfId="19053"/>
    <cellStyle name="Notas 2 4 2 3 3 2" xfId="19054"/>
    <cellStyle name="Notas 2 4 2 3 4" xfId="19055"/>
    <cellStyle name="Notas 2 4 2 3 4 2" xfId="19056"/>
    <cellStyle name="Notas 2 4 2 3 5" xfId="19057"/>
    <cellStyle name="Notas 2 4 2 4" xfId="19058"/>
    <cellStyle name="Notas 2 4 2 4 2" xfId="19059"/>
    <cellStyle name="Notas 2 4 2 4 2 2" xfId="19060"/>
    <cellStyle name="Notas 2 4 2 4 2 2 2" xfId="19061"/>
    <cellStyle name="Notas 2 4 2 4 2 3" xfId="19062"/>
    <cellStyle name="Notas 2 4 2 4 2 3 2" xfId="19063"/>
    <cellStyle name="Notas 2 4 2 4 2 4" xfId="19064"/>
    <cellStyle name="Notas 2 4 2 4 3" xfId="19065"/>
    <cellStyle name="Notas 2 4 2 4 3 2" xfId="19066"/>
    <cellStyle name="Notas 2 4 2 4 4" xfId="19067"/>
    <cellStyle name="Notas 2 4 2 4 4 2" xfId="19068"/>
    <cellStyle name="Notas 2 4 2 4 5" xfId="19069"/>
    <cellStyle name="Notas 2 4 2 5" xfId="19070"/>
    <cellStyle name="Notas 2 4 2 5 2" xfId="19071"/>
    <cellStyle name="Notas 2 4 2 5 2 2" xfId="19072"/>
    <cellStyle name="Notas 2 4 2 5 3" xfId="19073"/>
    <cellStyle name="Notas 2 4 2 5 3 2" xfId="19074"/>
    <cellStyle name="Notas 2 4 2 5 4" xfId="19075"/>
    <cellStyle name="Notas 2 4 2 6" xfId="19076"/>
    <cellStyle name="Notas 2 4 2 6 2" xfId="19077"/>
    <cellStyle name="Notas 2 4 2 7" xfId="19078"/>
    <cellStyle name="Notas 2 4 2 7 2" xfId="19079"/>
    <cellStyle name="Notas 2 4 2 8" xfId="19080"/>
    <cellStyle name="Notas 2 4 3" xfId="19081"/>
    <cellStyle name="Notas 2 4 3 2" xfId="19082"/>
    <cellStyle name="Notas 2 4 3 2 2" xfId="19083"/>
    <cellStyle name="Notas 2 4 3 2 2 2" xfId="19084"/>
    <cellStyle name="Notas 2 4 3 2 2 2 2" xfId="19085"/>
    <cellStyle name="Notas 2 4 3 2 2 3" xfId="19086"/>
    <cellStyle name="Notas 2 4 3 2 2 3 2" xfId="19087"/>
    <cellStyle name="Notas 2 4 3 2 2 4" xfId="19088"/>
    <cellStyle name="Notas 2 4 3 2 3" xfId="19089"/>
    <cellStyle name="Notas 2 4 3 2 3 2" xfId="19090"/>
    <cellStyle name="Notas 2 4 3 2 4" xfId="19091"/>
    <cellStyle name="Notas 2 4 3 2 4 2" xfId="19092"/>
    <cellStyle name="Notas 2 4 3 2 5" xfId="19093"/>
    <cellStyle name="Notas 2 4 3 3" xfId="19094"/>
    <cellStyle name="Notas 2 4 3 3 2" xfId="19095"/>
    <cellStyle name="Notas 2 4 3 3 2 2" xfId="19096"/>
    <cellStyle name="Notas 2 4 3 3 2 2 2" xfId="19097"/>
    <cellStyle name="Notas 2 4 3 3 2 3" xfId="19098"/>
    <cellStyle name="Notas 2 4 3 3 2 3 2" xfId="19099"/>
    <cellStyle name="Notas 2 4 3 3 2 4" xfId="19100"/>
    <cellStyle name="Notas 2 4 3 3 3" xfId="19101"/>
    <cellStyle name="Notas 2 4 3 3 3 2" xfId="19102"/>
    <cellStyle name="Notas 2 4 3 3 4" xfId="19103"/>
    <cellStyle name="Notas 2 4 3 3 4 2" xfId="19104"/>
    <cellStyle name="Notas 2 4 3 3 5" xfId="19105"/>
    <cellStyle name="Notas 2 4 3 4" xfId="19106"/>
    <cellStyle name="Notas 2 4 3 4 2" xfId="19107"/>
    <cellStyle name="Notas 2 4 3 4 2 2" xfId="19108"/>
    <cellStyle name="Notas 2 4 3 4 3" xfId="19109"/>
    <cellStyle name="Notas 2 4 3 4 3 2" xfId="19110"/>
    <cellStyle name="Notas 2 4 3 4 4" xfId="19111"/>
    <cellStyle name="Notas 2 4 3 5" xfId="19112"/>
    <cellStyle name="Notas 2 4 3 5 2" xfId="19113"/>
    <cellStyle name="Notas 2 4 3 6" xfId="19114"/>
    <cellStyle name="Notas 2 4 3 6 2" xfId="19115"/>
    <cellStyle name="Notas 2 4 3 7" xfId="19116"/>
    <cellStyle name="Notas 2 4 4" xfId="19117"/>
    <cellStyle name="Notas 2 4 4 2" xfId="19118"/>
    <cellStyle name="Notas 2 4 4 2 2" xfId="19119"/>
    <cellStyle name="Notas 2 4 4 2 2 2" xfId="19120"/>
    <cellStyle name="Notas 2 4 4 2 3" xfId="19121"/>
    <cellStyle name="Notas 2 4 4 2 3 2" xfId="19122"/>
    <cellStyle name="Notas 2 4 4 2 4" xfId="19123"/>
    <cellStyle name="Notas 2 4 4 3" xfId="19124"/>
    <cellStyle name="Notas 2 4 4 3 2" xfId="19125"/>
    <cellStyle name="Notas 2 4 4 4" xfId="19126"/>
    <cellStyle name="Notas 2 4 4 4 2" xfId="19127"/>
    <cellStyle name="Notas 2 4 4 5" xfId="19128"/>
    <cellStyle name="Notas 2 4 5" xfId="19129"/>
    <cellStyle name="Notas 2 4 5 2" xfId="19130"/>
    <cellStyle name="Notas 2 4 5 2 2" xfId="19131"/>
    <cellStyle name="Notas 2 4 5 2 2 2" xfId="19132"/>
    <cellStyle name="Notas 2 4 5 2 3" xfId="19133"/>
    <cellStyle name="Notas 2 4 5 2 3 2" xfId="19134"/>
    <cellStyle name="Notas 2 4 5 2 4" xfId="19135"/>
    <cellStyle name="Notas 2 4 5 3" xfId="19136"/>
    <cellStyle name="Notas 2 4 5 3 2" xfId="19137"/>
    <cellStyle name="Notas 2 4 5 4" xfId="19138"/>
    <cellStyle name="Notas 2 4 5 4 2" xfId="19139"/>
    <cellStyle name="Notas 2 4 5 5" xfId="19140"/>
    <cellStyle name="Notas 2 4 6" xfId="19141"/>
    <cellStyle name="Notas 2 4 6 2" xfId="19142"/>
    <cellStyle name="Notas 2 4 6 2 2" xfId="19143"/>
    <cellStyle name="Notas 2 4 6 2 2 2" xfId="19144"/>
    <cellStyle name="Notas 2 4 6 2 3" xfId="19145"/>
    <cellStyle name="Notas 2 4 6 2 3 2" xfId="19146"/>
    <cellStyle name="Notas 2 4 6 2 4" xfId="19147"/>
    <cellStyle name="Notas 2 4 6 3" xfId="19148"/>
    <cellStyle name="Notas 2 4 6 3 2" xfId="19149"/>
    <cellStyle name="Notas 2 4 6 4" xfId="19150"/>
    <cellStyle name="Notas 2 4 6 4 2" xfId="19151"/>
    <cellStyle name="Notas 2 4 6 5" xfId="19152"/>
    <cellStyle name="Notas 2 4 7" xfId="19153"/>
    <cellStyle name="Notas 2 4 7 2" xfId="19154"/>
    <cellStyle name="Notas 2 4 7 2 2" xfId="19155"/>
    <cellStyle name="Notas 2 4 7 3" xfId="19156"/>
    <cellStyle name="Notas 2 4 7 3 2" xfId="19157"/>
    <cellStyle name="Notas 2 4 7 4" xfId="19158"/>
    <cellStyle name="Notas 2 4 8" xfId="19159"/>
    <cellStyle name="Notas 2 4 8 2" xfId="19160"/>
    <cellStyle name="Notas 2 4 9" xfId="19161"/>
    <cellStyle name="Notas 2 4 9 2" xfId="19162"/>
    <cellStyle name="Notas 2 5" xfId="19163"/>
    <cellStyle name="Notas 2 5 10" xfId="19164"/>
    <cellStyle name="Notas 2 5 2" xfId="19165"/>
    <cellStyle name="Notas 2 5 2 2" xfId="19166"/>
    <cellStyle name="Notas 2 5 2 2 2" xfId="19167"/>
    <cellStyle name="Notas 2 5 2 2 2 2" xfId="19168"/>
    <cellStyle name="Notas 2 5 2 2 2 2 2" xfId="19169"/>
    <cellStyle name="Notas 2 5 2 2 2 3" xfId="19170"/>
    <cellStyle name="Notas 2 5 2 2 2 3 2" xfId="19171"/>
    <cellStyle name="Notas 2 5 2 2 2 4" xfId="19172"/>
    <cellStyle name="Notas 2 5 2 2 3" xfId="19173"/>
    <cellStyle name="Notas 2 5 2 2 3 2" xfId="19174"/>
    <cellStyle name="Notas 2 5 2 2 4" xfId="19175"/>
    <cellStyle name="Notas 2 5 2 2 4 2" xfId="19176"/>
    <cellStyle name="Notas 2 5 2 2 5" xfId="19177"/>
    <cellStyle name="Notas 2 5 2 3" xfId="19178"/>
    <cellStyle name="Notas 2 5 2 3 2" xfId="19179"/>
    <cellStyle name="Notas 2 5 2 3 2 2" xfId="19180"/>
    <cellStyle name="Notas 2 5 2 3 2 2 2" xfId="19181"/>
    <cellStyle name="Notas 2 5 2 3 2 3" xfId="19182"/>
    <cellStyle name="Notas 2 5 2 3 2 3 2" xfId="19183"/>
    <cellStyle name="Notas 2 5 2 3 2 4" xfId="19184"/>
    <cellStyle name="Notas 2 5 2 3 3" xfId="19185"/>
    <cellStyle name="Notas 2 5 2 3 3 2" xfId="19186"/>
    <cellStyle name="Notas 2 5 2 3 4" xfId="19187"/>
    <cellStyle name="Notas 2 5 2 3 4 2" xfId="19188"/>
    <cellStyle name="Notas 2 5 2 3 5" xfId="19189"/>
    <cellStyle name="Notas 2 5 2 4" xfId="19190"/>
    <cellStyle name="Notas 2 5 2 4 2" xfId="19191"/>
    <cellStyle name="Notas 2 5 2 4 2 2" xfId="19192"/>
    <cellStyle name="Notas 2 5 2 4 2 2 2" xfId="19193"/>
    <cellStyle name="Notas 2 5 2 4 2 3" xfId="19194"/>
    <cellStyle name="Notas 2 5 2 4 2 3 2" xfId="19195"/>
    <cellStyle name="Notas 2 5 2 4 2 4" xfId="19196"/>
    <cellStyle name="Notas 2 5 2 4 3" xfId="19197"/>
    <cellStyle name="Notas 2 5 2 4 3 2" xfId="19198"/>
    <cellStyle name="Notas 2 5 2 4 4" xfId="19199"/>
    <cellStyle name="Notas 2 5 2 4 4 2" xfId="19200"/>
    <cellStyle name="Notas 2 5 2 4 5" xfId="19201"/>
    <cellStyle name="Notas 2 5 2 5" xfId="19202"/>
    <cellStyle name="Notas 2 5 2 5 2" xfId="19203"/>
    <cellStyle name="Notas 2 5 2 5 2 2" xfId="19204"/>
    <cellStyle name="Notas 2 5 2 5 3" xfId="19205"/>
    <cellStyle name="Notas 2 5 2 5 3 2" xfId="19206"/>
    <cellStyle name="Notas 2 5 2 5 4" xfId="19207"/>
    <cellStyle name="Notas 2 5 2 6" xfId="19208"/>
    <cellStyle name="Notas 2 5 2 6 2" xfId="19209"/>
    <cellStyle name="Notas 2 5 2 7" xfId="19210"/>
    <cellStyle name="Notas 2 5 2 7 2" xfId="19211"/>
    <cellStyle name="Notas 2 5 2 8" xfId="19212"/>
    <cellStyle name="Notas 2 5 3" xfId="19213"/>
    <cellStyle name="Notas 2 5 3 2" xfId="19214"/>
    <cellStyle name="Notas 2 5 3 2 2" xfId="19215"/>
    <cellStyle name="Notas 2 5 3 2 2 2" xfId="19216"/>
    <cellStyle name="Notas 2 5 3 2 3" xfId="19217"/>
    <cellStyle name="Notas 2 5 3 2 3 2" xfId="19218"/>
    <cellStyle name="Notas 2 5 3 2 4" xfId="19219"/>
    <cellStyle name="Notas 2 5 3 3" xfId="19220"/>
    <cellStyle name="Notas 2 5 3 3 2" xfId="19221"/>
    <cellStyle name="Notas 2 5 3 4" xfId="19222"/>
    <cellStyle name="Notas 2 5 3 4 2" xfId="19223"/>
    <cellStyle name="Notas 2 5 3 5" xfId="19224"/>
    <cellStyle name="Notas 2 5 4" xfId="19225"/>
    <cellStyle name="Notas 2 5 4 2" xfId="19226"/>
    <cellStyle name="Notas 2 5 4 2 2" xfId="19227"/>
    <cellStyle name="Notas 2 5 4 2 2 2" xfId="19228"/>
    <cellStyle name="Notas 2 5 4 2 3" xfId="19229"/>
    <cellStyle name="Notas 2 5 4 2 3 2" xfId="19230"/>
    <cellStyle name="Notas 2 5 4 2 4" xfId="19231"/>
    <cellStyle name="Notas 2 5 4 3" xfId="19232"/>
    <cellStyle name="Notas 2 5 4 3 2" xfId="19233"/>
    <cellStyle name="Notas 2 5 4 4" xfId="19234"/>
    <cellStyle name="Notas 2 5 4 4 2" xfId="19235"/>
    <cellStyle name="Notas 2 5 4 5" xfId="19236"/>
    <cellStyle name="Notas 2 5 5" xfId="19237"/>
    <cellStyle name="Notas 2 5 5 2" xfId="19238"/>
    <cellStyle name="Notas 2 5 5 2 2" xfId="19239"/>
    <cellStyle name="Notas 2 5 5 2 2 2" xfId="19240"/>
    <cellStyle name="Notas 2 5 5 2 3" xfId="19241"/>
    <cellStyle name="Notas 2 5 5 2 3 2" xfId="19242"/>
    <cellStyle name="Notas 2 5 5 2 4" xfId="19243"/>
    <cellStyle name="Notas 2 5 5 3" xfId="19244"/>
    <cellStyle name="Notas 2 5 5 3 2" xfId="19245"/>
    <cellStyle name="Notas 2 5 5 4" xfId="19246"/>
    <cellStyle name="Notas 2 5 5 4 2" xfId="19247"/>
    <cellStyle name="Notas 2 5 5 5" xfId="19248"/>
    <cellStyle name="Notas 2 5 6" xfId="19249"/>
    <cellStyle name="Notas 2 5 6 2" xfId="19250"/>
    <cellStyle name="Notas 2 5 6 2 2" xfId="19251"/>
    <cellStyle name="Notas 2 5 6 2 2 2" xfId="19252"/>
    <cellStyle name="Notas 2 5 6 2 3" xfId="19253"/>
    <cellStyle name="Notas 2 5 6 2 3 2" xfId="19254"/>
    <cellStyle name="Notas 2 5 6 2 4" xfId="19255"/>
    <cellStyle name="Notas 2 5 6 3" xfId="19256"/>
    <cellStyle name="Notas 2 5 6 3 2" xfId="19257"/>
    <cellStyle name="Notas 2 5 6 4" xfId="19258"/>
    <cellStyle name="Notas 2 5 6 4 2" xfId="19259"/>
    <cellStyle name="Notas 2 5 6 5" xfId="19260"/>
    <cellStyle name="Notas 2 5 7" xfId="19261"/>
    <cellStyle name="Notas 2 5 7 2" xfId="19262"/>
    <cellStyle name="Notas 2 5 7 2 2" xfId="19263"/>
    <cellStyle name="Notas 2 5 7 3" xfId="19264"/>
    <cellStyle name="Notas 2 5 7 3 2" xfId="19265"/>
    <cellStyle name="Notas 2 5 7 4" xfId="19266"/>
    <cellStyle name="Notas 2 5 8" xfId="19267"/>
    <cellStyle name="Notas 2 5 8 2" xfId="19268"/>
    <cellStyle name="Notas 2 5 9" xfId="19269"/>
    <cellStyle name="Notas 2 5 9 2" xfId="19270"/>
    <cellStyle name="Notas 2 6" xfId="19271"/>
    <cellStyle name="Notas 2 6 2" xfId="19272"/>
    <cellStyle name="Notas 2 6 2 2" xfId="19273"/>
    <cellStyle name="Notas 2 6 2 2 2" xfId="19274"/>
    <cellStyle name="Notas 2 6 2 2 2 2" xfId="19275"/>
    <cellStyle name="Notas 2 6 2 2 3" xfId="19276"/>
    <cellStyle name="Notas 2 6 2 2 3 2" xfId="19277"/>
    <cellStyle name="Notas 2 6 2 2 4" xfId="19278"/>
    <cellStyle name="Notas 2 6 2 3" xfId="19279"/>
    <cellStyle name="Notas 2 6 2 3 2" xfId="19280"/>
    <cellStyle name="Notas 2 6 2 4" xfId="19281"/>
    <cellStyle name="Notas 2 6 2 4 2" xfId="19282"/>
    <cellStyle name="Notas 2 6 2 5" xfId="19283"/>
    <cellStyle name="Notas 2 6 3" xfId="19284"/>
    <cellStyle name="Notas 2 6 3 2" xfId="19285"/>
    <cellStyle name="Notas 2 6 3 2 2" xfId="19286"/>
    <cellStyle name="Notas 2 6 3 2 2 2" xfId="19287"/>
    <cellStyle name="Notas 2 6 3 2 3" xfId="19288"/>
    <cellStyle name="Notas 2 6 3 2 3 2" xfId="19289"/>
    <cellStyle name="Notas 2 6 3 2 4" xfId="19290"/>
    <cellStyle name="Notas 2 6 3 3" xfId="19291"/>
    <cellStyle name="Notas 2 6 3 3 2" xfId="19292"/>
    <cellStyle name="Notas 2 6 3 4" xfId="19293"/>
    <cellStyle name="Notas 2 6 3 4 2" xfId="19294"/>
    <cellStyle name="Notas 2 6 3 5" xfId="19295"/>
    <cellStyle name="Notas 2 6 4" xfId="19296"/>
    <cellStyle name="Notas 2 6 4 2" xfId="19297"/>
    <cellStyle name="Notas 2 6 4 2 2" xfId="19298"/>
    <cellStyle name="Notas 2 6 4 2 2 2" xfId="19299"/>
    <cellStyle name="Notas 2 6 4 2 3" xfId="19300"/>
    <cellStyle name="Notas 2 6 4 2 3 2" xfId="19301"/>
    <cellStyle name="Notas 2 6 4 2 4" xfId="19302"/>
    <cellStyle name="Notas 2 6 4 3" xfId="19303"/>
    <cellStyle name="Notas 2 6 4 3 2" xfId="19304"/>
    <cellStyle name="Notas 2 6 4 4" xfId="19305"/>
    <cellStyle name="Notas 2 6 4 4 2" xfId="19306"/>
    <cellStyle name="Notas 2 6 4 5" xfId="19307"/>
    <cellStyle name="Notas 2 6 5" xfId="19308"/>
    <cellStyle name="Notas 2 6 5 2" xfId="19309"/>
    <cellStyle name="Notas 2 6 5 2 2" xfId="19310"/>
    <cellStyle name="Notas 2 6 5 3" xfId="19311"/>
    <cellStyle name="Notas 2 6 5 3 2" xfId="19312"/>
    <cellStyle name="Notas 2 6 5 4" xfId="19313"/>
    <cellStyle name="Notas 2 6 6" xfId="19314"/>
    <cellStyle name="Notas 2 6 6 2" xfId="19315"/>
    <cellStyle name="Notas 2 6 7" xfId="19316"/>
    <cellStyle name="Notas 2 6 7 2" xfId="19317"/>
    <cellStyle name="Notas 2 6 8" xfId="19318"/>
    <cellStyle name="Notas 2 7" xfId="19319"/>
    <cellStyle name="Notas 2 7 2" xfId="19320"/>
    <cellStyle name="Notas 2 7 2 2" xfId="19321"/>
    <cellStyle name="Notas 2 7 2 2 2" xfId="19322"/>
    <cellStyle name="Notas 2 7 2 3" xfId="19323"/>
    <cellStyle name="Notas 2 7 2 3 2" xfId="19324"/>
    <cellStyle name="Notas 2 7 2 4" xfId="19325"/>
    <cellStyle name="Notas 2 7 3" xfId="19326"/>
    <cellStyle name="Notas 2 7 3 2" xfId="19327"/>
    <cellStyle name="Notas 2 7 4" xfId="19328"/>
    <cellStyle name="Notas 2 7 4 2" xfId="19329"/>
    <cellStyle name="Notas 2 7 5" xfId="19330"/>
    <cellStyle name="Notas 2 8" xfId="19331"/>
    <cellStyle name="Notas 2 8 2" xfId="19332"/>
    <cellStyle name="Notas 2 8 2 2" xfId="19333"/>
    <cellStyle name="Notas 2 8 2 2 2" xfId="19334"/>
    <cellStyle name="Notas 2 8 2 3" xfId="19335"/>
    <cellStyle name="Notas 2 8 2 3 2" xfId="19336"/>
    <cellStyle name="Notas 2 8 2 4" xfId="19337"/>
    <cellStyle name="Notas 2 8 3" xfId="19338"/>
    <cellStyle name="Notas 2 8 3 2" xfId="19339"/>
    <cellStyle name="Notas 2 8 4" xfId="19340"/>
    <cellStyle name="Notas 2 8 4 2" xfId="19341"/>
    <cellStyle name="Notas 2 8 5" xfId="19342"/>
    <cellStyle name="Notas 2 9" xfId="19343"/>
    <cellStyle name="Notas 2 9 2" xfId="19344"/>
    <cellStyle name="Notas 2 9 2 2" xfId="19345"/>
    <cellStyle name="Notas 2 9 2 2 2" xfId="19346"/>
    <cellStyle name="Notas 2 9 2 3" xfId="19347"/>
    <cellStyle name="Notas 2 9 2 3 2" xfId="19348"/>
    <cellStyle name="Notas 2 9 2 4" xfId="19349"/>
    <cellStyle name="Notas 2 9 3" xfId="19350"/>
    <cellStyle name="Notas 2 9 3 2" xfId="19351"/>
    <cellStyle name="Notas 2 9 4" xfId="19352"/>
    <cellStyle name="Notas 2 9 4 2" xfId="19353"/>
    <cellStyle name="Notas 2 9 5" xfId="19354"/>
    <cellStyle name="Notas 20" xfId="19355"/>
    <cellStyle name="Notas 20 2" xfId="19356"/>
    <cellStyle name="Notas 20 2 2" xfId="19357"/>
    <cellStyle name="Notas 20 3" xfId="19358"/>
    <cellStyle name="Notas 20 3 2" xfId="19359"/>
    <cellStyle name="Notas 20 4" xfId="19360"/>
    <cellStyle name="Notas 20 5" xfId="19361"/>
    <cellStyle name="Notas 21" xfId="19362"/>
    <cellStyle name="Notas 21 2" xfId="19363"/>
    <cellStyle name="Notas 21 2 2" xfId="19364"/>
    <cellStyle name="Notas 21 3" xfId="19365"/>
    <cellStyle name="Notas 21 3 2" xfId="19366"/>
    <cellStyle name="Notas 21 4" xfId="19367"/>
    <cellStyle name="Notas 21 5" xfId="19368"/>
    <cellStyle name="Notas 22" xfId="19369"/>
    <cellStyle name="Notas 22 2" xfId="19370"/>
    <cellStyle name="Notas 22 2 2" xfId="19371"/>
    <cellStyle name="Notas 22 3" xfId="19372"/>
    <cellStyle name="Notas 22 3 2" xfId="19373"/>
    <cellStyle name="Notas 22 4" xfId="19374"/>
    <cellStyle name="Notas 22 5" xfId="19375"/>
    <cellStyle name="Notas 23" xfId="19376"/>
    <cellStyle name="Notas 23 2" xfId="19377"/>
    <cellStyle name="Notas 23 2 2" xfId="19378"/>
    <cellStyle name="Notas 23 3" xfId="19379"/>
    <cellStyle name="Notas 23 3 2" xfId="19380"/>
    <cellStyle name="Notas 23 4" xfId="19381"/>
    <cellStyle name="Notas 23 5" xfId="19382"/>
    <cellStyle name="Notas 24" xfId="19383"/>
    <cellStyle name="Notas 25" xfId="19384"/>
    <cellStyle name="Notas 3" xfId="19385"/>
    <cellStyle name="Notas 3 10" xfId="19386"/>
    <cellStyle name="Notas 3 10 2" xfId="19387"/>
    <cellStyle name="Notas 3 11" xfId="19388"/>
    <cellStyle name="Notas 3 2" xfId="19389"/>
    <cellStyle name="Notas 3 2 10" xfId="19390"/>
    <cellStyle name="Notas 3 2 2" xfId="19391"/>
    <cellStyle name="Notas 3 2 2 2" xfId="19392"/>
    <cellStyle name="Notas 3 2 2 2 2" xfId="19393"/>
    <cellStyle name="Notas 3 2 2 2 2 2" xfId="19394"/>
    <cellStyle name="Notas 3 2 2 2 2 2 2" xfId="19395"/>
    <cellStyle name="Notas 3 2 2 2 2 3" xfId="19396"/>
    <cellStyle name="Notas 3 2 2 2 2 3 2" xfId="19397"/>
    <cellStyle name="Notas 3 2 2 2 2 4" xfId="19398"/>
    <cellStyle name="Notas 3 2 2 2 3" xfId="19399"/>
    <cellStyle name="Notas 3 2 2 2 3 2" xfId="19400"/>
    <cellStyle name="Notas 3 2 2 2 4" xfId="19401"/>
    <cellStyle name="Notas 3 2 2 2 4 2" xfId="19402"/>
    <cellStyle name="Notas 3 2 2 2 5" xfId="19403"/>
    <cellStyle name="Notas 3 2 2 3" xfId="19404"/>
    <cellStyle name="Notas 3 2 2 3 2" xfId="19405"/>
    <cellStyle name="Notas 3 2 2 3 2 2" xfId="19406"/>
    <cellStyle name="Notas 3 2 2 3 2 2 2" xfId="19407"/>
    <cellStyle name="Notas 3 2 2 3 2 3" xfId="19408"/>
    <cellStyle name="Notas 3 2 2 3 2 3 2" xfId="19409"/>
    <cellStyle name="Notas 3 2 2 3 2 4" xfId="19410"/>
    <cellStyle name="Notas 3 2 2 3 3" xfId="19411"/>
    <cellStyle name="Notas 3 2 2 3 3 2" xfId="19412"/>
    <cellStyle name="Notas 3 2 2 3 4" xfId="19413"/>
    <cellStyle name="Notas 3 2 2 3 4 2" xfId="19414"/>
    <cellStyle name="Notas 3 2 2 3 5" xfId="19415"/>
    <cellStyle name="Notas 3 2 2 4" xfId="19416"/>
    <cellStyle name="Notas 3 2 2 4 2" xfId="19417"/>
    <cellStyle name="Notas 3 2 2 4 2 2" xfId="19418"/>
    <cellStyle name="Notas 3 2 2 4 2 2 2" xfId="19419"/>
    <cellStyle name="Notas 3 2 2 4 2 3" xfId="19420"/>
    <cellStyle name="Notas 3 2 2 4 2 3 2" xfId="19421"/>
    <cellStyle name="Notas 3 2 2 4 2 4" xfId="19422"/>
    <cellStyle name="Notas 3 2 2 4 3" xfId="19423"/>
    <cellStyle name="Notas 3 2 2 4 3 2" xfId="19424"/>
    <cellStyle name="Notas 3 2 2 4 4" xfId="19425"/>
    <cellStyle name="Notas 3 2 2 4 4 2" xfId="19426"/>
    <cellStyle name="Notas 3 2 2 4 5" xfId="19427"/>
    <cellStyle name="Notas 3 2 2 5" xfId="19428"/>
    <cellStyle name="Notas 3 2 2 5 2" xfId="19429"/>
    <cellStyle name="Notas 3 2 2 5 2 2" xfId="19430"/>
    <cellStyle name="Notas 3 2 2 5 3" xfId="19431"/>
    <cellStyle name="Notas 3 2 2 5 3 2" xfId="19432"/>
    <cellStyle name="Notas 3 2 2 5 4" xfId="19433"/>
    <cellStyle name="Notas 3 2 2 6" xfId="19434"/>
    <cellStyle name="Notas 3 2 2 6 2" xfId="19435"/>
    <cellStyle name="Notas 3 2 2 7" xfId="19436"/>
    <cellStyle name="Notas 3 2 2 7 2" xfId="19437"/>
    <cellStyle name="Notas 3 2 2 8" xfId="19438"/>
    <cellStyle name="Notas 3 2 3" xfId="19439"/>
    <cellStyle name="Notas 3 2 3 2" xfId="19440"/>
    <cellStyle name="Notas 3 2 3 2 2" xfId="19441"/>
    <cellStyle name="Notas 3 2 3 2 2 2" xfId="19442"/>
    <cellStyle name="Notas 3 2 3 2 2 2 2" xfId="19443"/>
    <cellStyle name="Notas 3 2 3 2 2 3" xfId="19444"/>
    <cellStyle name="Notas 3 2 3 2 2 3 2" xfId="19445"/>
    <cellStyle name="Notas 3 2 3 2 2 4" xfId="19446"/>
    <cellStyle name="Notas 3 2 3 2 3" xfId="19447"/>
    <cellStyle name="Notas 3 2 3 2 3 2" xfId="19448"/>
    <cellStyle name="Notas 3 2 3 2 4" xfId="19449"/>
    <cellStyle name="Notas 3 2 3 2 4 2" xfId="19450"/>
    <cellStyle name="Notas 3 2 3 2 5" xfId="19451"/>
    <cellStyle name="Notas 3 2 3 3" xfId="19452"/>
    <cellStyle name="Notas 3 2 3 3 2" xfId="19453"/>
    <cellStyle name="Notas 3 2 3 3 2 2" xfId="19454"/>
    <cellStyle name="Notas 3 2 3 3 2 2 2" xfId="19455"/>
    <cellStyle name="Notas 3 2 3 3 2 3" xfId="19456"/>
    <cellStyle name="Notas 3 2 3 3 2 3 2" xfId="19457"/>
    <cellStyle name="Notas 3 2 3 3 2 4" xfId="19458"/>
    <cellStyle name="Notas 3 2 3 3 3" xfId="19459"/>
    <cellStyle name="Notas 3 2 3 3 3 2" xfId="19460"/>
    <cellStyle name="Notas 3 2 3 3 4" xfId="19461"/>
    <cellStyle name="Notas 3 2 3 3 4 2" xfId="19462"/>
    <cellStyle name="Notas 3 2 3 3 5" xfId="19463"/>
    <cellStyle name="Notas 3 2 3 4" xfId="19464"/>
    <cellStyle name="Notas 3 2 3 4 2" xfId="19465"/>
    <cellStyle name="Notas 3 2 3 4 2 2" xfId="19466"/>
    <cellStyle name="Notas 3 2 3 4 3" xfId="19467"/>
    <cellStyle name="Notas 3 2 3 4 3 2" xfId="19468"/>
    <cellStyle name="Notas 3 2 3 4 4" xfId="19469"/>
    <cellStyle name="Notas 3 2 3 5" xfId="19470"/>
    <cellStyle name="Notas 3 2 3 5 2" xfId="19471"/>
    <cellStyle name="Notas 3 2 3 6" xfId="19472"/>
    <cellStyle name="Notas 3 2 3 6 2" xfId="19473"/>
    <cellStyle name="Notas 3 2 3 7" xfId="19474"/>
    <cellStyle name="Notas 3 2 4" xfId="19475"/>
    <cellStyle name="Notas 3 2 4 2" xfId="19476"/>
    <cellStyle name="Notas 3 2 4 2 2" xfId="19477"/>
    <cellStyle name="Notas 3 2 4 2 2 2" xfId="19478"/>
    <cellStyle name="Notas 3 2 4 2 3" xfId="19479"/>
    <cellStyle name="Notas 3 2 4 2 3 2" xfId="19480"/>
    <cellStyle name="Notas 3 2 4 2 4" xfId="19481"/>
    <cellStyle name="Notas 3 2 4 3" xfId="19482"/>
    <cellStyle name="Notas 3 2 4 3 2" xfId="19483"/>
    <cellStyle name="Notas 3 2 4 4" xfId="19484"/>
    <cellStyle name="Notas 3 2 4 4 2" xfId="19485"/>
    <cellStyle name="Notas 3 2 4 5" xfId="19486"/>
    <cellStyle name="Notas 3 2 5" xfId="19487"/>
    <cellStyle name="Notas 3 2 5 2" xfId="19488"/>
    <cellStyle name="Notas 3 2 5 2 2" xfId="19489"/>
    <cellStyle name="Notas 3 2 5 2 2 2" xfId="19490"/>
    <cellStyle name="Notas 3 2 5 2 3" xfId="19491"/>
    <cellStyle name="Notas 3 2 5 2 3 2" xfId="19492"/>
    <cellStyle name="Notas 3 2 5 2 4" xfId="19493"/>
    <cellStyle name="Notas 3 2 5 3" xfId="19494"/>
    <cellStyle name="Notas 3 2 5 3 2" xfId="19495"/>
    <cellStyle name="Notas 3 2 5 4" xfId="19496"/>
    <cellStyle name="Notas 3 2 5 4 2" xfId="19497"/>
    <cellStyle name="Notas 3 2 5 5" xfId="19498"/>
    <cellStyle name="Notas 3 2 6" xfId="19499"/>
    <cellStyle name="Notas 3 2 6 2" xfId="19500"/>
    <cellStyle name="Notas 3 2 6 2 2" xfId="19501"/>
    <cellStyle name="Notas 3 2 6 2 2 2" xfId="19502"/>
    <cellStyle name="Notas 3 2 6 2 3" xfId="19503"/>
    <cellStyle name="Notas 3 2 6 2 3 2" xfId="19504"/>
    <cellStyle name="Notas 3 2 6 2 4" xfId="19505"/>
    <cellStyle name="Notas 3 2 6 3" xfId="19506"/>
    <cellStyle name="Notas 3 2 6 3 2" xfId="19507"/>
    <cellStyle name="Notas 3 2 6 4" xfId="19508"/>
    <cellStyle name="Notas 3 2 6 4 2" xfId="19509"/>
    <cellStyle name="Notas 3 2 6 5" xfId="19510"/>
    <cellStyle name="Notas 3 2 7" xfId="19511"/>
    <cellStyle name="Notas 3 2 7 2" xfId="19512"/>
    <cellStyle name="Notas 3 2 7 2 2" xfId="19513"/>
    <cellStyle name="Notas 3 2 7 3" xfId="19514"/>
    <cellStyle name="Notas 3 2 7 3 2" xfId="19515"/>
    <cellStyle name="Notas 3 2 7 4" xfId="19516"/>
    <cellStyle name="Notas 3 2 8" xfId="19517"/>
    <cellStyle name="Notas 3 2 8 2" xfId="19518"/>
    <cellStyle name="Notas 3 2 9" xfId="19519"/>
    <cellStyle name="Notas 3 2 9 2" xfId="19520"/>
    <cellStyle name="Notas 3 3" xfId="19521"/>
    <cellStyle name="Notas 3 3 2" xfId="19522"/>
    <cellStyle name="Notas 3 3 2 2" xfId="19523"/>
    <cellStyle name="Notas 3 3 2 2 2" xfId="19524"/>
    <cellStyle name="Notas 3 3 2 2 2 2" xfId="19525"/>
    <cellStyle name="Notas 3 3 2 2 3" xfId="19526"/>
    <cellStyle name="Notas 3 3 2 2 3 2" xfId="19527"/>
    <cellStyle name="Notas 3 3 2 2 4" xfId="19528"/>
    <cellStyle name="Notas 3 3 2 3" xfId="19529"/>
    <cellStyle name="Notas 3 3 2 3 2" xfId="19530"/>
    <cellStyle name="Notas 3 3 2 4" xfId="19531"/>
    <cellStyle name="Notas 3 3 2 4 2" xfId="19532"/>
    <cellStyle name="Notas 3 3 2 5" xfId="19533"/>
    <cellStyle name="Notas 3 3 3" xfId="19534"/>
    <cellStyle name="Notas 3 3 3 2" xfId="19535"/>
    <cellStyle name="Notas 3 3 3 2 2" xfId="19536"/>
    <cellStyle name="Notas 3 3 3 2 2 2" xfId="19537"/>
    <cellStyle name="Notas 3 3 3 2 3" xfId="19538"/>
    <cellStyle name="Notas 3 3 3 2 3 2" xfId="19539"/>
    <cellStyle name="Notas 3 3 3 2 4" xfId="19540"/>
    <cellStyle name="Notas 3 3 3 3" xfId="19541"/>
    <cellStyle name="Notas 3 3 3 3 2" xfId="19542"/>
    <cellStyle name="Notas 3 3 3 4" xfId="19543"/>
    <cellStyle name="Notas 3 3 3 4 2" xfId="19544"/>
    <cellStyle name="Notas 3 3 3 5" xfId="19545"/>
    <cellStyle name="Notas 3 3 4" xfId="19546"/>
    <cellStyle name="Notas 3 3 4 2" xfId="19547"/>
    <cellStyle name="Notas 3 3 4 2 2" xfId="19548"/>
    <cellStyle name="Notas 3 3 4 2 2 2" xfId="19549"/>
    <cellStyle name="Notas 3 3 4 2 3" xfId="19550"/>
    <cellStyle name="Notas 3 3 4 2 3 2" xfId="19551"/>
    <cellStyle name="Notas 3 3 4 2 4" xfId="19552"/>
    <cellStyle name="Notas 3 3 4 3" xfId="19553"/>
    <cellStyle name="Notas 3 3 4 3 2" xfId="19554"/>
    <cellStyle name="Notas 3 3 4 4" xfId="19555"/>
    <cellStyle name="Notas 3 3 4 4 2" xfId="19556"/>
    <cellStyle name="Notas 3 3 4 5" xfId="19557"/>
    <cellStyle name="Notas 3 3 5" xfId="19558"/>
    <cellStyle name="Notas 3 3 5 2" xfId="19559"/>
    <cellStyle name="Notas 3 3 5 2 2" xfId="19560"/>
    <cellStyle name="Notas 3 3 5 3" xfId="19561"/>
    <cellStyle name="Notas 3 3 5 3 2" xfId="19562"/>
    <cellStyle name="Notas 3 3 5 4" xfId="19563"/>
    <cellStyle name="Notas 3 3 6" xfId="19564"/>
    <cellStyle name="Notas 3 3 6 2" xfId="19565"/>
    <cellStyle name="Notas 3 3 7" xfId="19566"/>
    <cellStyle name="Notas 3 3 7 2" xfId="19567"/>
    <cellStyle name="Notas 3 3 8" xfId="19568"/>
    <cellStyle name="Notas 3 4" xfId="19569"/>
    <cellStyle name="Notas 3 4 2" xfId="19570"/>
    <cellStyle name="Notas 3 4 2 2" xfId="19571"/>
    <cellStyle name="Notas 3 4 2 2 2" xfId="19572"/>
    <cellStyle name="Notas 3 4 2 2 2 2" xfId="19573"/>
    <cellStyle name="Notas 3 4 2 2 3" xfId="19574"/>
    <cellStyle name="Notas 3 4 2 2 3 2" xfId="19575"/>
    <cellStyle name="Notas 3 4 2 2 4" xfId="19576"/>
    <cellStyle name="Notas 3 4 2 3" xfId="19577"/>
    <cellStyle name="Notas 3 4 2 3 2" xfId="19578"/>
    <cellStyle name="Notas 3 4 2 4" xfId="19579"/>
    <cellStyle name="Notas 3 4 2 4 2" xfId="19580"/>
    <cellStyle name="Notas 3 4 2 5" xfId="19581"/>
    <cellStyle name="Notas 3 4 3" xfId="19582"/>
    <cellStyle name="Notas 3 4 3 2" xfId="19583"/>
    <cellStyle name="Notas 3 4 3 2 2" xfId="19584"/>
    <cellStyle name="Notas 3 4 3 2 2 2" xfId="19585"/>
    <cellStyle name="Notas 3 4 3 2 3" xfId="19586"/>
    <cellStyle name="Notas 3 4 3 2 3 2" xfId="19587"/>
    <cellStyle name="Notas 3 4 3 2 4" xfId="19588"/>
    <cellStyle name="Notas 3 4 3 3" xfId="19589"/>
    <cellStyle name="Notas 3 4 3 3 2" xfId="19590"/>
    <cellStyle name="Notas 3 4 3 4" xfId="19591"/>
    <cellStyle name="Notas 3 4 3 4 2" xfId="19592"/>
    <cellStyle name="Notas 3 4 3 5" xfId="19593"/>
    <cellStyle name="Notas 3 4 4" xfId="19594"/>
    <cellStyle name="Notas 3 4 4 2" xfId="19595"/>
    <cellStyle name="Notas 3 4 4 2 2" xfId="19596"/>
    <cellStyle name="Notas 3 4 4 3" xfId="19597"/>
    <cellStyle name="Notas 3 4 4 3 2" xfId="19598"/>
    <cellStyle name="Notas 3 4 4 4" xfId="19599"/>
    <cellStyle name="Notas 3 4 5" xfId="19600"/>
    <cellStyle name="Notas 3 4 5 2" xfId="19601"/>
    <cellStyle name="Notas 3 4 6" xfId="19602"/>
    <cellStyle name="Notas 3 4 6 2" xfId="19603"/>
    <cellStyle name="Notas 3 4 7" xfId="19604"/>
    <cellStyle name="Notas 3 5" xfId="19605"/>
    <cellStyle name="Notas 3 5 2" xfId="19606"/>
    <cellStyle name="Notas 3 5 2 2" xfId="19607"/>
    <cellStyle name="Notas 3 5 2 2 2" xfId="19608"/>
    <cellStyle name="Notas 3 5 2 3" xfId="19609"/>
    <cellStyle name="Notas 3 5 2 3 2" xfId="19610"/>
    <cellStyle name="Notas 3 5 2 4" xfId="19611"/>
    <cellStyle name="Notas 3 5 3" xfId="19612"/>
    <cellStyle name="Notas 3 5 3 2" xfId="19613"/>
    <cellStyle name="Notas 3 5 4" xfId="19614"/>
    <cellStyle name="Notas 3 5 4 2" xfId="19615"/>
    <cellStyle name="Notas 3 5 5" xfId="19616"/>
    <cellStyle name="Notas 3 6" xfId="19617"/>
    <cellStyle name="Notas 3 6 2" xfId="19618"/>
    <cellStyle name="Notas 3 6 2 2" xfId="19619"/>
    <cellStyle name="Notas 3 6 2 2 2" xfId="19620"/>
    <cellStyle name="Notas 3 6 2 3" xfId="19621"/>
    <cellStyle name="Notas 3 6 2 3 2" xfId="19622"/>
    <cellStyle name="Notas 3 6 2 4" xfId="19623"/>
    <cellStyle name="Notas 3 6 3" xfId="19624"/>
    <cellStyle name="Notas 3 6 3 2" xfId="19625"/>
    <cellStyle name="Notas 3 6 4" xfId="19626"/>
    <cellStyle name="Notas 3 6 4 2" xfId="19627"/>
    <cellStyle name="Notas 3 6 5" xfId="19628"/>
    <cellStyle name="Notas 3 7" xfId="19629"/>
    <cellStyle name="Notas 3 7 2" xfId="19630"/>
    <cellStyle name="Notas 3 7 2 2" xfId="19631"/>
    <cellStyle name="Notas 3 7 2 2 2" xfId="19632"/>
    <cellStyle name="Notas 3 7 2 3" xfId="19633"/>
    <cellStyle name="Notas 3 7 2 3 2" xfId="19634"/>
    <cellStyle name="Notas 3 7 2 4" xfId="19635"/>
    <cellStyle name="Notas 3 7 3" xfId="19636"/>
    <cellStyle name="Notas 3 7 3 2" xfId="19637"/>
    <cellStyle name="Notas 3 7 4" xfId="19638"/>
    <cellStyle name="Notas 3 7 4 2" xfId="19639"/>
    <cellStyle name="Notas 3 7 5" xfId="19640"/>
    <cellStyle name="Notas 3 8" xfId="19641"/>
    <cellStyle name="Notas 3 8 2" xfId="19642"/>
    <cellStyle name="Notas 3 8 2 2" xfId="19643"/>
    <cellStyle name="Notas 3 8 3" xfId="19644"/>
    <cellStyle name="Notas 3 8 3 2" xfId="19645"/>
    <cellStyle name="Notas 3 8 4" xfId="19646"/>
    <cellStyle name="Notas 3 9" xfId="19647"/>
    <cellStyle name="Notas 3 9 2" xfId="19648"/>
    <cellStyle name="Notas 4" xfId="19649"/>
    <cellStyle name="Notas 4 10" xfId="19650"/>
    <cellStyle name="Notas 4 10 2" xfId="19651"/>
    <cellStyle name="Notas 4 11" xfId="19652"/>
    <cellStyle name="Notas 4 2" xfId="19653"/>
    <cellStyle name="Notas 4 2 10" xfId="19654"/>
    <cellStyle name="Notas 4 2 2" xfId="19655"/>
    <cellStyle name="Notas 4 2 2 2" xfId="19656"/>
    <cellStyle name="Notas 4 2 2 2 2" xfId="19657"/>
    <cellStyle name="Notas 4 2 2 2 2 2" xfId="19658"/>
    <cellStyle name="Notas 4 2 2 2 2 2 2" xfId="19659"/>
    <cellStyle name="Notas 4 2 2 2 2 3" xfId="19660"/>
    <cellStyle name="Notas 4 2 2 2 2 3 2" xfId="19661"/>
    <cellStyle name="Notas 4 2 2 2 2 4" xfId="19662"/>
    <cellStyle name="Notas 4 2 2 2 3" xfId="19663"/>
    <cellStyle name="Notas 4 2 2 2 3 2" xfId="19664"/>
    <cellStyle name="Notas 4 2 2 2 4" xfId="19665"/>
    <cellStyle name="Notas 4 2 2 2 4 2" xfId="19666"/>
    <cellStyle name="Notas 4 2 2 2 5" xfId="19667"/>
    <cellStyle name="Notas 4 2 2 3" xfId="19668"/>
    <cellStyle name="Notas 4 2 2 3 2" xfId="19669"/>
    <cellStyle name="Notas 4 2 2 3 2 2" xfId="19670"/>
    <cellStyle name="Notas 4 2 2 3 2 2 2" xfId="19671"/>
    <cellStyle name="Notas 4 2 2 3 2 3" xfId="19672"/>
    <cellStyle name="Notas 4 2 2 3 2 3 2" xfId="19673"/>
    <cellStyle name="Notas 4 2 2 3 2 4" xfId="19674"/>
    <cellStyle name="Notas 4 2 2 3 3" xfId="19675"/>
    <cellStyle name="Notas 4 2 2 3 3 2" xfId="19676"/>
    <cellStyle name="Notas 4 2 2 3 4" xfId="19677"/>
    <cellStyle name="Notas 4 2 2 3 4 2" xfId="19678"/>
    <cellStyle name="Notas 4 2 2 3 5" xfId="19679"/>
    <cellStyle name="Notas 4 2 2 4" xfId="19680"/>
    <cellStyle name="Notas 4 2 2 4 2" xfId="19681"/>
    <cellStyle name="Notas 4 2 2 4 2 2" xfId="19682"/>
    <cellStyle name="Notas 4 2 2 4 2 2 2" xfId="19683"/>
    <cellStyle name="Notas 4 2 2 4 2 3" xfId="19684"/>
    <cellStyle name="Notas 4 2 2 4 2 3 2" xfId="19685"/>
    <cellStyle name="Notas 4 2 2 4 2 4" xfId="19686"/>
    <cellStyle name="Notas 4 2 2 4 3" xfId="19687"/>
    <cellStyle name="Notas 4 2 2 4 3 2" xfId="19688"/>
    <cellStyle name="Notas 4 2 2 4 4" xfId="19689"/>
    <cellStyle name="Notas 4 2 2 4 4 2" xfId="19690"/>
    <cellStyle name="Notas 4 2 2 4 5" xfId="19691"/>
    <cellStyle name="Notas 4 2 2 5" xfId="19692"/>
    <cellStyle name="Notas 4 2 2 5 2" xfId="19693"/>
    <cellStyle name="Notas 4 2 2 5 2 2" xfId="19694"/>
    <cellStyle name="Notas 4 2 2 5 3" xfId="19695"/>
    <cellStyle name="Notas 4 2 2 5 3 2" xfId="19696"/>
    <cellStyle name="Notas 4 2 2 5 4" xfId="19697"/>
    <cellStyle name="Notas 4 2 2 6" xfId="19698"/>
    <cellStyle name="Notas 4 2 2 6 2" xfId="19699"/>
    <cellStyle name="Notas 4 2 2 7" xfId="19700"/>
    <cellStyle name="Notas 4 2 2 7 2" xfId="19701"/>
    <cellStyle name="Notas 4 2 2 8" xfId="19702"/>
    <cellStyle name="Notas 4 2 3" xfId="19703"/>
    <cellStyle name="Notas 4 2 3 2" xfId="19704"/>
    <cellStyle name="Notas 4 2 3 2 2" xfId="19705"/>
    <cellStyle name="Notas 4 2 3 2 2 2" xfId="19706"/>
    <cellStyle name="Notas 4 2 3 2 2 2 2" xfId="19707"/>
    <cellStyle name="Notas 4 2 3 2 2 3" xfId="19708"/>
    <cellStyle name="Notas 4 2 3 2 2 3 2" xfId="19709"/>
    <cellStyle name="Notas 4 2 3 2 2 4" xfId="19710"/>
    <cellStyle name="Notas 4 2 3 2 3" xfId="19711"/>
    <cellStyle name="Notas 4 2 3 2 3 2" xfId="19712"/>
    <cellStyle name="Notas 4 2 3 2 4" xfId="19713"/>
    <cellStyle name="Notas 4 2 3 2 4 2" xfId="19714"/>
    <cellStyle name="Notas 4 2 3 2 5" xfId="19715"/>
    <cellStyle name="Notas 4 2 3 3" xfId="19716"/>
    <cellStyle name="Notas 4 2 3 3 2" xfId="19717"/>
    <cellStyle name="Notas 4 2 3 3 2 2" xfId="19718"/>
    <cellStyle name="Notas 4 2 3 3 2 2 2" xfId="19719"/>
    <cellStyle name="Notas 4 2 3 3 2 3" xfId="19720"/>
    <cellStyle name="Notas 4 2 3 3 2 3 2" xfId="19721"/>
    <cellStyle name="Notas 4 2 3 3 2 4" xfId="19722"/>
    <cellStyle name="Notas 4 2 3 3 3" xfId="19723"/>
    <cellStyle name="Notas 4 2 3 3 3 2" xfId="19724"/>
    <cellStyle name="Notas 4 2 3 3 4" xfId="19725"/>
    <cellStyle name="Notas 4 2 3 3 4 2" xfId="19726"/>
    <cellStyle name="Notas 4 2 3 3 5" xfId="19727"/>
    <cellStyle name="Notas 4 2 3 4" xfId="19728"/>
    <cellStyle name="Notas 4 2 3 4 2" xfId="19729"/>
    <cellStyle name="Notas 4 2 3 4 2 2" xfId="19730"/>
    <cellStyle name="Notas 4 2 3 4 3" xfId="19731"/>
    <cellStyle name="Notas 4 2 3 4 3 2" xfId="19732"/>
    <cellStyle name="Notas 4 2 3 4 4" xfId="19733"/>
    <cellStyle name="Notas 4 2 3 5" xfId="19734"/>
    <cellStyle name="Notas 4 2 3 5 2" xfId="19735"/>
    <cellStyle name="Notas 4 2 3 6" xfId="19736"/>
    <cellStyle name="Notas 4 2 3 6 2" xfId="19737"/>
    <cellStyle name="Notas 4 2 3 7" xfId="19738"/>
    <cellStyle name="Notas 4 2 4" xfId="19739"/>
    <cellStyle name="Notas 4 2 4 2" xfId="19740"/>
    <cellStyle name="Notas 4 2 4 2 2" xfId="19741"/>
    <cellStyle name="Notas 4 2 4 2 2 2" xfId="19742"/>
    <cellStyle name="Notas 4 2 4 2 3" xfId="19743"/>
    <cellStyle name="Notas 4 2 4 2 3 2" xfId="19744"/>
    <cellStyle name="Notas 4 2 4 2 4" xfId="19745"/>
    <cellStyle name="Notas 4 2 4 3" xfId="19746"/>
    <cellStyle name="Notas 4 2 4 3 2" xfId="19747"/>
    <cellStyle name="Notas 4 2 4 4" xfId="19748"/>
    <cellStyle name="Notas 4 2 4 4 2" xfId="19749"/>
    <cellStyle name="Notas 4 2 4 5" xfId="19750"/>
    <cellStyle name="Notas 4 2 5" xfId="19751"/>
    <cellStyle name="Notas 4 2 5 2" xfId="19752"/>
    <cellStyle name="Notas 4 2 5 2 2" xfId="19753"/>
    <cellStyle name="Notas 4 2 5 2 2 2" xfId="19754"/>
    <cellStyle name="Notas 4 2 5 2 3" xfId="19755"/>
    <cellStyle name="Notas 4 2 5 2 3 2" xfId="19756"/>
    <cellStyle name="Notas 4 2 5 2 4" xfId="19757"/>
    <cellStyle name="Notas 4 2 5 3" xfId="19758"/>
    <cellStyle name="Notas 4 2 5 3 2" xfId="19759"/>
    <cellStyle name="Notas 4 2 5 4" xfId="19760"/>
    <cellStyle name="Notas 4 2 5 4 2" xfId="19761"/>
    <cellStyle name="Notas 4 2 5 5" xfId="19762"/>
    <cellStyle name="Notas 4 2 6" xfId="19763"/>
    <cellStyle name="Notas 4 2 6 2" xfId="19764"/>
    <cellStyle name="Notas 4 2 6 2 2" xfId="19765"/>
    <cellStyle name="Notas 4 2 6 2 2 2" xfId="19766"/>
    <cellStyle name="Notas 4 2 6 2 3" xfId="19767"/>
    <cellStyle name="Notas 4 2 6 2 3 2" xfId="19768"/>
    <cellStyle name="Notas 4 2 6 2 4" xfId="19769"/>
    <cellStyle name="Notas 4 2 6 3" xfId="19770"/>
    <cellStyle name="Notas 4 2 6 3 2" xfId="19771"/>
    <cellStyle name="Notas 4 2 6 4" xfId="19772"/>
    <cellStyle name="Notas 4 2 6 4 2" xfId="19773"/>
    <cellStyle name="Notas 4 2 6 5" xfId="19774"/>
    <cellStyle name="Notas 4 2 7" xfId="19775"/>
    <cellStyle name="Notas 4 2 7 2" xfId="19776"/>
    <cellStyle name="Notas 4 2 7 2 2" xfId="19777"/>
    <cellStyle name="Notas 4 2 7 3" xfId="19778"/>
    <cellStyle name="Notas 4 2 7 3 2" xfId="19779"/>
    <cellStyle name="Notas 4 2 7 4" xfId="19780"/>
    <cellStyle name="Notas 4 2 8" xfId="19781"/>
    <cellStyle name="Notas 4 2 8 2" xfId="19782"/>
    <cellStyle name="Notas 4 2 9" xfId="19783"/>
    <cellStyle name="Notas 4 2 9 2" xfId="19784"/>
    <cellStyle name="Notas 4 3" xfId="19785"/>
    <cellStyle name="Notas 4 3 2" xfId="19786"/>
    <cellStyle name="Notas 4 3 2 2" xfId="19787"/>
    <cellStyle name="Notas 4 3 2 2 2" xfId="19788"/>
    <cellStyle name="Notas 4 3 2 2 2 2" xfId="19789"/>
    <cellStyle name="Notas 4 3 2 2 3" xfId="19790"/>
    <cellStyle name="Notas 4 3 2 2 3 2" xfId="19791"/>
    <cellStyle name="Notas 4 3 2 2 4" xfId="19792"/>
    <cellStyle name="Notas 4 3 2 3" xfId="19793"/>
    <cellStyle name="Notas 4 3 2 3 2" xfId="19794"/>
    <cellStyle name="Notas 4 3 2 4" xfId="19795"/>
    <cellStyle name="Notas 4 3 2 4 2" xfId="19796"/>
    <cellStyle name="Notas 4 3 2 5" xfId="19797"/>
    <cellStyle name="Notas 4 3 3" xfId="19798"/>
    <cellStyle name="Notas 4 3 3 2" xfId="19799"/>
    <cellStyle name="Notas 4 3 3 2 2" xfId="19800"/>
    <cellStyle name="Notas 4 3 3 2 2 2" xfId="19801"/>
    <cellStyle name="Notas 4 3 3 2 3" xfId="19802"/>
    <cellStyle name="Notas 4 3 3 2 3 2" xfId="19803"/>
    <cellStyle name="Notas 4 3 3 2 4" xfId="19804"/>
    <cellStyle name="Notas 4 3 3 3" xfId="19805"/>
    <cellStyle name="Notas 4 3 3 3 2" xfId="19806"/>
    <cellStyle name="Notas 4 3 3 4" xfId="19807"/>
    <cellStyle name="Notas 4 3 3 4 2" xfId="19808"/>
    <cellStyle name="Notas 4 3 3 5" xfId="19809"/>
    <cellStyle name="Notas 4 3 4" xfId="19810"/>
    <cellStyle name="Notas 4 3 4 2" xfId="19811"/>
    <cellStyle name="Notas 4 3 4 2 2" xfId="19812"/>
    <cellStyle name="Notas 4 3 4 2 2 2" xfId="19813"/>
    <cellStyle name="Notas 4 3 4 2 3" xfId="19814"/>
    <cellStyle name="Notas 4 3 4 2 3 2" xfId="19815"/>
    <cellStyle name="Notas 4 3 4 2 4" xfId="19816"/>
    <cellStyle name="Notas 4 3 4 3" xfId="19817"/>
    <cellStyle name="Notas 4 3 4 3 2" xfId="19818"/>
    <cellStyle name="Notas 4 3 4 4" xfId="19819"/>
    <cellStyle name="Notas 4 3 4 4 2" xfId="19820"/>
    <cellStyle name="Notas 4 3 4 5" xfId="19821"/>
    <cellStyle name="Notas 4 3 5" xfId="19822"/>
    <cellStyle name="Notas 4 3 5 2" xfId="19823"/>
    <cellStyle name="Notas 4 3 5 2 2" xfId="19824"/>
    <cellStyle name="Notas 4 3 5 3" xfId="19825"/>
    <cellStyle name="Notas 4 3 5 3 2" xfId="19826"/>
    <cellStyle name="Notas 4 3 5 4" xfId="19827"/>
    <cellStyle name="Notas 4 3 6" xfId="19828"/>
    <cellStyle name="Notas 4 3 6 2" xfId="19829"/>
    <cellStyle name="Notas 4 3 7" xfId="19830"/>
    <cellStyle name="Notas 4 3 7 2" xfId="19831"/>
    <cellStyle name="Notas 4 3 8" xfId="19832"/>
    <cellStyle name="Notas 4 4" xfId="19833"/>
    <cellStyle name="Notas 4 4 2" xfId="19834"/>
    <cellStyle name="Notas 4 4 2 2" xfId="19835"/>
    <cellStyle name="Notas 4 4 2 2 2" xfId="19836"/>
    <cellStyle name="Notas 4 4 2 2 2 2" xfId="19837"/>
    <cellStyle name="Notas 4 4 2 2 3" xfId="19838"/>
    <cellStyle name="Notas 4 4 2 2 3 2" xfId="19839"/>
    <cellStyle name="Notas 4 4 2 2 4" xfId="19840"/>
    <cellStyle name="Notas 4 4 2 3" xfId="19841"/>
    <cellStyle name="Notas 4 4 2 3 2" xfId="19842"/>
    <cellStyle name="Notas 4 4 2 4" xfId="19843"/>
    <cellStyle name="Notas 4 4 2 4 2" xfId="19844"/>
    <cellStyle name="Notas 4 4 2 5" xfId="19845"/>
    <cellStyle name="Notas 4 4 3" xfId="19846"/>
    <cellStyle name="Notas 4 4 3 2" xfId="19847"/>
    <cellStyle name="Notas 4 4 3 2 2" xfId="19848"/>
    <cellStyle name="Notas 4 4 3 2 2 2" xfId="19849"/>
    <cellStyle name="Notas 4 4 3 2 3" xfId="19850"/>
    <cellStyle name="Notas 4 4 3 2 3 2" xfId="19851"/>
    <cellStyle name="Notas 4 4 3 2 4" xfId="19852"/>
    <cellStyle name="Notas 4 4 3 3" xfId="19853"/>
    <cellStyle name="Notas 4 4 3 3 2" xfId="19854"/>
    <cellStyle name="Notas 4 4 3 4" xfId="19855"/>
    <cellStyle name="Notas 4 4 3 4 2" xfId="19856"/>
    <cellStyle name="Notas 4 4 3 5" xfId="19857"/>
    <cellStyle name="Notas 4 4 4" xfId="19858"/>
    <cellStyle name="Notas 4 4 4 2" xfId="19859"/>
    <cellStyle name="Notas 4 4 4 2 2" xfId="19860"/>
    <cellStyle name="Notas 4 4 4 3" xfId="19861"/>
    <cellStyle name="Notas 4 4 4 3 2" xfId="19862"/>
    <cellStyle name="Notas 4 4 4 4" xfId="19863"/>
    <cellStyle name="Notas 4 4 5" xfId="19864"/>
    <cellStyle name="Notas 4 4 5 2" xfId="19865"/>
    <cellStyle name="Notas 4 4 6" xfId="19866"/>
    <cellStyle name="Notas 4 4 6 2" xfId="19867"/>
    <cellStyle name="Notas 4 4 7" xfId="19868"/>
    <cellStyle name="Notas 4 5" xfId="19869"/>
    <cellStyle name="Notas 4 5 2" xfId="19870"/>
    <cellStyle name="Notas 4 5 2 2" xfId="19871"/>
    <cellStyle name="Notas 4 5 2 2 2" xfId="19872"/>
    <cellStyle name="Notas 4 5 2 3" xfId="19873"/>
    <cellStyle name="Notas 4 5 2 3 2" xfId="19874"/>
    <cellStyle name="Notas 4 5 2 4" xfId="19875"/>
    <cellStyle name="Notas 4 5 3" xfId="19876"/>
    <cellStyle name="Notas 4 5 3 2" xfId="19877"/>
    <cellStyle name="Notas 4 5 4" xfId="19878"/>
    <cellStyle name="Notas 4 5 4 2" xfId="19879"/>
    <cellStyle name="Notas 4 5 5" xfId="19880"/>
    <cellStyle name="Notas 4 6" xfId="19881"/>
    <cellStyle name="Notas 4 6 2" xfId="19882"/>
    <cellStyle name="Notas 4 6 2 2" xfId="19883"/>
    <cellStyle name="Notas 4 6 2 2 2" xfId="19884"/>
    <cellStyle name="Notas 4 6 2 3" xfId="19885"/>
    <cellStyle name="Notas 4 6 2 3 2" xfId="19886"/>
    <cellStyle name="Notas 4 6 2 4" xfId="19887"/>
    <cellStyle name="Notas 4 6 3" xfId="19888"/>
    <cellStyle name="Notas 4 6 3 2" xfId="19889"/>
    <cellStyle name="Notas 4 6 4" xfId="19890"/>
    <cellStyle name="Notas 4 6 4 2" xfId="19891"/>
    <cellStyle name="Notas 4 6 5" xfId="19892"/>
    <cellStyle name="Notas 4 7" xfId="19893"/>
    <cellStyle name="Notas 4 7 2" xfId="19894"/>
    <cellStyle name="Notas 4 7 2 2" xfId="19895"/>
    <cellStyle name="Notas 4 7 2 2 2" xfId="19896"/>
    <cellStyle name="Notas 4 7 2 3" xfId="19897"/>
    <cellStyle name="Notas 4 7 2 3 2" xfId="19898"/>
    <cellStyle name="Notas 4 7 2 4" xfId="19899"/>
    <cellStyle name="Notas 4 7 3" xfId="19900"/>
    <cellStyle name="Notas 4 7 3 2" xfId="19901"/>
    <cellStyle name="Notas 4 7 4" xfId="19902"/>
    <cellStyle name="Notas 4 7 4 2" xfId="19903"/>
    <cellStyle name="Notas 4 7 5" xfId="19904"/>
    <cellStyle name="Notas 4 8" xfId="19905"/>
    <cellStyle name="Notas 4 8 2" xfId="19906"/>
    <cellStyle name="Notas 4 8 2 2" xfId="19907"/>
    <cellStyle name="Notas 4 8 3" xfId="19908"/>
    <cellStyle name="Notas 4 8 3 2" xfId="19909"/>
    <cellStyle name="Notas 4 8 4" xfId="19910"/>
    <cellStyle name="Notas 4 9" xfId="19911"/>
    <cellStyle name="Notas 4 9 2" xfId="19912"/>
    <cellStyle name="Notas 5" xfId="19913"/>
    <cellStyle name="Notas 5 2" xfId="19914"/>
    <cellStyle name="Notas 5 2 2" xfId="19915"/>
    <cellStyle name="Notas 5 2 2 2" xfId="19916"/>
    <cellStyle name="Notas 5 2 2 2 2" xfId="19917"/>
    <cellStyle name="Notas 5 2 2 3" xfId="19918"/>
    <cellStyle name="Notas 5 2 2 3 2" xfId="19919"/>
    <cellStyle name="Notas 5 2 2 4" xfId="19920"/>
    <cellStyle name="Notas 5 2 3" xfId="19921"/>
    <cellStyle name="Notas 5 2 3 2" xfId="19922"/>
    <cellStyle name="Notas 5 2 4" xfId="19923"/>
    <cellStyle name="Notas 5 2 4 2" xfId="19924"/>
    <cellStyle name="Notas 5 2 5" xfId="19925"/>
    <cellStyle name="Notas 5 3" xfId="19926"/>
    <cellStyle name="Notas 5 3 2" xfId="19927"/>
    <cellStyle name="Notas 5 3 2 2" xfId="19928"/>
    <cellStyle name="Notas 5 3 2 2 2" xfId="19929"/>
    <cellStyle name="Notas 5 3 2 3" xfId="19930"/>
    <cellStyle name="Notas 5 3 2 3 2" xfId="19931"/>
    <cellStyle name="Notas 5 3 2 4" xfId="19932"/>
    <cellStyle name="Notas 5 3 3" xfId="19933"/>
    <cellStyle name="Notas 5 3 3 2" xfId="19934"/>
    <cellStyle name="Notas 5 3 4" xfId="19935"/>
    <cellStyle name="Notas 5 3 4 2" xfId="19936"/>
    <cellStyle name="Notas 5 3 5" xfId="19937"/>
    <cellStyle name="Notas 5 4" xfId="19938"/>
    <cellStyle name="Notas 5 4 2" xfId="19939"/>
    <cellStyle name="Notas 5 4 2 2" xfId="19940"/>
    <cellStyle name="Notas 5 4 2 2 2" xfId="19941"/>
    <cellStyle name="Notas 5 4 2 3" xfId="19942"/>
    <cellStyle name="Notas 5 4 2 3 2" xfId="19943"/>
    <cellStyle name="Notas 5 4 2 4" xfId="19944"/>
    <cellStyle name="Notas 5 4 3" xfId="19945"/>
    <cellStyle name="Notas 5 4 3 2" xfId="19946"/>
    <cellStyle name="Notas 5 4 4" xfId="19947"/>
    <cellStyle name="Notas 5 4 4 2" xfId="19948"/>
    <cellStyle name="Notas 5 4 5" xfId="19949"/>
    <cellStyle name="Notas 5 5" xfId="19950"/>
    <cellStyle name="Notas 5 5 2" xfId="19951"/>
    <cellStyle name="Notas 5 5 2 2" xfId="19952"/>
    <cellStyle name="Notas 5 5 3" xfId="19953"/>
    <cellStyle name="Notas 5 5 3 2" xfId="19954"/>
    <cellStyle name="Notas 5 5 4" xfId="19955"/>
    <cellStyle name="Notas 5 6" xfId="19956"/>
    <cellStyle name="Notas 5 6 2" xfId="19957"/>
    <cellStyle name="Notas 5 7" xfId="19958"/>
    <cellStyle name="Notas 5 7 2" xfId="19959"/>
    <cellStyle name="Notas 5 8" xfId="19960"/>
    <cellStyle name="Notas 6" xfId="19961"/>
    <cellStyle name="Notas 6 2" xfId="19962"/>
    <cellStyle name="Notas 6 2 2" xfId="19963"/>
    <cellStyle name="Notas 6 2 2 2" xfId="19964"/>
    <cellStyle name="Notas 6 2 3" xfId="19965"/>
    <cellStyle name="Notas 6 2 3 2" xfId="19966"/>
    <cellStyle name="Notas 6 2 4" xfId="19967"/>
    <cellStyle name="Notas 6 3" xfId="19968"/>
    <cellStyle name="Notas 6 3 2" xfId="19969"/>
    <cellStyle name="Notas 6 4" xfId="19970"/>
    <cellStyle name="Notas 6 4 2" xfId="19971"/>
    <cellStyle name="Notas 6 5" xfId="19972"/>
    <cellStyle name="Notas 7" xfId="19973"/>
    <cellStyle name="Notas 7 2" xfId="19974"/>
    <cellStyle name="Notas 7 2 2" xfId="19975"/>
    <cellStyle name="Notas 7 2 2 2" xfId="19976"/>
    <cellStyle name="Notas 7 2 3" xfId="19977"/>
    <cellStyle name="Notas 7 2 3 2" xfId="19978"/>
    <cellStyle name="Notas 7 2 4" xfId="19979"/>
    <cellStyle name="Notas 7 3" xfId="19980"/>
    <cellStyle name="Notas 7 3 2" xfId="19981"/>
    <cellStyle name="Notas 7 4" xfId="19982"/>
    <cellStyle name="Notas 7 4 2" xfId="19983"/>
    <cellStyle name="Notas 7 5" xfId="19984"/>
    <cellStyle name="Notas 8" xfId="19985"/>
    <cellStyle name="Notas 8 2" xfId="19986"/>
    <cellStyle name="Notas 8 2 2" xfId="19987"/>
    <cellStyle name="Notas 8 2 2 2" xfId="19988"/>
    <cellStyle name="Notas 8 2 3" xfId="19989"/>
    <cellStyle name="Notas 8 2 3 2" xfId="19990"/>
    <cellStyle name="Notas 8 2 4" xfId="19991"/>
    <cellStyle name="Notas 8 3" xfId="19992"/>
    <cellStyle name="Notas 8 3 2" xfId="19993"/>
    <cellStyle name="Notas 8 4" xfId="19994"/>
    <cellStyle name="Notas 8 4 2" xfId="19995"/>
    <cellStyle name="Notas 8 5" xfId="19996"/>
    <cellStyle name="Notas 9" xfId="19997"/>
    <cellStyle name="Notas 9 2" xfId="19998"/>
    <cellStyle name="Notas 9 2 2" xfId="19999"/>
    <cellStyle name="Notas 9 2 2 2" xfId="20000"/>
    <cellStyle name="Notas 9 2 3" xfId="20001"/>
    <cellStyle name="Notas 9 2 3 2" xfId="20002"/>
    <cellStyle name="Notas 9 2 4" xfId="20003"/>
    <cellStyle name="Notas 9 3" xfId="20004"/>
    <cellStyle name="Notas 9 3 2" xfId="20005"/>
    <cellStyle name="Notas 9 4" xfId="20006"/>
    <cellStyle name="Notas 9 4 2" xfId="20007"/>
    <cellStyle name="Notas 9 5" xfId="20008"/>
    <cellStyle name="Note" xfId="16" builtinId="10" customBuiltin="1"/>
    <cellStyle name="Note 2" xfId="20009"/>
    <cellStyle name="Note 2 10" xfId="20010"/>
    <cellStyle name="Note 2 10 2" xfId="20011"/>
    <cellStyle name="Note 2 10 2 2" xfId="20012"/>
    <cellStyle name="Note 2 10 2 2 2" xfId="20013"/>
    <cellStyle name="Note 2 10 2 3" xfId="20014"/>
    <cellStyle name="Note 2 10 2 3 2" xfId="20015"/>
    <cellStyle name="Note 2 10 2 4" xfId="20016"/>
    <cellStyle name="Note 2 10 3" xfId="20017"/>
    <cellStyle name="Note 2 10 3 2" xfId="20018"/>
    <cellStyle name="Note 2 10 4" xfId="20019"/>
    <cellStyle name="Note 2 10 4 2" xfId="20020"/>
    <cellStyle name="Note 2 10 5" xfId="20021"/>
    <cellStyle name="Note 2 11" xfId="20022"/>
    <cellStyle name="Note 2 11 2" xfId="20023"/>
    <cellStyle name="Note 2 11 2 2" xfId="20024"/>
    <cellStyle name="Note 2 11 3" xfId="20025"/>
    <cellStyle name="Note 2 11 3 2" xfId="20026"/>
    <cellStyle name="Note 2 11 4" xfId="20027"/>
    <cellStyle name="Note 2 12" xfId="20028"/>
    <cellStyle name="Note 2 12 2" xfId="20029"/>
    <cellStyle name="Note 2 12 2 2" xfId="20030"/>
    <cellStyle name="Note 2 12 3" xfId="20031"/>
    <cellStyle name="Note 2 12 3 2" xfId="20032"/>
    <cellStyle name="Note 2 12 4" xfId="20033"/>
    <cellStyle name="Note 2 13" xfId="20034"/>
    <cellStyle name="Note 2 13 2" xfId="20035"/>
    <cellStyle name="Note 2 13 2 2" xfId="20036"/>
    <cellStyle name="Note 2 13 3" xfId="20037"/>
    <cellStyle name="Note 2 13 3 2" xfId="20038"/>
    <cellStyle name="Note 2 13 4" xfId="20039"/>
    <cellStyle name="Note 2 13 5" xfId="20040"/>
    <cellStyle name="Note 2 14" xfId="20041"/>
    <cellStyle name="Note 2 14 2" xfId="20042"/>
    <cellStyle name="Note 2 14 2 2" xfId="20043"/>
    <cellStyle name="Note 2 14 3" xfId="20044"/>
    <cellStyle name="Note 2 14 3 2" xfId="20045"/>
    <cellStyle name="Note 2 14 4" xfId="20046"/>
    <cellStyle name="Note 2 14 5" xfId="20047"/>
    <cellStyle name="Note 2 15" xfId="20048"/>
    <cellStyle name="Note 2 15 2" xfId="20049"/>
    <cellStyle name="Note 2 15 2 2" xfId="20050"/>
    <cellStyle name="Note 2 15 3" xfId="20051"/>
    <cellStyle name="Note 2 15 3 2" xfId="20052"/>
    <cellStyle name="Note 2 15 4" xfId="20053"/>
    <cellStyle name="Note 2 15 5" xfId="20054"/>
    <cellStyle name="Note 2 16" xfId="20055"/>
    <cellStyle name="Note 2 16 2" xfId="20056"/>
    <cellStyle name="Note 2 16 2 2" xfId="20057"/>
    <cellStyle name="Note 2 16 3" xfId="20058"/>
    <cellStyle name="Note 2 16 3 2" xfId="20059"/>
    <cellStyle name="Note 2 16 4" xfId="20060"/>
    <cellStyle name="Note 2 17" xfId="20061"/>
    <cellStyle name="Note 2 17 2" xfId="20062"/>
    <cellStyle name="Note 2 17 2 2" xfId="20063"/>
    <cellStyle name="Note 2 17 3" xfId="20064"/>
    <cellStyle name="Note 2 17 3 2" xfId="20065"/>
    <cellStyle name="Note 2 17 4" xfId="20066"/>
    <cellStyle name="Note 2 17 5" xfId="20067"/>
    <cellStyle name="Note 2 18" xfId="20068"/>
    <cellStyle name="Note 2 18 2" xfId="20069"/>
    <cellStyle name="Note 2 18 2 2" xfId="20070"/>
    <cellStyle name="Note 2 18 3" xfId="20071"/>
    <cellStyle name="Note 2 18 3 2" xfId="20072"/>
    <cellStyle name="Note 2 18 4" xfId="20073"/>
    <cellStyle name="Note 2 19" xfId="20074"/>
    <cellStyle name="Note 2 19 2" xfId="20075"/>
    <cellStyle name="Note 2 19 2 2" xfId="20076"/>
    <cellStyle name="Note 2 19 3" xfId="20077"/>
    <cellStyle name="Note 2 19 3 2" xfId="20078"/>
    <cellStyle name="Note 2 19 4" xfId="20079"/>
    <cellStyle name="Note 2 19 5" xfId="20080"/>
    <cellStyle name="Note 2 2" xfId="20081"/>
    <cellStyle name="Note 2 2 10" xfId="20082"/>
    <cellStyle name="Note 2 2 10 2" xfId="20083"/>
    <cellStyle name="Note 2 2 10 2 2" xfId="20084"/>
    <cellStyle name="Note 2 2 10 3" xfId="20085"/>
    <cellStyle name="Note 2 2 10 3 2" xfId="20086"/>
    <cellStyle name="Note 2 2 10 4" xfId="20087"/>
    <cellStyle name="Note 2 2 11" xfId="20088"/>
    <cellStyle name="Note 2 2 11 2" xfId="20089"/>
    <cellStyle name="Note 2 2 11 2 2" xfId="20090"/>
    <cellStyle name="Note 2 2 11 3" xfId="20091"/>
    <cellStyle name="Note 2 2 11 3 2" xfId="20092"/>
    <cellStyle name="Note 2 2 11 4" xfId="20093"/>
    <cellStyle name="Note 2 2 11 5" xfId="20094"/>
    <cellStyle name="Note 2 2 12" xfId="20095"/>
    <cellStyle name="Note 2 2 12 2" xfId="20096"/>
    <cellStyle name="Note 2 2 12 2 2" xfId="20097"/>
    <cellStyle name="Note 2 2 12 3" xfId="20098"/>
    <cellStyle name="Note 2 2 12 3 2" xfId="20099"/>
    <cellStyle name="Note 2 2 12 4" xfId="20100"/>
    <cellStyle name="Note 2 2 12 5" xfId="20101"/>
    <cellStyle name="Note 2 2 13" xfId="20102"/>
    <cellStyle name="Note 2 2 13 2" xfId="20103"/>
    <cellStyle name="Note 2 2 13 2 2" xfId="20104"/>
    <cellStyle name="Note 2 2 13 3" xfId="20105"/>
    <cellStyle name="Note 2 2 13 3 2" xfId="20106"/>
    <cellStyle name="Note 2 2 13 4" xfId="20107"/>
    <cellStyle name="Note 2 2 13 5" xfId="20108"/>
    <cellStyle name="Note 2 2 14" xfId="20109"/>
    <cellStyle name="Note 2 2 14 2" xfId="20110"/>
    <cellStyle name="Note 2 2 14 2 2" xfId="20111"/>
    <cellStyle name="Note 2 2 14 3" xfId="20112"/>
    <cellStyle name="Note 2 2 14 3 2" xfId="20113"/>
    <cellStyle name="Note 2 2 14 4" xfId="20114"/>
    <cellStyle name="Note 2 2 14 5" xfId="20115"/>
    <cellStyle name="Note 2 2 15" xfId="20116"/>
    <cellStyle name="Note 2 2 15 2" xfId="20117"/>
    <cellStyle name="Note 2 2 15 2 2" xfId="20118"/>
    <cellStyle name="Note 2 2 15 3" xfId="20119"/>
    <cellStyle name="Note 2 2 15 3 2" xfId="20120"/>
    <cellStyle name="Note 2 2 15 4" xfId="20121"/>
    <cellStyle name="Note 2 2 15 5" xfId="20122"/>
    <cellStyle name="Note 2 2 16" xfId="20123"/>
    <cellStyle name="Note 2 2 16 2" xfId="20124"/>
    <cellStyle name="Note 2 2 16 2 2" xfId="20125"/>
    <cellStyle name="Note 2 2 16 3" xfId="20126"/>
    <cellStyle name="Note 2 2 16 3 2" xfId="20127"/>
    <cellStyle name="Note 2 2 16 4" xfId="20128"/>
    <cellStyle name="Note 2 2 17" xfId="20129"/>
    <cellStyle name="Note 2 2 17 2" xfId="20130"/>
    <cellStyle name="Note 2 2 17 2 2" xfId="20131"/>
    <cellStyle name="Note 2 2 17 3" xfId="20132"/>
    <cellStyle name="Note 2 2 17 3 2" xfId="20133"/>
    <cellStyle name="Note 2 2 17 4" xfId="20134"/>
    <cellStyle name="Note 2 2 17 5" xfId="20135"/>
    <cellStyle name="Note 2 2 18" xfId="20136"/>
    <cellStyle name="Note 2 2 18 2" xfId="20137"/>
    <cellStyle name="Note 2 2 18 2 2" xfId="20138"/>
    <cellStyle name="Note 2 2 18 3" xfId="20139"/>
    <cellStyle name="Note 2 2 18 3 2" xfId="20140"/>
    <cellStyle name="Note 2 2 18 4" xfId="20141"/>
    <cellStyle name="Note 2 2 19" xfId="20142"/>
    <cellStyle name="Note 2 2 19 2" xfId="20143"/>
    <cellStyle name="Note 2 2 19 2 2" xfId="20144"/>
    <cellStyle name="Note 2 2 19 3" xfId="20145"/>
    <cellStyle name="Note 2 2 19 3 2" xfId="20146"/>
    <cellStyle name="Note 2 2 19 4" xfId="20147"/>
    <cellStyle name="Note 2 2 19 5" xfId="20148"/>
    <cellStyle name="Note 2 2 2" xfId="20149"/>
    <cellStyle name="Note 2 2 2 10" xfId="20150"/>
    <cellStyle name="Note 2 2 2 10 2" xfId="20151"/>
    <cellStyle name="Note 2 2 2 11" xfId="20152"/>
    <cellStyle name="Note 2 2 2 2" xfId="20153"/>
    <cellStyle name="Note 2 2 2 2 10" xfId="20154"/>
    <cellStyle name="Note 2 2 2 2 2" xfId="20155"/>
    <cellStyle name="Note 2 2 2 2 2 2" xfId="20156"/>
    <cellStyle name="Note 2 2 2 2 2 2 2" xfId="20157"/>
    <cellStyle name="Note 2 2 2 2 2 2 2 2" xfId="20158"/>
    <cellStyle name="Note 2 2 2 2 2 2 2 2 2" xfId="20159"/>
    <cellStyle name="Note 2 2 2 2 2 2 2 3" xfId="20160"/>
    <cellStyle name="Note 2 2 2 2 2 2 2 3 2" xfId="20161"/>
    <cellStyle name="Note 2 2 2 2 2 2 2 4" xfId="20162"/>
    <cellStyle name="Note 2 2 2 2 2 2 3" xfId="20163"/>
    <cellStyle name="Note 2 2 2 2 2 2 3 2" xfId="20164"/>
    <cellStyle name="Note 2 2 2 2 2 2 4" xfId="20165"/>
    <cellStyle name="Note 2 2 2 2 2 2 4 2" xfId="20166"/>
    <cellStyle name="Note 2 2 2 2 2 2 5" xfId="20167"/>
    <cellStyle name="Note 2 2 2 2 2 3" xfId="20168"/>
    <cellStyle name="Note 2 2 2 2 2 3 2" xfId="20169"/>
    <cellStyle name="Note 2 2 2 2 2 3 2 2" xfId="20170"/>
    <cellStyle name="Note 2 2 2 2 2 3 2 2 2" xfId="20171"/>
    <cellStyle name="Note 2 2 2 2 2 3 2 3" xfId="20172"/>
    <cellStyle name="Note 2 2 2 2 2 3 2 3 2" xfId="20173"/>
    <cellStyle name="Note 2 2 2 2 2 3 2 4" xfId="20174"/>
    <cellStyle name="Note 2 2 2 2 2 3 3" xfId="20175"/>
    <cellStyle name="Note 2 2 2 2 2 3 3 2" xfId="20176"/>
    <cellStyle name="Note 2 2 2 2 2 3 4" xfId="20177"/>
    <cellStyle name="Note 2 2 2 2 2 3 4 2" xfId="20178"/>
    <cellStyle name="Note 2 2 2 2 2 3 5" xfId="20179"/>
    <cellStyle name="Note 2 2 2 2 2 4" xfId="20180"/>
    <cellStyle name="Note 2 2 2 2 2 4 2" xfId="20181"/>
    <cellStyle name="Note 2 2 2 2 2 4 2 2" xfId="20182"/>
    <cellStyle name="Note 2 2 2 2 2 4 2 2 2" xfId="20183"/>
    <cellStyle name="Note 2 2 2 2 2 4 2 3" xfId="20184"/>
    <cellStyle name="Note 2 2 2 2 2 4 2 3 2" xfId="20185"/>
    <cellStyle name="Note 2 2 2 2 2 4 2 4" xfId="20186"/>
    <cellStyle name="Note 2 2 2 2 2 4 3" xfId="20187"/>
    <cellStyle name="Note 2 2 2 2 2 4 3 2" xfId="20188"/>
    <cellStyle name="Note 2 2 2 2 2 4 4" xfId="20189"/>
    <cellStyle name="Note 2 2 2 2 2 4 4 2" xfId="20190"/>
    <cellStyle name="Note 2 2 2 2 2 4 5" xfId="20191"/>
    <cellStyle name="Note 2 2 2 2 2 5" xfId="20192"/>
    <cellStyle name="Note 2 2 2 2 2 5 2" xfId="20193"/>
    <cellStyle name="Note 2 2 2 2 2 5 2 2" xfId="20194"/>
    <cellStyle name="Note 2 2 2 2 2 5 3" xfId="20195"/>
    <cellStyle name="Note 2 2 2 2 2 5 3 2" xfId="20196"/>
    <cellStyle name="Note 2 2 2 2 2 5 4" xfId="20197"/>
    <cellStyle name="Note 2 2 2 2 2 6" xfId="20198"/>
    <cellStyle name="Note 2 2 2 2 2 6 2" xfId="20199"/>
    <cellStyle name="Note 2 2 2 2 2 7" xfId="20200"/>
    <cellStyle name="Note 2 2 2 2 2 7 2" xfId="20201"/>
    <cellStyle name="Note 2 2 2 2 2 8" xfId="20202"/>
    <cellStyle name="Note 2 2 2 2 3" xfId="20203"/>
    <cellStyle name="Note 2 2 2 2 3 2" xfId="20204"/>
    <cellStyle name="Note 2 2 2 2 3 2 2" xfId="20205"/>
    <cellStyle name="Note 2 2 2 2 3 2 2 2" xfId="20206"/>
    <cellStyle name="Note 2 2 2 2 3 2 2 2 2" xfId="20207"/>
    <cellStyle name="Note 2 2 2 2 3 2 2 3" xfId="20208"/>
    <cellStyle name="Note 2 2 2 2 3 2 2 3 2" xfId="20209"/>
    <cellStyle name="Note 2 2 2 2 3 2 2 4" xfId="20210"/>
    <cellStyle name="Note 2 2 2 2 3 2 3" xfId="20211"/>
    <cellStyle name="Note 2 2 2 2 3 2 3 2" xfId="20212"/>
    <cellStyle name="Note 2 2 2 2 3 2 4" xfId="20213"/>
    <cellStyle name="Note 2 2 2 2 3 2 4 2" xfId="20214"/>
    <cellStyle name="Note 2 2 2 2 3 2 5" xfId="20215"/>
    <cellStyle name="Note 2 2 2 2 3 3" xfId="20216"/>
    <cellStyle name="Note 2 2 2 2 3 3 2" xfId="20217"/>
    <cellStyle name="Note 2 2 2 2 3 3 2 2" xfId="20218"/>
    <cellStyle name="Note 2 2 2 2 3 3 2 2 2" xfId="20219"/>
    <cellStyle name="Note 2 2 2 2 3 3 2 3" xfId="20220"/>
    <cellStyle name="Note 2 2 2 2 3 3 2 3 2" xfId="20221"/>
    <cellStyle name="Note 2 2 2 2 3 3 2 4" xfId="20222"/>
    <cellStyle name="Note 2 2 2 2 3 3 3" xfId="20223"/>
    <cellStyle name="Note 2 2 2 2 3 3 3 2" xfId="20224"/>
    <cellStyle name="Note 2 2 2 2 3 3 4" xfId="20225"/>
    <cellStyle name="Note 2 2 2 2 3 3 4 2" xfId="20226"/>
    <cellStyle name="Note 2 2 2 2 3 3 5" xfId="20227"/>
    <cellStyle name="Note 2 2 2 2 3 4" xfId="20228"/>
    <cellStyle name="Note 2 2 2 2 3 4 2" xfId="20229"/>
    <cellStyle name="Note 2 2 2 2 3 4 2 2" xfId="20230"/>
    <cellStyle name="Note 2 2 2 2 3 4 3" xfId="20231"/>
    <cellStyle name="Note 2 2 2 2 3 4 3 2" xfId="20232"/>
    <cellStyle name="Note 2 2 2 2 3 4 4" xfId="20233"/>
    <cellStyle name="Note 2 2 2 2 3 5" xfId="20234"/>
    <cellStyle name="Note 2 2 2 2 3 5 2" xfId="20235"/>
    <cellStyle name="Note 2 2 2 2 3 6" xfId="20236"/>
    <cellStyle name="Note 2 2 2 2 3 6 2" xfId="20237"/>
    <cellStyle name="Note 2 2 2 2 3 7" xfId="20238"/>
    <cellStyle name="Note 2 2 2 2 4" xfId="20239"/>
    <cellStyle name="Note 2 2 2 2 4 2" xfId="20240"/>
    <cellStyle name="Note 2 2 2 2 4 2 2" xfId="20241"/>
    <cellStyle name="Note 2 2 2 2 4 2 2 2" xfId="20242"/>
    <cellStyle name="Note 2 2 2 2 4 2 3" xfId="20243"/>
    <cellStyle name="Note 2 2 2 2 4 2 3 2" xfId="20244"/>
    <cellStyle name="Note 2 2 2 2 4 2 4" xfId="20245"/>
    <cellStyle name="Note 2 2 2 2 4 3" xfId="20246"/>
    <cellStyle name="Note 2 2 2 2 4 3 2" xfId="20247"/>
    <cellStyle name="Note 2 2 2 2 4 4" xfId="20248"/>
    <cellStyle name="Note 2 2 2 2 4 4 2" xfId="20249"/>
    <cellStyle name="Note 2 2 2 2 4 5" xfId="20250"/>
    <cellStyle name="Note 2 2 2 2 5" xfId="20251"/>
    <cellStyle name="Note 2 2 2 2 5 2" xfId="20252"/>
    <cellStyle name="Note 2 2 2 2 5 2 2" xfId="20253"/>
    <cellStyle name="Note 2 2 2 2 5 2 2 2" xfId="20254"/>
    <cellStyle name="Note 2 2 2 2 5 2 3" xfId="20255"/>
    <cellStyle name="Note 2 2 2 2 5 2 3 2" xfId="20256"/>
    <cellStyle name="Note 2 2 2 2 5 2 4" xfId="20257"/>
    <cellStyle name="Note 2 2 2 2 5 3" xfId="20258"/>
    <cellStyle name="Note 2 2 2 2 5 3 2" xfId="20259"/>
    <cellStyle name="Note 2 2 2 2 5 4" xfId="20260"/>
    <cellStyle name="Note 2 2 2 2 5 4 2" xfId="20261"/>
    <cellStyle name="Note 2 2 2 2 5 5" xfId="20262"/>
    <cellStyle name="Note 2 2 2 2 6" xfId="20263"/>
    <cellStyle name="Note 2 2 2 2 6 2" xfId="20264"/>
    <cellStyle name="Note 2 2 2 2 6 2 2" xfId="20265"/>
    <cellStyle name="Note 2 2 2 2 6 2 2 2" xfId="20266"/>
    <cellStyle name="Note 2 2 2 2 6 2 3" xfId="20267"/>
    <cellStyle name="Note 2 2 2 2 6 2 3 2" xfId="20268"/>
    <cellStyle name="Note 2 2 2 2 6 2 4" xfId="20269"/>
    <cellStyle name="Note 2 2 2 2 6 3" xfId="20270"/>
    <cellStyle name="Note 2 2 2 2 6 3 2" xfId="20271"/>
    <cellStyle name="Note 2 2 2 2 6 4" xfId="20272"/>
    <cellStyle name="Note 2 2 2 2 6 4 2" xfId="20273"/>
    <cellStyle name="Note 2 2 2 2 6 5" xfId="20274"/>
    <cellStyle name="Note 2 2 2 2 7" xfId="20275"/>
    <cellStyle name="Note 2 2 2 2 7 2" xfId="20276"/>
    <cellStyle name="Note 2 2 2 2 7 2 2" xfId="20277"/>
    <cellStyle name="Note 2 2 2 2 7 3" xfId="20278"/>
    <cellStyle name="Note 2 2 2 2 7 3 2" xfId="20279"/>
    <cellStyle name="Note 2 2 2 2 7 4" xfId="20280"/>
    <cellStyle name="Note 2 2 2 2 8" xfId="20281"/>
    <cellStyle name="Note 2 2 2 2 8 2" xfId="20282"/>
    <cellStyle name="Note 2 2 2 2 9" xfId="20283"/>
    <cellStyle name="Note 2 2 2 2 9 2" xfId="20284"/>
    <cellStyle name="Note 2 2 2 3" xfId="20285"/>
    <cellStyle name="Note 2 2 2 3 2" xfId="20286"/>
    <cellStyle name="Note 2 2 2 3 2 2" xfId="20287"/>
    <cellStyle name="Note 2 2 2 3 2 2 2" xfId="20288"/>
    <cellStyle name="Note 2 2 2 3 2 2 2 2" xfId="20289"/>
    <cellStyle name="Note 2 2 2 3 2 2 3" xfId="20290"/>
    <cellStyle name="Note 2 2 2 3 2 2 3 2" xfId="20291"/>
    <cellStyle name="Note 2 2 2 3 2 2 4" xfId="20292"/>
    <cellStyle name="Note 2 2 2 3 2 3" xfId="20293"/>
    <cellStyle name="Note 2 2 2 3 2 3 2" xfId="20294"/>
    <cellStyle name="Note 2 2 2 3 2 4" xfId="20295"/>
    <cellStyle name="Note 2 2 2 3 2 4 2" xfId="20296"/>
    <cellStyle name="Note 2 2 2 3 2 5" xfId="20297"/>
    <cellStyle name="Note 2 2 2 3 3" xfId="20298"/>
    <cellStyle name="Note 2 2 2 3 3 2" xfId="20299"/>
    <cellStyle name="Note 2 2 2 3 3 2 2" xfId="20300"/>
    <cellStyle name="Note 2 2 2 3 3 2 2 2" xfId="20301"/>
    <cellStyle name="Note 2 2 2 3 3 2 3" xfId="20302"/>
    <cellStyle name="Note 2 2 2 3 3 2 3 2" xfId="20303"/>
    <cellStyle name="Note 2 2 2 3 3 2 4" xfId="20304"/>
    <cellStyle name="Note 2 2 2 3 3 3" xfId="20305"/>
    <cellStyle name="Note 2 2 2 3 3 3 2" xfId="20306"/>
    <cellStyle name="Note 2 2 2 3 3 4" xfId="20307"/>
    <cellStyle name="Note 2 2 2 3 3 4 2" xfId="20308"/>
    <cellStyle name="Note 2 2 2 3 3 5" xfId="20309"/>
    <cellStyle name="Note 2 2 2 3 4" xfId="20310"/>
    <cellStyle name="Note 2 2 2 3 4 2" xfId="20311"/>
    <cellStyle name="Note 2 2 2 3 4 2 2" xfId="20312"/>
    <cellStyle name="Note 2 2 2 3 4 2 2 2" xfId="20313"/>
    <cellStyle name="Note 2 2 2 3 4 2 3" xfId="20314"/>
    <cellStyle name="Note 2 2 2 3 4 2 3 2" xfId="20315"/>
    <cellStyle name="Note 2 2 2 3 4 2 4" xfId="20316"/>
    <cellStyle name="Note 2 2 2 3 4 3" xfId="20317"/>
    <cellStyle name="Note 2 2 2 3 4 3 2" xfId="20318"/>
    <cellStyle name="Note 2 2 2 3 4 4" xfId="20319"/>
    <cellStyle name="Note 2 2 2 3 4 4 2" xfId="20320"/>
    <cellStyle name="Note 2 2 2 3 4 5" xfId="20321"/>
    <cellStyle name="Note 2 2 2 3 5" xfId="20322"/>
    <cellStyle name="Note 2 2 2 3 5 2" xfId="20323"/>
    <cellStyle name="Note 2 2 2 3 5 2 2" xfId="20324"/>
    <cellStyle name="Note 2 2 2 3 5 3" xfId="20325"/>
    <cellStyle name="Note 2 2 2 3 5 3 2" xfId="20326"/>
    <cellStyle name="Note 2 2 2 3 5 4" xfId="20327"/>
    <cellStyle name="Note 2 2 2 3 6" xfId="20328"/>
    <cellStyle name="Note 2 2 2 3 6 2" xfId="20329"/>
    <cellStyle name="Note 2 2 2 3 7" xfId="20330"/>
    <cellStyle name="Note 2 2 2 3 7 2" xfId="20331"/>
    <cellStyle name="Note 2 2 2 3 8" xfId="20332"/>
    <cellStyle name="Note 2 2 2 4" xfId="20333"/>
    <cellStyle name="Note 2 2 2 4 2" xfId="20334"/>
    <cellStyle name="Note 2 2 2 4 2 2" xfId="20335"/>
    <cellStyle name="Note 2 2 2 4 2 2 2" xfId="20336"/>
    <cellStyle name="Note 2 2 2 4 2 2 2 2" xfId="20337"/>
    <cellStyle name="Note 2 2 2 4 2 2 3" xfId="20338"/>
    <cellStyle name="Note 2 2 2 4 2 2 3 2" xfId="20339"/>
    <cellStyle name="Note 2 2 2 4 2 2 4" xfId="20340"/>
    <cellStyle name="Note 2 2 2 4 2 3" xfId="20341"/>
    <cellStyle name="Note 2 2 2 4 2 3 2" xfId="20342"/>
    <cellStyle name="Note 2 2 2 4 2 4" xfId="20343"/>
    <cellStyle name="Note 2 2 2 4 2 4 2" xfId="20344"/>
    <cellStyle name="Note 2 2 2 4 2 5" xfId="20345"/>
    <cellStyle name="Note 2 2 2 4 3" xfId="20346"/>
    <cellStyle name="Note 2 2 2 4 3 2" xfId="20347"/>
    <cellStyle name="Note 2 2 2 4 3 2 2" xfId="20348"/>
    <cellStyle name="Note 2 2 2 4 3 2 2 2" xfId="20349"/>
    <cellStyle name="Note 2 2 2 4 3 2 3" xfId="20350"/>
    <cellStyle name="Note 2 2 2 4 3 2 3 2" xfId="20351"/>
    <cellStyle name="Note 2 2 2 4 3 2 4" xfId="20352"/>
    <cellStyle name="Note 2 2 2 4 3 3" xfId="20353"/>
    <cellStyle name="Note 2 2 2 4 3 3 2" xfId="20354"/>
    <cellStyle name="Note 2 2 2 4 3 4" xfId="20355"/>
    <cellStyle name="Note 2 2 2 4 3 4 2" xfId="20356"/>
    <cellStyle name="Note 2 2 2 4 3 5" xfId="20357"/>
    <cellStyle name="Note 2 2 2 4 4" xfId="20358"/>
    <cellStyle name="Note 2 2 2 4 4 2" xfId="20359"/>
    <cellStyle name="Note 2 2 2 4 4 2 2" xfId="20360"/>
    <cellStyle name="Note 2 2 2 4 4 3" xfId="20361"/>
    <cellStyle name="Note 2 2 2 4 4 3 2" xfId="20362"/>
    <cellStyle name="Note 2 2 2 4 4 4" xfId="20363"/>
    <cellStyle name="Note 2 2 2 4 5" xfId="20364"/>
    <cellStyle name="Note 2 2 2 4 5 2" xfId="20365"/>
    <cellStyle name="Note 2 2 2 4 6" xfId="20366"/>
    <cellStyle name="Note 2 2 2 4 6 2" xfId="20367"/>
    <cellStyle name="Note 2 2 2 4 7" xfId="20368"/>
    <cellStyle name="Note 2 2 2 5" xfId="20369"/>
    <cellStyle name="Note 2 2 2 5 2" xfId="20370"/>
    <cellStyle name="Note 2 2 2 5 2 2" xfId="20371"/>
    <cellStyle name="Note 2 2 2 5 2 2 2" xfId="20372"/>
    <cellStyle name="Note 2 2 2 5 2 3" xfId="20373"/>
    <cellStyle name="Note 2 2 2 5 2 3 2" xfId="20374"/>
    <cellStyle name="Note 2 2 2 5 2 4" xfId="20375"/>
    <cellStyle name="Note 2 2 2 5 3" xfId="20376"/>
    <cellStyle name="Note 2 2 2 5 3 2" xfId="20377"/>
    <cellStyle name="Note 2 2 2 5 4" xfId="20378"/>
    <cellStyle name="Note 2 2 2 5 4 2" xfId="20379"/>
    <cellStyle name="Note 2 2 2 5 5" xfId="20380"/>
    <cellStyle name="Note 2 2 2 6" xfId="20381"/>
    <cellStyle name="Note 2 2 2 6 2" xfId="20382"/>
    <cellStyle name="Note 2 2 2 6 2 2" xfId="20383"/>
    <cellStyle name="Note 2 2 2 6 2 2 2" xfId="20384"/>
    <cellStyle name="Note 2 2 2 6 2 3" xfId="20385"/>
    <cellStyle name="Note 2 2 2 6 2 3 2" xfId="20386"/>
    <cellStyle name="Note 2 2 2 6 2 4" xfId="20387"/>
    <cellStyle name="Note 2 2 2 6 3" xfId="20388"/>
    <cellStyle name="Note 2 2 2 6 3 2" xfId="20389"/>
    <cellStyle name="Note 2 2 2 6 4" xfId="20390"/>
    <cellStyle name="Note 2 2 2 6 4 2" xfId="20391"/>
    <cellStyle name="Note 2 2 2 6 5" xfId="20392"/>
    <cellStyle name="Note 2 2 2 7" xfId="20393"/>
    <cellStyle name="Note 2 2 2 7 2" xfId="20394"/>
    <cellStyle name="Note 2 2 2 7 2 2" xfId="20395"/>
    <cellStyle name="Note 2 2 2 7 2 2 2" xfId="20396"/>
    <cellStyle name="Note 2 2 2 7 2 3" xfId="20397"/>
    <cellStyle name="Note 2 2 2 7 2 3 2" xfId="20398"/>
    <cellStyle name="Note 2 2 2 7 2 4" xfId="20399"/>
    <cellStyle name="Note 2 2 2 7 3" xfId="20400"/>
    <cellStyle name="Note 2 2 2 7 3 2" xfId="20401"/>
    <cellStyle name="Note 2 2 2 7 4" xfId="20402"/>
    <cellStyle name="Note 2 2 2 7 4 2" xfId="20403"/>
    <cellStyle name="Note 2 2 2 7 5" xfId="20404"/>
    <cellStyle name="Note 2 2 2 8" xfId="20405"/>
    <cellStyle name="Note 2 2 2 8 2" xfId="20406"/>
    <cellStyle name="Note 2 2 2 8 2 2" xfId="20407"/>
    <cellStyle name="Note 2 2 2 8 3" xfId="20408"/>
    <cellStyle name="Note 2 2 2 8 3 2" xfId="20409"/>
    <cellStyle name="Note 2 2 2 8 4" xfId="20410"/>
    <cellStyle name="Note 2 2 2 9" xfId="20411"/>
    <cellStyle name="Note 2 2 2 9 2" xfId="20412"/>
    <cellStyle name="Note 2 2 20" xfId="20413"/>
    <cellStyle name="Note 2 2 20 2" xfId="20414"/>
    <cellStyle name="Note 2 2 20 2 2" xfId="20415"/>
    <cellStyle name="Note 2 2 20 3" xfId="20416"/>
    <cellStyle name="Note 2 2 20 3 2" xfId="20417"/>
    <cellStyle name="Note 2 2 20 4" xfId="20418"/>
    <cellStyle name="Note 2 2 20 5" xfId="20419"/>
    <cellStyle name="Note 2 2 21" xfId="20420"/>
    <cellStyle name="Note 2 2 21 2" xfId="20421"/>
    <cellStyle name="Note 2 2 21 2 2" xfId="20422"/>
    <cellStyle name="Note 2 2 21 3" xfId="20423"/>
    <cellStyle name="Note 2 2 21 3 2" xfId="20424"/>
    <cellStyle name="Note 2 2 21 4" xfId="20425"/>
    <cellStyle name="Note 2 2 21 5" xfId="20426"/>
    <cellStyle name="Note 2 2 22" xfId="20427"/>
    <cellStyle name="Note 2 2 22 2" xfId="20428"/>
    <cellStyle name="Note 2 2 23" xfId="20429"/>
    <cellStyle name="Note 2 2 23 2" xfId="20430"/>
    <cellStyle name="Note 2 2 24" xfId="20431"/>
    <cellStyle name="Note 2 2 24 2" xfId="20432"/>
    <cellStyle name="Note 2 2 3" xfId="20433"/>
    <cellStyle name="Note 2 2 3 10" xfId="20434"/>
    <cellStyle name="Note 2 2 3 10 2" xfId="20435"/>
    <cellStyle name="Note 2 2 3 11" xfId="20436"/>
    <cellStyle name="Note 2 2 3 2" xfId="20437"/>
    <cellStyle name="Note 2 2 3 2 10" xfId="20438"/>
    <cellStyle name="Note 2 2 3 2 2" xfId="20439"/>
    <cellStyle name="Note 2 2 3 2 2 2" xfId="20440"/>
    <cellStyle name="Note 2 2 3 2 2 2 2" xfId="20441"/>
    <cellStyle name="Note 2 2 3 2 2 2 2 2" xfId="20442"/>
    <cellStyle name="Note 2 2 3 2 2 2 2 2 2" xfId="20443"/>
    <cellStyle name="Note 2 2 3 2 2 2 2 3" xfId="20444"/>
    <cellStyle name="Note 2 2 3 2 2 2 2 3 2" xfId="20445"/>
    <cellStyle name="Note 2 2 3 2 2 2 2 4" xfId="20446"/>
    <cellStyle name="Note 2 2 3 2 2 2 3" xfId="20447"/>
    <cellStyle name="Note 2 2 3 2 2 2 3 2" xfId="20448"/>
    <cellStyle name="Note 2 2 3 2 2 2 4" xfId="20449"/>
    <cellStyle name="Note 2 2 3 2 2 2 4 2" xfId="20450"/>
    <cellStyle name="Note 2 2 3 2 2 2 5" xfId="20451"/>
    <cellStyle name="Note 2 2 3 2 2 3" xfId="20452"/>
    <cellStyle name="Note 2 2 3 2 2 3 2" xfId="20453"/>
    <cellStyle name="Note 2 2 3 2 2 3 2 2" xfId="20454"/>
    <cellStyle name="Note 2 2 3 2 2 3 2 2 2" xfId="20455"/>
    <cellStyle name="Note 2 2 3 2 2 3 2 3" xfId="20456"/>
    <cellStyle name="Note 2 2 3 2 2 3 2 3 2" xfId="20457"/>
    <cellStyle name="Note 2 2 3 2 2 3 2 4" xfId="20458"/>
    <cellStyle name="Note 2 2 3 2 2 3 3" xfId="20459"/>
    <cellStyle name="Note 2 2 3 2 2 3 3 2" xfId="20460"/>
    <cellStyle name="Note 2 2 3 2 2 3 4" xfId="20461"/>
    <cellStyle name="Note 2 2 3 2 2 3 4 2" xfId="20462"/>
    <cellStyle name="Note 2 2 3 2 2 3 5" xfId="20463"/>
    <cellStyle name="Note 2 2 3 2 2 4" xfId="20464"/>
    <cellStyle name="Note 2 2 3 2 2 4 2" xfId="20465"/>
    <cellStyle name="Note 2 2 3 2 2 4 2 2" xfId="20466"/>
    <cellStyle name="Note 2 2 3 2 2 4 2 2 2" xfId="20467"/>
    <cellStyle name="Note 2 2 3 2 2 4 2 3" xfId="20468"/>
    <cellStyle name="Note 2 2 3 2 2 4 2 3 2" xfId="20469"/>
    <cellStyle name="Note 2 2 3 2 2 4 2 4" xfId="20470"/>
    <cellStyle name="Note 2 2 3 2 2 4 3" xfId="20471"/>
    <cellStyle name="Note 2 2 3 2 2 4 3 2" xfId="20472"/>
    <cellStyle name="Note 2 2 3 2 2 4 4" xfId="20473"/>
    <cellStyle name="Note 2 2 3 2 2 4 4 2" xfId="20474"/>
    <cellStyle name="Note 2 2 3 2 2 4 5" xfId="20475"/>
    <cellStyle name="Note 2 2 3 2 2 5" xfId="20476"/>
    <cellStyle name="Note 2 2 3 2 2 5 2" xfId="20477"/>
    <cellStyle name="Note 2 2 3 2 2 5 2 2" xfId="20478"/>
    <cellStyle name="Note 2 2 3 2 2 5 3" xfId="20479"/>
    <cellStyle name="Note 2 2 3 2 2 5 3 2" xfId="20480"/>
    <cellStyle name="Note 2 2 3 2 2 5 4" xfId="20481"/>
    <cellStyle name="Note 2 2 3 2 2 6" xfId="20482"/>
    <cellStyle name="Note 2 2 3 2 2 6 2" xfId="20483"/>
    <cellStyle name="Note 2 2 3 2 2 7" xfId="20484"/>
    <cellStyle name="Note 2 2 3 2 2 7 2" xfId="20485"/>
    <cellStyle name="Note 2 2 3 2 2 8" xfId="20486"/>
    <cellStyle name="Note 2 2 3 2 3" xfId="20487"/>
    <cellStyle name="Note 2 2 3 2 3 2" xfId="20488"/>
    <cellStyle name="Note 2 2 3 2 3 2 2" xfId="20489"/>
    <cellStyle name="Note 2 2 3 2 3 2 2 2" xfId="20490"/>
    <cellStyle name="Note 2 2 3 2 3 2 2 2 2" xfId="20491"/>
    <cellStyle name="Note 2 2 3 2 3 2 2 3" xfId="20492"/>
    <cellStyle name="Note 2 2 3 2 3 2 2 3 2" xfId="20493"/>
    <cellStyle name="Note 2 2 3 2 3 2 2 4" xfId="20494"/>
    <cellStyle name="Note 2 2 3 2 3 2 3" xfId="20495"/>
    <cellStyle name="Note 2 2 3 2 3 2 3 2" xfId="20496"/>
    <cellStyle name="Note 2 2 3 2 3 2 4" xfId="20497"/>
    <cellStyle name="Note 2 2 3 2 3 2 4 2" xfId="20498"/>
    <cellStyle name="Note 2 2 3 2 3 2 5" xfId="20499"/>
    <cellStyle name="Note 2 2 3 2 3 3" xfId="20500"/>
    <cellStyle name="Note 2 2 3 2 3 3 2" xfId="20501"/>
    <cellStyle name="Note 2 2 3 2 3 3 2 2" xfId="20502"/>
    <cellStyle name="Note 2 2 3 2 3 3 2 2 2" xfId="20503"/>
    <cellStyle name="Note 2 2 3 2 3 3 2 3" xfId="20504"/>
    <cellStyle name="Note 2 2 3 2 3 3 2 3 2" xfId="20505"/>
    <cellStyle name="Note 2 2 3 2 3 3 2 4" xfId="20506"/>
    <cellStyle name="Note 2 2 3 2 3 3 3" xfId="20507"/>
    <cellStyle name="Note 2 2 3 2 3 3 3 2" xfId="20508"/>
    <cellStyle name="Note 2 2 3 2 3 3 4" xfId="20509"/>
    <cellStyle name="Note 2 2 3 2 3 3 4 2" xfId="20510"/>
    <cellStyle name="Note 2 2 3 2 3 3 5" xfId="20511"/>
    <cellStyle name="Note 2 2 3 2 3 4" xfId="20512"/>
    <cellStyle name="Note 2 2 3 2 3 4 2" xfId="20513"/>
    <cellStyle name="Note 2 2 3 2 3 4 2 2" xfId="20514"/>
    <cellStyle name="Note 2 2 3 2 3 4 3" xfId="20515"/>
    <cellStyle name="Note 2 2 3 2 3 4 3 2" xfId="20516"/>
    <cellStyle name="Note 2 2 3 2 3 4 4" xfId="20517"/>
    <cellStyle name="Note 2 2 3 2 3 5" xfId="20518"/>
    <cellStyle name="Note 2 2 3 2 3 5 2" xfId="20519"/>
    <cellStyle name="Note 2 2 3 2 3 6" xfId="20520"/>
    <cellStyle name="Note 2 2 3 2 3 6 2" xfId="20521"/>
    <cellStyle name="Note 2 2 3 2 3 7" xfId="20522"/>
    <cellStyle name="Note 2 2 3 2 4" xfId="20523"/>
    <cellStyle name="Note 2 2 3 2 4 2" xfId="20524"/>
    <cellStyle name="Note 2 2 3 2 4 2 2" xfId="20525"/>
    <cellStyle name="Note 2 2 3 2 4 2 2 2" xfId="20526"/>
    <cellStyle name="Note 2 2 3 2 4 2 3" xfId="20527"/>
    <cellStyle name="Note 2 2 3 2 4 2 3 2" xfId="20528"/>
    <cellStyle name="Note 2 2 3 2 4 2 4" xfId="20529"/>
    <cellStyle name="Note 2 2 3 2 4 3" xfId="20530"/>
    <cellStyle name="Note 2 2 3 2 4 3 2" xfId="20531"/>
    <cellStyle name="Note 2 2 3 2 4 4" xfId="20532"/>
    <cellStyle name="Note 2 2 3 2 4 4 2" xfId="20533"/>
    <cellStyle name="Note 2 2 3 2 4 5" xfId="20534"/>
    <cellStyle name="Note 2 2 3 2 5" xfId="20535"/>
    <cellStyle name="Note 2 2 3 2 5 2" xfId="20536"/>
    <cellStyle name="Note 2 2 3 2 5 2 2" xfId="20537"/>
    <cellStyle name="Note 2 2 3 2 5 2 2 2" xfId="20538"/>
    <cellStyle name="Note 2 2 3 2 5 2 3" xfId="20539"/>
    <cellStyle name="Note 2 2 3 2 5 2 3 2" xfId="20540"/>
    <cellStyle name="Note 2 2 3 2 5 2 4" xfId="20541"/>
    <cellStyle name="Note 2 2 3 2 5 3" xfId="20542"/>
    <cellStyle name="Note 2 2 3 2 5 3 2" xfId="20543"/>
    <cellStyle name="Note 2 2 3 2 5 4" xfId="20544"/>
    <cellStyle name="Note 2 2 3 2 5 4 2" xfId="20545"/>
    <cellStyle name="Note 2 2 3 2 5 5" xfId="20546"/>
    <cellStyle name="Note 2 2 3 2 6" xfId="20547"/>
    <cellStyle name="Note 2 2 3 2 6 2" xfId="20548"/>
    <cellStyle name="Note 2 2 3 2 6 2 2" xfId="20549"/>
    <cellStyle name="Note 2 2 3 2 6 2 2 2" xfId="20550"/>
    <cellStyle name="Note 2 2 3 2 6 2 3" xfId="20551"/>
    <cellStyle name="Note 2 2 3 2 6 2 3 2" xfId="20552"/>
    <cellStyle name="Note 2 2 3 2 6 2 4" xfId="20553"/>
    <cellStyle name="Note 2 2 3 2 6 3" xfId="20554"/>
    <cellStyle name="Note 2 2 3 2 6 3 2" xfId="20555"/>
    <cellStyle name="Note 2 2 3 2 6 4" xfId="20556"/>
    <cellStyle name="Note 2 2 3 2 6 4 2" xfId="20557"/>
    <cellStyle name="Note 2 2 3 2 6 5" xfId="20558"/>
    <cellStyle name="Note 2 2 3 2 7" xfId="20559"/>
    <cellStyle name="Note 2 2 3 2 7 2" xfId="20560"/>
    <cellStyle name="Note 2 2 3 2 7 2 2" xfId="20561"/>
    <cellStyle name="Note 2 2 3 2 7 3" xfId="20562"/>
    <cellStyle name="Note 2 2 3 2 7 3 2" xfId="20563"/>
    <cellStyle name="Note 2 2 3 2 7 4" xfId="20564"/>
    <cellStyle name="Note 2 2 3 2 8" xfId="20565"/>
    <cellStyle name="Note 2 2 3 2 8 2" xfId="20566"/>
    <cellStyle name="Note 2 2 3 2 9" xfId="20567"/>
    <cellStyle name="Note 2 2 3 2 9 2" xfId="20568"/>
    <cellStyle name="Note 2 2 3 3" xfId="20569"/>
    <cellStyle name="Note 2 2 3 3 2" xfId="20570"/>
    <cellStyle name="Note 2 2 3 3 2 2" xfId="20571"/>
    <cellStyle name="Note 2 2 3 3 2 2 2" xfId="20572"/>
    <cellStyle name="Note 2 2 3 3 2 2 2 2" xfId="20573"/>
    <cellStyle name="Note 2 2 3 3 2 2 3" xfId="20574"/>
    <cellStyle name="Note 2 2 3 3 2 2 3 2" xfId="20575"/>
    <cellStyle name="Note 2 2 3 3 2 2 4" xfId="20576"/>
    <cellStyle name="Note 2 2 3 3 2 3" xfId="20577"/>
    <cellStyle name="Note 2 2 3 3 2 3 2" xfId="20578"/>
    <cellStyle name="Note 2 2 3 3 2 4" xfId="20579"/>
    <cellStyle name="Note 2 2 3 3 2 4 2" xfId="20580"/>
    <cellStyle name="Note 2 2 3 3 2 5" xfId="20581"/>
    <cellStyle name="Note 2 2 3 3 3" xfId="20582"/>
    <cellStyle name="Note 2 2 3 3 3 2" xfId="20583"/>
    <cellStyle name="Note 2 2 3 3 3 2 2" xfId="20584"/>
    <cellStyle name="Note 2 2 3 3 3 2 2 2" xfId="20585"/>
    <cellStyle name="Note 2 2 3 3 3 2 3" xfId="20586"/>
    <cellStyle name="Note 2 2 3 3 3 2 3 2" xfId="20587"/>
    <cellStyle name="Note 2 2 3 3 3 2 4" xfId="20588"/>
    <cellStyle name="Note 2 2 3 3 3 3" xfId="20589"/>
    <cellStyle name="Note 2 2 3 3 3 3 2" xfId="20590"/>
    <cellStyle name="Note 2 2 3 3 3 4" xfId="20591"/>
    <cellStyle name="Note 2 2 3 3 3 4 2" xfId="20592"/>
    <cellStyle name="Note 2 2 3 3 3 5" xfId="20593"/>
    <cellStyle name="Note 2 2 3 3 4" xfId="20594"/>
    <cellStyle name="Note 2 2 3 3 4 2" xfId="20595"/>
    <cellStyle name="Note 2 2 3 3 4 2 2" xfId="20596"/>
    <cellStyle name="Note 2 2 3 3 4 2 2 2" xfId="20597"/>
    <cellStyle name="Note 2 2 3 3 4 2 3" xfId="20598"/>
    <cellStyle name="Note 2 2 3 3 4 2 3 2" xfId="20599"/>
    <cellStyle name="Note 2 2 3 3 4 2 4" xfId="20600"/>
    <cellStyle name="Note 2 2 3 3 4 3" xfId="20601"/>
    <cellStyle name="Note 2 2 3 3 4 3 2" xfId="20602"/>
    <cellStyle name="Note 2 2 3 3 4 4" xfId="20603"/>
    <cellStyle name="Note 2 2 3 3 4 4 2" xfId="20604"/>
    <cellStyle name="Note 2 2 3 3 4 5" xfId="20605"/>
    <cellStyle name="Note 2 2 3 3 5" xfId="20606"/>
    <cellStyle name="Note 2 2 3 3 5 2" xfId="20607"/>
    <cellStyle name="Note 2 2 3 3 5 2 2" xfId="20608"/>
    <cellStyle name="Note 2 2 3 3 5 3" xfId="20609"/>
    <cellStyle name="Note 2 2 3 3 5 3 2" xfId="20610"/>
    <cellStyle name="Note 2 2 3 3 5 4" xfId="20611"/>
    <cellStyle name="Note 2 2 3 3 6" xfId="20612"/>
    <cellStyle name="Note 2 2 3 3 6 2" xfId="20613"/>
    <cellStyle name="Note 2 2 3 3 7" xfId="20614"/>
    <cellStyle name="Note 2 2 3 3 7 2" xfId="20615"/>
    <cellStyle name="Note 2 2 3 3 8" xfId="20616"/>
    <cellStyle name="Note 2 2 3 4" xfId="20617"/>
    <cellStyle name="Note 2 2 3 4 2" xfId="20618"/>
    <cellStyle name="Note 2 2 3 4 2 2" xfId="20619"/>
    <cellStyle name="Note 2 2 3 4 2 2 2" xfId="20620"/>
    <cellStyle name="Note 2 2 3 4 2 2 2 2" xfId="20621"/>
    <cellStyle name="Note 2 2 3 4 2 2 3" xfId="20622"/>
    <cellStyle name="Note 2 2 3 4 2 2 3 2" xfId="20623"/>
    <cellStyle name="Note 2 2 3 4 2 2 4" xfId="20624"/>
    <cellStyle name="Note 2 2 3 4 2 3" xfId="20625"/>
    <cellStyle name="Note 2 2 3 4 2 3 2" xfId="20626"/>
    <cellStyle name="Note 2 2 3 4 2 4" xfId="20627"/>
    <cellStyle name="Note 2 2 3 4 2 4 2" xfId="20628"/>
    <cellStyle name="Note 2 2 3 4 2 5" xfId="20629"/>
    <cellStyle name="Note 2 2 3 4 3" xfId="20630"/>
    <cellStyle name="Note 2 2 3 4 3 2" xfId="20631"/>
    <cellStyle name="Note 2 2 3 4 3 2 2" xfId="20632"/>
    <cellStyle name="Note 2 2 3 4 3 2 2 2" xfId="20633"/>
    <cellStyle name="Note 2 2 3 4 3 2 3" xfId="20634"/>
    <cellStyle name="Note 2 2 3 4 3 2 3 2" xfId="20635"/>
    <cellStyle name="Note 2 2 3 4 3 2 4" xfId="20636"/>
    <cellStyle name="Note 2 2 3 4 3 3" xfId="20637"/>
    <cellStyle name="Note 2 2 3 4 3 3 2" xfId="20638"/>
    <cellStyle name="Note 2 2 3 4 3 4" xfId="20639"/>
    <cellStyle name="Note 2 2 3 4 3 4 2" xfId="20640"/>
    <cellStyle name="Note 2 2 3 4 3 5" xfId="20641"/>
    <cellStyle name="Note 2 2 3 4 4" xfId="20642"/>
    <cellStyle name="Note 2 2 3 4 4 2" xfId="20643"/>
    <cellStyle name="Note 2 2 3 4 4 2 2" xfId="20644"/>
    <cellStyle name="Note 2 2 3 4 4 3" xfId="20645"/>
    <cellStyle name="Note 2 2 3 4 4 3 2" xfId="20646"/>
    <cellStyle name="Note 2 2 3 4 4 4" xfId="20647"/>
    <cellStyle name="Note 2 2 3 4 5" xfId="20648"/>
    <cellStyle name="Note 2 2 3 4 5 2" xfId="20649"/>
    <cellStyle name="Note 2 2 3 4 6" xfId="20650"/>
    <cellStyle name="Note 2 2 3 4 6 2" xfId="20651"/>
    <cellStyle name="Note 2 2 3 4 7" xfId="20652"/>
    <cellStyle name="Note 2 2 3 5" xfId="20653"/>
    <cellStyle name="Note 2 2 3 5 2" xfId="20654"/>
    <cellStyle name="Note 2 2 3 5 2 2" xfId="20655"/>
    <cellStyle name="Note 2 2 3 5 2 2 2" xfId="20656"/>
    <cellStyle name="Note 2 2 3 5 2 3" xfId="20657"/>
    <cellStyle name="Note 2 2 3 5 2 3 2" xfId="20658"/>
    <cellStyle name="Note 2 2 3 5 2 4" xfId="20659"/>
    <cellStyle name="Note 2 2 3 5 3" xfId="20660"/>
    <cellStyle name="Note 2 2 3 5 3 2" xfId="20661"/>
    <cellStyle name="Note 2 2 3 5 4" xfId="20662"/>
    <cellStyle name="Note 2 2 3 5 4 2" xfId="20663"/>
    <cellStyle name="Note 2 2 3 5 5" xfId="20664"/>
    <cellStyle name="Note 2 2 3 6" xfId="20665"/>
    <cellStyle name="Note 2 2 3 6 2" xfId="20666"/>
    <cellStyle name="Note 2 2 3 6 2 2" xfId="20667"/>
    <cellStyle name="Note 2 2 3 6 2 2 2" xfId="20668"/>
    <cellStyle name="Note 2 2 3 6 2 3" xfId="20669"/>
    <cellStyle name="Note 2 2 3 6 2 3 2" xfId="20670"/>
    <cellStyle name="Note 2 2 3 6 2 4" xfId="20671"/>
    <cellStyle name="Note 2 2 3 6 3" xfId="20672"/>
    <cellStyle name="Note 2 2 3 6 3 2" xfId="20673"/>
    <cellStyle name="Note 2 2 3 6 4" xfId="20674"/>
    <cellStyle name="Note 2 2 3 6 4 2" xfId="20675"/>
    <cellStyle name="Note 2 2 3 6 5" xfId="20676"/>
    <cellStyle name="Note 2 2 3 7" xfId="20677"/>
    <cellStyle name="Note 2 2 3 7 2" xfId="20678"/>
    <cellStyle name="Note 2 2 3 7 2 2" xfId="20679"/>
    <cellStyle name="Note 2 2 3 7 2 2 2" xfId="20680"/>
    <cellStyle name="Note 2 2 3 7 2 3" xfId="20681"/>
    <cellStyle name="Note 2 2 3 7 2 3 2" xfId="20682"/>
    <cellStyle name="Note 2 2 3 7 2 4" xfId="20683"/>
    <cellStyle name="Note 2 2 3 7 3" xfId="20684"/>
    <cellStyle name="Note 2 2 3 7 3 2" xfId="20685"/>
    <cellStyle name="Note 2 2 3 7 4" xfId="20686"/>
    <cellStyle name="Note 2 2 3 7 4 2" xfId="20687"/>
    <cellStyle name="Note 2 2 3 7 5" xfId="20688"/>
    <cellStyle name="Note 2 2 3 8" xfId="20689"/>
    <cellStyle name="Note 2 2 3 8 2" xfId="20690"/>
    <cellStyle name="Note 2 2 3 8 2 2" xfId="20691"/>
    <cellStyle name="Note 2 2 3 8 3" xfId="20692"/>
    <cellStyle name="Note 2 2 3 8 3 2" xfId="20693"/>
    <cellStyle name="Note 2 2 3 8 4" xfId="20694"/>
    <cellStyle name="Note 2 2 3 9" xfId="20695"/>
    <cellStyle name="Note 2 2 3 9 2" xfId="20696"/>
    <cellStyle name="Note 2 2 4" xfId="20697"/>
    <cellStyle name="Note 2 2 4 10" xfId="20698"/>
    <cellStyle name="Note 2 2 4 10 2" xfId="20699"/>
    <cellStyle name="Note 2 2 4 11" xfId="20700"/>
    <cellStyle name="Note 2 2 4 2" xfId="20701"/>
    <cellStyle name="Note 2 2 4 2 10" xfId="20702"/>
    <cellStyle name="Note 2 2 4 2 2" xfId="20703"/>
    <cellStyle name="Note 2 2 4 2 2 2" xfId="20704"/>
    <cellStyle name="Note 2 2 4 2 2 2 2" xfId="20705"/>
    <cellStyle name="Note 2 2 4 2 2 2 2 2" xfId="20706"/>
    <cellStyle name="Note 2 2 4 2 2 2 2 2 2" xfId="20707"/>
    <cellStyle name="Note 2 2 4 2 2 2 2 3" xfId="20708"/>
    <cellStyle name="Note 2 2 4 2 2 2 2 3 2" xfId="20709"/>
    <cellStyle name="Note 2 2 4 2 2 2 2 4" xfId="20710"/>
    <cellStyle name="Note 2 2 4 2 2 2 3" xfId="20711"/>
    <cellStyle name="Note 2 2 4 2 2 2 3 2" xfId="20712"/>
    <cellStyle name="Note 2 2 4 2 2 2 4" xfId="20713"/>
    <cellStyle name="Note 2 2 4 2 2 2 4 2" xfId="20714"/>
    <cellStyle name="Note 2 2 4 2 2 2 5" xfId="20715"/>
    <cellStyle name="Note 2 2 4 2 2 3" xfId="20716"/>
    <cellStyle name="Note 2 2 4 2 2 3 2" xfId="20717"/>
    <cellStyle name="Note 2 2 4 2 2 3 2 2" xfId="20718"/>
    <cellStyle name="Note 2 2 4 2 2 3 2 2 2" xfId="20719"/>
    <cellStyle name="Note 2 2 4 2 2 3 2 3" xfId="20720"/>
    <cellStyle name="Note 2 2 4 2 2 3 2 3 2" xfId="20721"/>
    <cellStyle name="Note 2 2 4 2 2 3 2 4" xfId="20722"/>
    <cellStyle name="Note 2 2 4 2 2 3 3" xfId="20723"/>
    <cellStyle name="Note 2 2 4 2 2 3 3 2" xfId="20724"/>
    <cellStyle name="Note 2 2 4 2 2 3 4" xfId="20725"/>
    <cellStyle name="Note 2 2 4 2 2 3 4 2" xfId="20726"/>
    <cellStyle name="Note 2 2 4 2 2 3 5" xfId="20727"/>
    <cellStyle name="Note 2 2 4 2 2 4" xfId="20728"/>
    <cellStyle name="Note 2 2 4 2 2 4 2" xfId="20729"/>
    <cellStyle name="Note 2 2 4 2 2 4 2 2" xfId="20730"/>
    <cellStyle name="Note 2 2 4 2 2 4 2 2 2" xfId="20731"/>
    <cellStyle name="Note 2 2 4 2 2 4 2 3" xfId="20732"/>
    <cellStyle name="Note 2 2 4 2 2 4 2 3 2" xfId="20733"/>
    <cellStyle name="Note 2 2 4 2 2 4 2 4" xfId="20734"/>
    <cellStyle name="Note 2 2 4 2 2 4 3" xfId="20735"/>
    <cellStyle name="Note 2 2 4 2 2 4 3 2" xfId="20736"/>
    <cellStyle name="Note 2 2 4 2 2 4 4" xfId="20737"/>
    <cellStyle name="Note 2 2 4 2 2 4 4 2" xfId="20738"/>
    <cellStyle name="Note 2 2 4 2 2 4 5" xfId="20739"/>
    <cellStyle name="Note 2 2 4 2 2 5" xfId="20740"/>
    <cellStyle name="Note 2 2 4 2 2 5 2" xfId="20741"/>
    <cellStyle name="Note 2 2 4 2 2 5 2 2" xfId="20742"/>
    <cellStyle name="Note 2 2 4 2 2 5 3" xfId="20743"/>
    <cellStyle name="Note 2 2 4 2 2 5 3 2" xfId="20744"/>
    <cellStyle name="Note 2 2 4 2 2 5 4" xfId="20745"/>
    <cellStyle name="Note 2 2 4 2 2 6" xfId="20746"/>
    <cellStyle name="Note 2 2 4 2 2 6 2" xfId="20747"/>
    <cellStyle name="Note 2 2 4 2 2 7" xfId="20748"/>
    <cellStyle name="Note 2 2 4 2 2 7 2" xfId="20749"/>
    <cellStyle name="Note 2 2 4 2 2 8" xfId="20750"/>
    <cellStyle name="Note 2 2 4 2 3" xfId="20751"/>
    <cellStyle name="Note 2 2 4 2 3 2" xfId="20752"/>
    <cellStyle name="Note 2 2 4 2 3 2 2" xfId="20753"/>
    <cellStyle name="Note 2 2 4 2 3 2 2 2" xfId="20754"/>
    <cellStyle name="Note 2 2 4 2 3 2 2 2 2" xfId="20755"/>
    <cellStyle name="Note 2 2 4 2 3 2 2 3" xfId="20756"/>
    <cellStyle name="Note 2 2 4 2 3 2 2 3 2" xfId="20757"/>
    <cellStyle name="Note 2 2 4 2 3 2 2 4" xfId="20758"/>
    <cellStyle name="Note 2 2 4 2 3 2 3" xfId="20759"/>
    <cellStyle name="Note 2 2 4 2 3 2 3 2" xfId="20760"/>
    <cellStyle name="Note 2 2 4 2 3 2 4" xfId="20761"/>
    <cellStyle name="Note 2 2 4 2 3 2 4 2" xfId="20762"/>
    <cellStyle name="Note 2 2 4 2 3 2 5" xfId="20763"/>
    <cellStyle name="Note 2 2 4 2 3 3" xfId="20764"/>
    <cellStyle name="Note 2 2 4 2 3 3 2" xfId="20765"/>
    <cellStyle name="Note 2 2 4 2 3 3 2 2" xfId="20766"/>
    <cellStyle name="Note 2 2 4 2 3 3 2 2 2" xfId="20767"/>
    <cellStyle name="Note 2 2 4 2 3 3 2 3" xfId="20768"/>
    <cellStyle name="Note 2 2 4 2 3 3 2 3 2" xfId="20769"/>
    <cellStyle name="Note 2 2 4 2 3 3 2 4" xfId="20770"/>
    <cellStyle name="Note 2 2 4 2 3 3 3" xfId="20771"/>
    <cellStyle name="Note 2 2 4 2 3 3 3 2" xfId="20772"/>
    <cellStyle name="Note 2 2 4 2 3 3 4" xfId="20773"/>
    <cellStyle name="Note 2 2 4 2 3 3 4 2" xfId="20774"/>
    <cellStyle name="Note 2 2 4 2 3 3 5" xfId="20775"/>
    <cellStyle name="Note 2 2 4 2 3 4" xfId="20776"/>
    <cellStyle name="Note 2 2 4 2 3 4 2" xfId="20777"/>
    <cellStyle name="Note 2 2 4 2 3 4 2 2" xfId="20778"/>
    <cellStyle name="Note 2 2 4 2 3 4 3" xfId="20779"/>
    <cellStyle name="Note 2 2 4 2 3 4 3 2" xfId="20780"/>
    <cellStyle name="Note 2 2 4 2 3 4 4" xfId="20781"/>
    <cellStyle name="Note 2 2 4 2 3 5" xfId="20782"/>
    <cellStyle name="Note 2 2 4 2 3 5 2" xfId="20783"/>
    <cellStyle name="Note 2 2 4 2 3 6" xfId="20784"/>
    <cellStyle name="Note 2 2 4 2 3 6 2" xfId="20785"/>
    <cellStyle name="Note 2 2 4 2 3 7" xfId="20786"/>
    <cellStyle name="Note 2 2 4 2 4" xfId="20787"/>
    <cellStyle name="Note 2 2 4 2 4 2" xfId="20788"/>
    <cellStyle name="Note 2 2 4 2 4 2 2" xfId="20789"/>
    <cellStyle name="Note 2 2 4 2 4 2 2 2" xfId="20790"/>
    <cellStyle name="Note 2 2 4 2 4 2 3" xfId="20791"/>
    <cellStyle name="Note 2 2 4 2 4 2 3 2" xfId="20792"/>
    <cellStyle name="Note 2 2 4 2 4 2 4" xfId="20793"/>
    <cellStyle name="Note 2 2 4 2 4 3" xfId="20794"/>
    <cellStyle name="Note 2 2 4 2 4 3 2" xfId="20795"/>
    <cellStyle name="Note 2 2 4 2 4 4" xfId="20796"/>
    <cellStyle name="Note 2 2 4 2 4 4 2" xfId="20797"/>
    <cellStyle name="Note 2 2 4 2 4 5" xfId="20798"/>
    <cellStyle name="Note 2 2 4 2 5" xfId="20799"/>
    <cellStyle name="Note 2 2 4 2 5 2" xfId="20800"/>
    <cellStyle name="Note 2 2 4 2 5 2 2" xfId="20801"/>
    <cellStyle name="Note 2 2 4 2 5 2 2 2" xfId="20802"/>
    <cellStyle name="Note 2 2 4 2 5 2 3" xfId="20803"/>
    <cellStyle name="Note 2 2 4 2 5 2 3 2" xfId="20804"/>
    <cellStyle name="Note 2 2 4 2 5 2 4" xfId="20805"/>
    <cellStyle name="Note 2 2 4 2 5 3" xfId="20806"/>
    <cellStyle name="Note 2 2 4 2 5 3 2" xfId="20807"/>
    <cellStyle name="Note 2 2 4 2 5 4" xfId="20808"/>
    <cellStyle name="Note 2 2 4 2 5 4 2" xfId="20809"/>
    <cellStyle name="Note 2 2 4 2 5 5" xfId="20810"/>
    <cellStyle name="Note 2 2 4 2 6" xfId="20811"/>
    <cellStyle name="Note 2 2 4 2 6 2" xfId="20812"/>
    <cellStyle name="Note 2 2 4 2 6 2 2" xfId="20813"/>
    <cellStyle name="Note 2 2 4 2 6 2 2 2" xfId="20814"/>
    <cellStyle name="Note 2 2 4 2 6 2 3" xfId="20815"/>
    <cellStyle name="Note 2 2 4 2 6 2 3 2" xfId="20816"/>
    <cellStyle name="Note 2 2 4 2 6 2 4" xfId="20817"/>
    <cellStyle name="Note 2 2 4 2 6 3" xfId="20818"/>
    <cellStyle name="Note 2 2 4 2 6 3 2" xfId="20819"/>
    <cellStyle name="Note 2 2 4 2 6 4" xfId="20820"/>
    <cellStyle name="Note 2 2 4 2 6 4 2" xfId="20821"/>
    <cellStyle name="Note 2 2 4 2 6 5" xfId="20822"/>
    <cellStyle name="Note 2 2 4 2 7" xfId="20823"/>
    <cellStyle name="Note 2 2 4 2 7 2" xfId="20824"/>
    <cellStyle name="Note 2 2 4 2 7 2 2" xfId="20825"/>
    <cellStyle name="Note 2 2 4 2 7 3" xfId="20826"/>
    <cellStyle name="Note 2 2 4 2 7 3 2" xfId="20827"/>
    <cellStyle name="Note 2 2 4 2 7 4" xfId="20828"/>
    <cellStyle name="Note 2 2 4 2 8" xfId="20829"/>
    <cellStyle name="Note 2 2 4 2 8 2" xfId="20830"/>
    <cellStyle name="Note 2 2 4 2 9" xfId="20831"/>
    <cellStyle name="Note 2 2 4 2 9 2" xfId="20832"/>
    <cellStyle name="Note 2 2 4 3" xfId="20833"/>
    <cellStyle name="Note 2 2 4 3 2" xfId="20834"/>
    <cellStyle name="Note 2 2 4 3 2 2" xfId="20835"/>
    <cellStyle name="Note 2 2 4 3 2 2 2" xfId="20836"/>
    <cellStyle name="Note 2 2 4 3 2 2 2 2" xfId="20837"/>
    <cellStyle name="Note 2 2 4 3 2 2 3" xfId="20838"/>
    <cellStyle name="Note 2 2 4 3 2 2 3 2" xfId="20839"/>
    <cellStyle name="Note 2 2 4 3 2 2 4" xfId="20840"/>
    <cellStyle name="Note 2 2 4 3 2 3" xfId="20841"/>
    <cellStyle name="Note 2 2 4 3 2 3 2" xfId="20842"/>
    <cellStyle name="Note 2 2 4 3 2 4" xfId="20843"/>
    <cellStyle name="Note 2 2 4 3 2 4 2" xfId="20844"/>
    <cellStyle name="Note 2 2 4 3 2 5" xfId="20845"/>
    <cellStyle name="Note 2 2 4 3 3" xfId="20846"/>
    <cellStyle name="Note 2 2 4 3 3 2" xfId="20847"/>
    <cellStyle name="Note 2 2 4 3 3 2 2" xfId="20848"/>
    <cellStyle name="Note 2 2 4 3 3 2 2 2" xfId="20849"/>
    <cellStyle name="Note 2 2 4 3 3 2 3" xfId="20850"/>
    <cellStyle name="Note 2 2 4 3 3 2 3 2" xfId="20851"/>
    <cellStyle name="Note 2 2 4 3 3 2 4" xfId="20852"/>
    <cellStyle name="Note 2 2 4 3 3 3" xfId="20853"/>
    <cellStyle name="Note 2 2 4 3 3 3 2" xfId="20854"/>
    <cellStyle name="Note 2 2 4 3 3 4" xfId="20855"/>
    <cellStyle name="Note 2 2 4 3 3 4 2" xfId="20856"/>
    <cellStyle name="Note 2 2 4 3 3 5" xfId="20857"/>
    <cellStyle name="Note 2 2 4 3 4" xfId="20858"/>
    <cellStyle name="Note 2 2 4 3 4 2" xfId="20859"/>
    <cellStyle name="Note 2 2 4 3 4 2 2" xfId="20860"/>
    <cellStyle name="Note 2 2 4 3 4 2 2 2" xfId="20861"/>
    <cellStyle name="Note 2 2 4 3 4 2 3" xfId="20862"/>
    <cellStyle name="Note 2 2 4 3 4 2 3 2" xfId="20863"/>
    <cellStyle name="Note 2 2 4 3 4 2 4" xfId="20864"/>
    <cellStyle name="Note 2 2 4 3 4 3" xfId="20865"/>
    <cellStyle name="Note 2 2 4 3 4 3 2" xfId="20866"/>
    <cellStyle name="Note 2 2 4 3 4 4" xfId="20867"/>
    <cellStyle name="Note 2 2 4 3 4 4 2" xfId="20868"/>
    <cellStyle name="Note 2 2 4 3 4 5" xfId="20869"/>
    <cellStyle name="Note 2 2 4 3 5" xfId="20870"/>
    <cellStyle name="Note 2 2 4 3 5 2" xfId="20871"/>
    <cellStyle name="Note 2 2 4 3 5 2 2" xfId="20872"/>
    <cellStyle name="Note 2 2 4 3 5 3" xfId="20873"/>
    <cellStyle name="Note 2 2 4 3 5 3 2" xfId="20874"/>
    <cellStyle name="Note 2 2 4 3 5 4" xfId="20875"/>
    <cellStyle name="Note 2 2 4 3 6" xfId="20876"/>
    <cellStyle name="Note 2 2 4 3 6 2" xfId="20877"/>
    <cellStyle name="Note 2 2 4 3 7" xfId="20878"/>
    <cellStyle name="Note 2 2 4 3 7 2" xfId="20879"/>
    <cellStyle name="Note 2 2 4 3 8" xfId="20880"/>
    <cellStyle name="Note 2 2 4 4" xfId="20881"/>
    <cellStyle name="Note 2 2 4 4 2" xfId="20882"/>
    <cellStyle name="Note 2 2 4 4 2 2" xfId="20883"/>
    <cellStyle name="Note 2 2 4 4 2 2 2" xfId="20884"/>
    <cellStyle name="Note 2 2 4 4 2 2 2 2" xfId="20885"/>
    <cellStyle name="Note 2 2 4 4 2 2 3" xfId="20886"/>
    <cellStyle name="Note 2 2 4 4 2 2 3 2" xfId="20887"/>
    <cellStyle name="Note 2 2 4 4 2 2 4" xfId="20888"/>
    <cellStyle name="Note 2 2 4 4 2 3" xfId="20889"/>
    <cellStyle name="Note 2 2 4 4 2 3 2" xfId="20890"/>
    <cellStyle name="Note 2 2 4 4 2 4" xfId="20891"/>
    <cellStyle name="Note 2 2 4 4 2 4 2" xfId="20892"/>
    <cellStyle name="Note 2 2 4 4 2 5" xfId="20893"/>
    <cellStyle name="Note 2 2 4 4 3" xfId="20894"/>
    <cellStyle name="Note 2 2 4 4 3 2" xfId="20895"/>
    <cellStyle name="Note 2 2 4 4 3 2 2" xfId="20896"/>
    <cellStyle name="Note 2 2 4 4 3 2 2 2" xfId="20897"/>
    <cellStyle name="Note 2 2 4 4 3 2 3" xfId="20898"/>
    <cellStyle name="Note 2 2 4 4 3 2 3 2" xfId="20899"/>
    <cellStyle name="Note 2 2 4 4 3 2 4" xfId="20900"/>
    <cellStyle name="Note 2 2 4 4 3 3" xfId="20901"/>
    <cellStyle name="Note 2 2 4 4 3 3 2" xfId="20902"/>
    <cellStyle name="Note 2 2 4 4 3 4" xfId="20903"/>
    <cellStyle name="Note 2 2 4 4 3 4 2" xfId="20904"/>
    <cellStyle name="Note 2 2 4 4 3 5" xfId="20905"/>
    <cellStyle name="Note 2 2 4 4 4" xfId="20906"/>
    <cellStyle name="Note 2 2 4 4 4 2" xfId="20907"/>
    <cellStyle name="Note 2 2 4 4 4 2 2" xfId="20908"/>
    <cellStyle name="Note 2 2 4 4 4 3" xfId="20909"/>
    <cellStyle name="Note 2 2 4 4 4 3 2" xfId="20910"/>
    <cellStyle name="Note 2 2 4 4 4 4" xfId="20911"/>
    <cellStyle name="Note 2 2 4 4 5" xfId="20912"/>
    <cellStyle name="Note 2 2 4 4 5 2" xfId="20913"/>
    <cellStyle name="Note 2 2 4 4 6" xfId="20914"/>
    <cellStyle name="Note 2 2 4 4 6 2" xfId="20915"/>
    <cellStyle name="Note 2 2 4 4 7" xfId="20916"/>
    <cellStyle name="Note 2 2 4 5" xfId="20917"/>
    <cellStyle name="Note 2 2 4 5 2" xfId="20918"/>
    <cellStyle name="Note 2 2 4 5 2 2" xfId="20919"/>
    <cellStyle name="Note 2 2 4 5 2 2 2" xfId="20920"/>
    <cellStyle name="Note 2 2 4 5 2 3" xfId="20921"/>
    <cellStyle name="Note 2 2 4 5 2 3 2" xfId="20922"/>
    <cellStyle name="Note 2 2 4 5 2 4" xfId="20923"/>
    <cellStyle name="Note 2 2 4 5 3" xfId="20924"/>
    <cellStyle name="Note 2 2 4 5 3 2" xfId="20925"/>
    <cellStyle name="Note 2 2 4 5 4" xfId="20926"/>
    <cellStyle name="Note 2 2 4 5 4 2" xfId="20927"/>
    <cellStyle name="Note 2 2 4 5 5" xfId="20928"/>
    <cellStyle name="Note 2 2 4 6" xfId="20929"/>
    <cellStyle name="Note 2 2 4 6 2" xfId="20930"/>
    <cellStyle name="Note 2 2 4 6 2 2" xfId="20931"/>
    <cellStyle name="Note 2 2 4 6 2 2 2" xfId="20932"/>
    <cellStyle name="Note 2 2 4 6 2 3" xfId="20933"/>
    <cellStyle name="Note 2 2 4 6 2 3 2" xfId="20934"/>
    <cellStyle name="Note 2 2 4 6 2 4" xfId="20935"/>
    <cellStyle name="Note 2 2 4 6 3" xfId="20936"/>
    <cellStyle name="Note 2 2 4 6 3 2" xfId="20937"/>
    <cellStyle name="Note 2 2 4 6 4" xfId="20938"/>
    <cellStyle name="Note 2 2 4 6 4 2" xfId="20939"/>
    <cellStyle name="Note 2 2 4 6 5" xfId="20940"/>
    <cellStyle name="Note 2 2 4 7" xfId="20941"/>
    <cellStyle name="Note 2 2 4 7 2" xfId="20942"/>
    <cellStyle name="Note 2 2 4 7 2 2" xfId="20943"/>
    <cellStyle name="Note 2 2 4 7 2 2 2" xfId="20944"/>
    <cellStyle name="Note 2 2 4 7 2 3" xfId="20945"/>
    <cellStyle name="Note 2 2 4 7 2 3 2" xfId="20946"/>
    <cellStyle name="Note 2 2 4 7 2 4" xfId="20947"/>
    <cellStyle name="Note 2 2 4 7 3" xfId="20948"/>
    <cellStyle name="Note 2 2 4 7 3 2" xfId="20949"/>
    <cellStyle name="Note 2 2 4 7 4" xfId="20950"/>
    <cellStyle name="Note 2 2 4 7 4 2" xfId="20951"/>
    <cellStyle name="Note 2 2 4 7 5" xfId="20952"/>
    <cellStyle name="Note 2 2 4 8" xfId="20953"/>
    <cellStyle name="Note 2 2 4 8 2" xfId="20954"/>
    <cellStyle name="Note 2 2 4 8 2 2" xfId="20955"/>
    <cellStyle name="Note 2 2 4 8 3" xfId="20956"/>
    <cellStyle name="Note 2 2 4 8 3 2" xfId="20957"/>
    <cellStyle name="Note 2 2 4 8 4" xfId="20958"/>
    <cellStyle name="Note 2 2 4 9" xfId="20959"/>
    <cellStyle name="Note 2 2 4 9 2" xfId="20960"/>
    <cellStyle name="Note 2 2 5" xfId="20961"/>
    <cellStyle name="Note 2 2 5 10" xfId="20962"/>
    <cellStyle name="Note 2 2 5 2" xfId="20963"/>
    <cellStyle name="Note 2 2 5 2 2" xfId="20964"/>
    <cellStyle name="Note 2 2 5 2 2 2" xfId="20965"/>
    <cellStyle name="Note 2 2 5 2 2 2 2" xfId="20966"/>
    <cellStyle name="Note 2 2 5 2 2 2 2 2" xfId="20967"/>
    <cellStyle name="Note 2 2 5 2 2 2 3" xfId="20968"/>
    <cellStyle name="Note 2 2 5 2 2 2 3 2" xfId="20969"/>
    <cellStyle name="Note 2 2 5 2 2 2 4" xfId="20970"/>
    <cellStyle name="Note 2 2 5 2 2 3" xfId="20971"/>
    <cellStyle name="Note 2 2 5 2 2 3 2" xfId="20972"/>
    <cellStyle name="Note 2 2 5 2 2 4" xfId="20973"/>
    <cellStyle name="Note 2 2 5 2 2 4 2" xfId="20974"/>
    <cellStyle name="Note 2 2 5 2 2 5" xfId="20975"/>
    <cellStyle name="Note 2 2 5 2 3" xfId="20976"/>
    <cellStyle name="Note 2 2 5 2 3 2" xfId="20977"/>
    <cellStyle name="Note 2 2 5 2 3 2 2" xfId="20978"/>
    <cellStyle name="Note 2 2 5 2 3 2 2 2" xfId="20979"/>
    <cellStyle name="Note 2 2 5 2 3 2 3" xfId="20980"/>
    <cellStyle name="Note 2 2 5 2 3 2 3 2" xfId="20981"/>
    <cellStyle name="Note 2 2 5 2 3 2 4" xfId="20982"/>
    <cellStyle name="Note 2 2 5 2 3 3" xfId="20983"/>
    <cellStyle name="Note 2 2 5 2 3 3 2" xfId="20984"/>
    <cellStyle name="Note 2 2 5 2 3 4" xfId="20985"/>
    <cellStyle name="Note 2 2 5 2 3 4 2" xfId="20986"/>
    <cellStyle name="Note 2 2 5 2 3 5" xfId="20987"/>
    <cellStyle name="Note 2 2 5 2 4" xfId="20988"/>
    <cellStyle name="Note 2 2 5 2 4 2" xfId="20989"/>
    <cellStyle name="Note 2 2 5 2 4 2 2" xfId="20990"/>
    <cellStyle name="Note 2 2 5 2 4 2 2 2" xfId="20991"/>
    <cellStyle name="Note 2 2 5 2 4 2 3" xfId="20992"/>
    <cellStyle name="Note 2 2 5 2 4 2 3 2" xfId="20993"/>
    <cellStyle name="Note 2 2 5 2 4 2 4" xfId="20994"/>
    <cellStyle name="Note 2 2 5 2 4 3" xfId="20995"/>
    <cellStyle name="Note 2 2 5 2 4 3 2" xfId="20996"/>
    <cellStyle name="Note 2 2 5 2 4 4" xfId="20997"/>
    <cellStyle name="Note 2 2 5 2 4 4 2" xfId="20998"/>
    <cellStyle name="Note 2 2 5 2 4 5" xfId="20999"/>
    <cellStyle name="Note 2 2 5 2 5" xfId="21000"/>
    <cellStyle name="Note 2 2 5 2 5 2" xfId="21001"/>
    <cellStyle name="Note 2 2 5 2 5 2 2" xfId="21002"/>
    <cellStyle name="Note 2 2 5 2 5 3" xfId="21003"/>
    <cellStyle name="Note 2 2 5 2 5 3 2" xfId="21004"/>
    <cellStyle name="Note 2 2 5 2 5 4" xfId="21005"/>
    <cellStyle name="Note 2 2 5 2 6" xfId="21006"/>
    <cellStyle name="Note 2 2 5 2 6 2" xfId="21007"/>
    <cellStyle name="Note 2 2 5 2 7" xfId="21008"/>
    <cellStyle name="Note 2 2 5 2 7 2" xfId="21009"/>
    <cellStyle name="Note 2 2 5 2 8" xfId="21010"/>
    <cellStyle name="Note 2 2 5 3" xfId="21011"/>
    <cellStyle name="Note 2 2 5 3 2" xfId="21012"/>
    <cellStyle name="Note 2 2 5 3 2 2" xfId="21013"/>
    <cellStyle name="Note 2 2 5 3 2 2 2" xfId="21014"/>
    <cellStyle name="Note 2 2 5 3 2 2 2 2" xfId="21015"/>
    <cellStyle name="Note 2 2 5 3 2 2 3" xfId="21016"/>
    <cellStyle name="Note 2 2 5 3 2 2 3 2" xfId="21017"/>
    <cellStyle name="Note 2 2 5 3 2 2 4" xfId="21018"/>
    <cellStyle name="Note 2 2 5 3 2 3" xfId="21019"/>
    <cellStyle name="Note 2 2 5 3 2 3 2" xfId="21020"/>
    <cellStyle name="Note 2 2 5 3 2 4" xfId="21021"/>
    <cellStyle name="Note 2 2 5 3 2 4 2" xfId="21022"/>
    <cellStyle name="Note 2 2 5 3 2 5" xfId="21023"/>
    <cellStyle name="Note 2 2 5 3 3" xfId="21024"/>
    <cellStyle name="Note 2 2 5 3 3 2" xfId="21025"/>
    <cellStyle name="Note 2 2 5 3 3 2 2" xfId="21026"/>
    <cellStyle name="Note 2 2 5 3 3 2 2 2" xfId="21027"/>
    <cellStyle name="Note 2 2 5 3 3 2 3" xfId="21028"/>
    <cellStyle name="Note 2 2 5 3 3 2 3 2" xfId="21029"/>
    <cellStyle name="Note 2 2 5 3 3 2 4" xfId="21030"/>
    <cellStyle name="Note 2 2 5 3 3 3" xfId="21031"/>
    <cellStyle name="Note 2 2 5 3 3 3 2" xfId="21032"/>
    <cellStyle name="Note 2 2 5 3 3 4" xfId="21033"/>
    <cellStyle name="Note 2 2 5 3 3 4 2" xfId="21034"/>
    <cellStyle name="Note 2 2 5 3 3 5" xfId="21035"/>
    <cellStyle name="Note 2 2 5 3 4" xfId="21036"/>
    <cellStyle name="Note 2 2 5 3 4 2" xfId="21037"/>
    <cellStyle name="Note 2 2 5 3 4 2 2" xfId="21038"/>
    <cellStyle name="Note 2 2 5 3 4 3" xfId="21039"/>
    <cellStyle name="Note 2 2 5 3 4 3 2" xfId="21040"/>
    <cellStyle name="Note 2 2 5 3 4 4" xfId="21041"/>
    <cellStyle name="Note 2 2 5 3 5" xfId="21042"/>
    <cellStyle name="Note 2 2 5 3 5 2" xfId="21043"/>
    <cellStyle name="Note 2 2 5 3 6" xfId="21044"/>
    <cellStyle name="Note 2 2 5 3 6 2" xfId="21045"/>
    <cellStyle name="Note 2 2 5 3 7" xfId="21046"/>
    <cellStyle name="Note 2 2 5 4" xfId="21047"/>
    <cellStyle name="Note 2 2 5 4 2" xfId="21048"/>
    <cellStyle name="Note 2 2 5 4 2 2" xfId="21049"/>
    <cellStyle name="Note 2 2 5 4 2 2 2" xfId="21050"/>
    <cellStyle name="Note 2 2 5 4 2 3" xfId="21051"/>
    <cellStyle name="Note 2 2 5 4 2 3 2" xfId="21052"/>
    <cellStyle name="Note 2 2 5 4 2 4" xfId="21053"/>
    <cellStyle name="Note 2 2 5 4 3" xfId="21054"/>
    <cellStyle name="Note 2 2 5 4 3 2" xfId="21055"/>
    <cellStyle name="Note 2 2 5 4 4" xfId="21056"/>
    <cellStyle name="Note 2 2 5 4 4 2" xfId="21057"/>
    <cellStyle name="Note 2 2 5 4 5" xfId="21058"/>
    <cellStyle name="Note 2 2 5 5" xfId="21059"/>
    <cellStyle name="Note 2 2 5 5 2" xfId="21060"/>
    <cellStyle name="Note 2 2 5 5 2 2" xfId="21061"/>
    <cellStyle name="Note 2 2 5 5 2 2 2" xfId="21062"/>
    <cellStyle name="Note 2 2 5 5 2 3" xfId="21063"/>
    <cellStyle name="Note 2 2 5 5 2 3 2" xfId="21064"/>
    <cellStyle name="Note 2 2 5 5 2 4" xfId="21065"/>
    <cellStyle name="Note 2 2 5 5 3" xfId="21066"/>
    <cellStyle name="Note 2 2 5 5 3 2" xfId="21067"/>
    <cellStyle name="Note 2 2 5 5 4" xfId="21068"/>
    <cellStyle name="Note 2 2 5 5 4 2" xfId="21069"/>
    <cellStyle name="Note 2 2 5 5 5" xfId="21070"/>
    <cellStyle name="Note 2 2 5 6" xfId="21071"/>
    <cellStyle name="Note 2 2 5 6 2" xfId="21072"/>
    <cellStyle name="Note 2 2 5 6 2 2" xfId="21073"/>
    <cellStyle name="Note 2 2 5 6 2 2 2" xfId="21074"/>
    <cellStyle name="Note 2 2 5 6 2 3" xfId="21075"/>
    <cellStyle name="Note 2 2 5 6 2 3 2" xfId="21076"/>
    <cellStyle name="Note 2 2 5 6 2 4" xfId="21077"/>
    <cellStyle name="Note 2 2 5 6 3" xfId="21078"/>
    <cellStyle name="Note 2 2 5 6 3 2" xfId="21079"/>
    <cellStyle name="Note 2 2 5 6 4" xfId="21080"/>
    <cellStyle name="Note 2 2 5 6 4 2" xfId="21081"/>
    <cellStyle name="Note 2 2 5 6 5" xfId="21082"/>
    <cellStyle name="Note 2 2 5 7" xfId="21083"/>
    <cellStyle name="Note 2 2 5 7 2" xfId="21084"/>
    <cellStyle name="Note 2 2 5 7 2 2" xfId="21085"/>
    <cellStyle name="Note 2 2 5 7 3" xfId="21086"/>
    <cellStyle name="Note 2 2 5 7 3 2" xfId="21087"/>
    <cellStyle name="Note 2 2 5 7 4" xfId="21088"/>
    <cellStyle name="Note 2 2 5 8" xfId="21089"/>
    <cellStyle name="Note 2 2 5 8 2" xfId="21090"/>
    <cellStyle name="Note 2 2 5 9" xfId="21091"/>
    <cellStyle name="Note 2 2 5 9 2" xfId="21092"/>
    <cellStyle name="Note 2 2 6" xfId="21093"/>
    <cellStyle name="Note 2 2 6 10" xfId="21094"/>
    <cellStyle name="Note 2 2 6 2" xfId="21095"/>
    <cellStyle name="Note 2 2 6 2 2" xfId="21096"/>
    <cellStyle name="Note 2 2 6 2 2 2" xfId="21097"/>
    <cellStyle name="Note 2 2 6 2 2 2 2" xfId="21098"/>
    <cellStyle name="Note 2 2 6 2 2 2 2 2" xfId="21099"/>
    <cellStyle name="Note 2 2 6 2 2 2 3" xfId="21100"/>
    <cellStyle name="Note 2 2 6 2 2 2 3 2" xfId="21101"/>
    <cellStyle name="Note 2 2 6 2 2 2 4" xfId="21102"/>
    <cellStyle name="Note 2 2 6 2 2 3" xfId="21103"/>
    <cellStyle name="Note 2 2 6 2 2 3 2" xfId="21104"/>
    <cellStyle name="Note 2 2 6 2 2 4" xfId="21105"/>
    <cellStyle name="Note 2 2 6 2 2 4 2" xfId="21106"/>
    <cellStyle name="Note 2 2 6 2 2 5" xfId="21107"/>
    <cellStyle name="Note 2 2 6 2 3" xfId="21108"/>
    <cellStyle name="Note 2 2 6 2 3 2" xfId="21109"/>
    <cellStyle name="Note 2 2 6 2 3 2 2" xfId="21110"/>
    <cellStyle name="Note 2 2 6 2 3 2 2 2" xfId="21111"/>
    <cellStyle name="Note 2 2 6 2 3 2 3" xfId="21112"/>
    <cellStyle name="Note 2 2 6 2 3 2 3 2" xfId="21113"/>
    <cellStyle name="Note 2 2 6 2 3 2 4" xfId="21114"/>
    <cellStyle name="Note 2 2 6 2 3 3" xfId="21115"/>
    <cellStyle name="Note 2 2 6 2 3 3 2" xfId="21116"/>
    <cellStyle name="Note 2 2 6 2 3 4" xfId="21117"/>
    <cellStyle name="Note 2 2 6 2 3 4 2" xfId="21118"/>
    <cellStyle name="Note 2 2 6 2 3 5" xfId="21119"/>
    <cellStyle name="Note 2 2 6 2 4" xfId="21120"/>
    <cellStyle name="Note 2 2 6 2 4 2" xfId="21121"/>
    <cellStyle name="Note 2 2 6 2 4 2 2" xfId="21122"/>
    <cellStyle name="Note 2 2 6 2 4 2 2 2" xfId="21123"/>
    <cellStyle name="Note 2 2 6 2 4 2 3" xfId="21124"/>
    <cellStyle name="Note 2 2 6 2 4 2 3 2" xfId="21125"/>
    <cellStyle name="Note 2 2 6 2 4 2 4" xfId="21126"/>
    <cellStyle name="Note 2 2 6 2 4 3" xfId="21127"/>
    <cellStyle name="Note 2 2 6 2 4 3 2" xfId="21128"/>
    <cellStyle name="Note 2 2 6 2 4 4" xfId="21129"/>
    <cellStyle name="Note 2 2 6 2 4 4 2" xfId="21130"/>
    <cellStyle name="Note 2 2 6 2 4 5" xfId="21131"/>
    <cellStyle name="Note 2 2 6 2 5" xfId="21132"/>
    <cellStyle name="Note 2 2 6 2 5 2" xfId="21133"/>
    <cellStyle name="Note 2 2 6 2 5 2 2" xfId="21134"/>
    <cellStyle name="Note 2 2 6 2 5 3" xfId="21135"/>
    <cellStyle name="Note 2 2 6 2 5 3 2" xfId="21136"/>
    <cellStyle name="Note 2 2 6 2 5 4" xfId="21137"/>
    <cellStyle name="Note 2 2 6 2 6" xfId="21138"/>
    <cellStyle name="Note 2 2 6 2 6 2" xfId="21139"/>
    <cellStyle name="Note 2 2 6 2 7" xfId="21140"/>
    <cellStyle name="Note 2 2 6 2 7 2" xfId="21141"/>
    <cellStyle name="Note 2 2 6 2 8" xfId="21142"/>
    <cellStyle name="Note 2 2 6 3" xfId="21143"/>
    <cellStyle name="Note 2 2 6 3 2" xfId="21144"/>
    <cellStyle name="Note 2 2 6 3 2 2" xfId="21145"/>
    <cellStyle name="Note 2 2 6 3 2 2 2" xfId="21146"/>
    <cellStyle name="Note 2 2 6 3 2 3" xfId="21147"/>
    <cellStyle name="Note 2 2 6 3 2 3 2" xfId="21148"/>
    <cellStyle name="Note 2 2 6 3 2 4" xfId="21149"/>
    <cellStyle name="Note 2 2 6 3 3" xfId="21150"/>
    <cellStyle name="Note 2 2 6 3 3 2" xfId="21151"/>
    <cellStyle name="Note 2 2 6 3 4" xfId="21152"/>
    <cellStyle name="Note 2 2 6 3 4 2" xfId="21153"/>
    <cellStyle name="Note 2 2 6 3 5" xfId="21154"/>
    <cellStyle name="Note 2 2 6 4" xfId="21155"/>
    <cellStyle name="Note 2 2 6 4 2" xfId="21156"/>
    <cellStyle name="Note 2 2 6 4 2 2" xfId="21157"/>
    <cellStyle name="Note 2 2 6 4 2 2 2" xfId="21158"/>
    <cellStyle name="Note 2 2 6 4 2 3" xfId="21159"/>
    <cellStyle name="Note 2 2 6 4 2 3 2" xfId="21160"/>
    <cellStyle name="Note 2 2 6 4 2 4" xfId="21161"/>
    <cellStyle name="Note 2 2 6 4 3" xfId="21162"/>
    <cellStyle name="Note 2 2 6 4 3 2" xfId="21163"/>
    <cellStyle name="Note 2 2 6 4 4" xfId="21164"/>
    <cellStyle name="Note 2 2 6 4 4 2" xfId="21165"/>
    <cellStyle name="Note 2 2 6 4 5" xfId="21166"/>
    <cellStyle name="Note 2 2 6 5" xfId="21167"/>
    <cellStyle name="Note 2 2 6 5 2" xfId="21168"/>
    <cellStyle name="Note 2 2 6 5 2 2" xfId="21169"/>
    <cellStyle name="Note 2 2 6 5 2 2 2" xfId="21170"/>
    <cellStyle name="Note 2 2 6 5 2 3" xfId="21171"/>
    <cellStyle name="Note 2 2 6 5 2 3 2" xfId="21172"/>
    <cellStyle name="Note 2 2 6 5 2 4" xfId="21173"/>
    <cellStyle name="Note 2 2 6 5 3" xfId="21174"/>
    <cellStyle name="Note 2 2 6 5 3 2" xfId="21175"/>
    <cellStyle name="Note 2 2 6 5 4" xfId="21176"/>
    <cellStyle name="Note 2 2 6 5 4 2" xfId="21177"/>
    <cellStyle name="Note 2 2 6 5 5" xfId="21178"/>
    <cellStyle name="Note 2 2 6 6" xfId="21179"/>
    <cellStyle name="Note 2 2 6 6 2" xfId="21180"/>
    <cellStyle name="Note 2 2 6 6 2 2" xfId="21181"/>
    <cellStyle name="Note 2 2 6 6 2 2 2" xfId="21182"/>
    <cellStyle name="Note 2 2 6 6 2 3" xfId="21183"/>
    <cellStyle name="Note 2 2 6 6 2 3 2" xfId="21184"/>
    <cellStyle name="Note 2 2 6 6 2 4" xfId="21185"/>
    <cellStyle name="Note 2 2 6 6 3" xfId="21186"/>
    <cellStyle name="Note 2 2 6 6 3 2" xfId="21187"/>
    <cellStyle name="Note 2 2 6 6 4" xfId="21188"/>
    <cellStyle name="Note 2 2 6 6 4 2" xfId="21189"/>
    <cellStyle name="Note 2 2 6 6 5" xfId="21190"/>
    <cellStyle name="Note 2 2 6 7" xfId="21191"/>
    <cellStyle name="Note 2 2 6 7 2" xfId="21192"/>
    <cellStyle name="Note 2 2 6 7 2 2" xfId="21193"/>
    <cellStyle name="Note 2 2 6 7 3" xfId="21194"/>
    <cellStyle name="Note 2 2 6 7 3 2" xfId="21195"/>
    <cellStyle name="Note 2 2 6 7 4" xfId="21196"/>
    <cellStyle name="Note 2 2 6 8" xfId="21197"/>
    <cellStyle name="Note 2 2 6 8 2" xfId="21198"/>
    <cellStyle name="Note 2 2 6 9" xfId="21199"/>
    <cellStyle name="Note 2 2 6 9 2" xfId="21200"/>
    <cellStyle name="Note 2 2 7" xfId="21201"/>
    <cellStyle name="Note 2 2 7 2" xfId="21202"/>
    <cellStyle name="Note 2 2 7 2 2" xfId="21203"/>
    <cellStyle name="Note 2 2 7 2 2 2" xfId="21204"/>
    <cellStyle name="Note 2 2 7 2 3" xfId="21205"/>
    <cellStyle name="Note 2 2 7 2 3 2" xfId="21206"/>
    <cellStyle name="Note 2 2 7 2 4" xfId="21207"/>
    <cellStyle name="Note 2 2 7 3" xfId="21208"/>
    <cellStyle name="Note 2 2 7 3 2" xfId="21209"/>
    <cellStyle name="Note 2 2 7 4" xfId="21210"/>
    <cellStyle name="Note 2 2 7 4 2" xfId="21211"/>
    <cellStyle name="Note 2 2 7 5" xfId="21212"/>
    <cellStyle name="Note 2 2 8" xfId="21213"/>
    <cellStyle name="Note 2 2 8 2" xfId="21214"/>
    <cellStyle name="Note 2 2 8 2 2" xfId="21215"/>
    <cellStyle name="Note 2 2 8 2 2 2" xfId="21216"/>
    <cellStyle name="Note 2 2 8 2 3" xfId="21217"/>
    <cellStyle name="Note 2 2 8 2 3 2" xfId="21218"/>
    <cellStyle name="Note 2 2 8 2 4" xfId="21219"/>
    <cellStyle name="Note 2 2 8 3" xfId="21220"/>
    <cellStyle name="Note 2 2 8 3 2" xfId="21221"/>
    <cellStyle name="Note 2 2 8 4" xfId="21222"/>
    <cellStyle name="Note 2 2 8 4 2" xfId="21223"/>
    <cellStyle name="Note 2 2 8 5" xfId="21224"/>
    <cellStyle name="Note 2 2 9" xfId="21225"/>
    <cellStyle name="Note 2 2 9 2" xfId="21226"/>
    <cellStyle name="Note 2 2 9 2 2" xfId="21227"/>
    <cellStyle name="Note 2 2 9 2 2 2" xfId="21228"/>
    <cellStyle name="Note 2 2 9 2 3" xfId="21229"/>
    <cellStyle name="Note 2 2 9 2 3 2" xfId="21230"/>
    <cellStyle name="Note 2 2 9 2 4" xfId="21231"/>
    <cellStyle name="Note 2 2 9 3" xfId="21232"/>
    <cellStyle name="Note 2 2 9 3 2" xfId="21233"/>
    <cellStyle name="Note 2 2 9 4" xfId="21234"/>
    <cellStyle name="Note 2 2 9 4 2" xfId="21235"/>
    <cellStyle name="Note 2 2 9 5" xfId="21236"/>
    <cellStyle name="Note 2 20" xfId="21237"/>
    <cellStyle name="Note 2 20 2" xfId="21238"/>
    <cellStyle name="Note 2 20 2 2" xfId="21239"/>
    <cellStyle name="Note 2 20 3" xfId="21240"/>
    <cellStyle name="Note 2 20 3 2" xfId="21241"/>
    <cellStyle name="Note 2 20 4" xfId="21242"/>
    <cellStyle name="Note 2 20 5" xfId="21243"/>
    <cellStyle name="Note 2 3" xfId="21244"/>
    <cellStyle name="Note 2 3 10" xfId="21245"/>
    <cellStyle name="Note 2 3 10 2" xfId="21246"/>
    <cellStyle name="Note 2 3 10 2 2" xfId="21247"/>
    <cellStyle name="Note 2 3 10 3" xfId="21248"/>
    <cellStyle name="Note 2 3 10 3 2" xfId="21249"/>
    <cellStyle name="Note 2 3 10 4" xfId="21250"/>
    <cellStyle name="Note 2 3 10 5" xfId="21251"/>
    <cellStyle name="Note 2 3 11" xfId="21252"/>
    <cellStyle name="Note 2 3 11 2" xfId="21253"/>
    <cellStyle name="Note 2 3 11 2 2" xfId="21254"/>
    <cellStyle name="Note 2 3 11 3" xfId="21255"/>
    <cellStyle name="Note 2 3 11 3 2" xfId="21256"/>
    <cellStyle name="Note 2 3 11 4" xfId="21257"/>
    <cellStyle name="Note 2 3 11 5" xfId="21258"/>
    <cellStyle name="Note 2 3 12" xfId="21259"/>
    <cellStyle name="Note 2 3 12 2" xfId="21260"/>
    <cellStyle name="Note 2 3 12 2 2" xfId="21261"/>
    <cellStyle name="Note 2 3 12 3" xfId="21262"/>
    <cellStyle name="Note 2 3 12 3 2" xfId="21263"/>
    <cellStyle name="Note 2 3 12 4" xfId="21264"/>
    <cellStyle name="Note 2 3 12 5" xfId="21265"/>
    <cellStyle name="Note 2 3 13" xfId="21266"/>
    <cellStyle name="Note 2 3 13 2" xfId="21267"/>
    <cellStyle name="Note 2 3 13 2 2" xfId="21268"/>
    <cellStyle name="Note 2 3 13 3" xfId="21269"/>
    <cellStyle name="Note 2 3 13 3 2" xfId="21270"/>
    <cellStyle name="Note 2 3 13 4" xfId="21271"/>
    <cellStyle name="Note 2 3 13 5" xfId="21272"/>
    <cellStyle name="Note 2 3 14" xfId="21273"/>
    <cellStyle name="Note 2 3 14 2" xfId="21274"/>
    <cellStyle name="Note 2 3 14 2 2" xfId="21275"/>
    <cellStyle name="Note 2 3 14 3" xfId="21276"/>
    <cellStyle name="Note 2 3 14 3 2" xfId="21277"/>
    <cellStyle name="Note 2 3 14 4" xfId="21278"/>
    <cellStyle name="Note 2 3 14 5" xfId="21279"/>
    <cellStyle name="Note 2 3 15" xfId="21280"/>
    <cellStyle name="Note 2 3 15 2" xfId="21281"/>
    <cellStyle name="Note 2 3 15 2 2" xfId="21282"/>
    <cellStyle name="Note 2 3 15 3" xfId="21283"/>
    <cellStyle name="Note 2 3 15 3 2" xfId="21284"/>
    <cellStyle name="Note 2 3 15 4" xfId="21285"/>
    <cellStyle name="Note 2 3 15 5" xfId="21286"/>
    <cellStyle name="Note 2 3 16" xfId="21287"/>
    <cellStyle name="Note 2 3 16 2" xfId="21288"/>
    <cellStyle name="Note 2 3 16 2 2" xfId="21289"/>
    <cellStyle name="Note 2 3 16 3" xfId="21290"/>
    <cellStyle name="Note 2 3 16 3 2" xfId="21291"/>
    <cellStyle name="Note 2 3 16 4" xfId="21292"/>
    <cellStyle name="Note 2 3 16 5" xfId="21293"/>
    <cellStyle name="Note 2 3 17" xfId="21294"/>
    <cellStyle name="Note 2 3 17 2" xfId="21295"/>
    <cellStyle name="Note 2 3 17 2 2" xfId="21296"/>
    <cellStyle name="Note 2 3 17 3" xfId="21297"/>
    <cellStyle name="Note 2 3 17 3 2" xfId="21298"/>
    <cellStyle name="Note 2 3 17 4" xfId="21299"/>
    <cellStyle name="Note 2 3 17 5" xfId="21300"/>
    <cellStyle name="Note 2 3 18" xfId="21301"/>
    <cellStyle name="Note 2 3 18 2" xfId="21302"/>
    <cellStyle name="Note 2 3 18 2 2" xfId="21303"/>
    <cellStyle name="Note 2 3 18 3" xfId="21304"/>
    <cellStyle name="Note 2 3 18 3 2" xfId="21305"/>
    <cellStyle name="Note 2 3 18 4" xfId="21306"/>
    <cellStyle name="Note 2 3 18 5" xfId="21307"/>
    <cellStyle name="Note 2 3 19" xfId="21308"/>
    <cellStyle name="Note 2 3 19 2" xfId="21309"/>
    <cellStyle name="Note 2 3 19 2 2" xfId="21310"/>
    <cellStyle name="Note 2 3 19 3" xfId="21311"/>
    <cellStyle name="Note 2 3 19 3 2" xfId="21312"/>
    <cellStyle name="Note 2 3 19 4" xfId="21313"/>
    <cellStyle name="Note 2 3 19 5" xfId="21314"/>
    <cellStyle name="Note 2 3 2" xfId="21315"/>
    <cellStyle name="Note 2 3 2 10" xfId="21316"/>
    <cellStyle name="Note 2 3 2 2" xfId="21317"/>
    <cellStyle name="Note 2 3 2 2 2" xfId="21318"/>
    <cellStyle name="Note 2 3 2 2 2 2" xfId="21319"/>
    <cellStyle name="Note 2 3 2 2 2 2 2" xfId="21320"/>
    <cellStyle name="Note 2 3 2 2 2 2 2 2" xfId="21321"/>
    <cellStyle name="Note 2 3 2 2 2 2 3" xfId="21322"/>
    <cellStyle name="Note 2 3 2 2 2 2 3 2" xfId="21323"/>
    <cellStyle name="Note 2 3 2 2 2 2 4" xfId="21324"/>
    <cellStyle name="Note 2 3 2 2 2 3" xfId="21325"/>
    <cellStyle name="Note 2 3 2 2 2 3 2" xfId="21326"/>
    <cellStyle name="Note 2 3 2 2 2 4" xfId="21327"/>
    <cellStyle name="Note 2 3 2 2 2 4 2" xfId="21328"/>
    <cellStyle name="Note 2 3 2 2 2 5" xfId="21329"/>
    <cellStyle name="Note 2 3 2 2 3" xfId="21330"/>
    <cellStyle name="Note 2 3 2 2 3 2" xfId="21331"/>
    <cellStyle name="Note 2 3 2 2 3 2 2" xfId="21332"/>
    <cellStyle name="Note 2 3 2 2 3 2 2 2" xfId="21333"/>
    <cellStyle name="Note 2 3 2 2 3 2 3" xfId="21334"/>
    <cellStyle name="Note 2 3 2 2 3 2 3 2" xfId="21335"/>
    <cellStyle name="Note 2 3 2 2 3 2 4" xfId="21336"/>
    <cellStyle name="Note 2 3 2 2 3 3" xfId="21337"/>
    <cellStyle name="Note 2 3 2 2 3 3 2" xfId="21338"/>
    <cellStyle name="Note 2 3 2 2 3 4" xfId="21339"/>
    <cellStyle name="Note 2 3 2 2 3 4 2" xfId="21340"/>
    <cellStyle name="Note 2 3 2 2 3 5" xfId="21341"/>
    <cellStyle name="Note 2 3 2 2 4" xfId="21342"/>
    <cellStyle name="Note 2 3 2 2 4 2" xfId="21343"/>
    <cellStyle name="Note 2 3 2 2 4 2 2" xfId="21344"/>
    <cellStyle name="Note 2 3 2 2 4 2 2 2" xfId="21345"/>
    <cellStyle name="Note 2 3 2 2 4 2 3" xfId="21346"/>
    <cellStyle name="Note 2 3 2 2 4 2 3 2" xfId="21347"/>
    <cellStyle name="Note 2 3 2 2 4 2 4" xfId="21348"/>
    <cellStyle name="Note 2 3 2 2 4 3" xfId="21349"/>
    <cellStyle name="Note 2 3 2 2 4 3 2" xfId="21350"/>
    <cellStyle name="Note 2 3 2 2 4 4" xfId="21351"/>
    <cellStyle name="Note 2 3 2 2 4 4 2" xfId="21352"/>
    <cellStyle name="Note 2 3 2 2 4 5" xfId="21353"/>
    <cellStyle name="Note 2 3 2 2 5" xfId="21354"/>
    <cellStyle name="Note 2 3 2 2 5 2" xfId="21355"/>
    <cellStyle name="Note 2 3 2 2 5 2 2" xfId="21356"/>
    <cellStyle name="Note 2 3 2 2 5 3" xfId="21357"/>
    <cellStyle name="Note 2 3 2 2 5 3 2" xfId="21358"/>
    <cellStyle name="Note 2 3 2 2 5 4" xfId="21359"/>
    <cellStyle name="Note 2 3 2 2 6" xfId="21360"/>
    <cellStyle name="Note 2 3 2 2 6 2" xfId="21361"/>
    <cellStyle name="Note 2 3 2 2 7" xfId="21362"/>
    <cellStyle name="Note 2 3 2 2 7 2" xfId="21363"/>
    <cellStyle name="Note 2 3 2 2 8" xfId="21364"/>
    <cellStyle name="Note 2 3 2 3" xfId="21365"/>
    <cellStyle name="Note 2 3 2 3 2" xfId="21366"/>
    <cellStyle name="Note 2 3 2 3 2 2" xfId="21367"/>
    <cellStyle name="Note 2 3 2 3 2 2 2" xfId="21368"/>
    <cellStyle name="Note 2 3 2 3 2 2 2 2" xfId="21369"/>
    <cellStyle name="Note 2 3 2 3 2 2 3" xfId="21370"/>
    <cellStyle name="Note 2 3 2 3 2 2 3 2" xfId="21371"/>
    <cellStyle name="Note 2 3 2 3 2 2 4" xfId="21372"/>
    <cellStyle name="Note 2 3 2 3 2 3" xfId="21373"/>
    <cellStyle name="Note 2 3 2 3 2 3 2" xfId="21374"/>
    <cellStyle name="Note 2 3 2 3 2 4" xfId="21375"/>
    <cellStyle name="Note 2 3 2 3 2 4 2" xfId="21376"/>
    <cellStyle name="Note 2 3 2 3 2 5" xfId="21377"/>
    <cellStyle name="Note 2 3 2 3 3" xfId="21378"/>
    <cellStyle name="Note 2 3 2 3 3 2" xfId="21379"/>
    <cellStyle name="Note 2 3 2 3 3 2 2" xfId="21380"/>
    <cellStyle name="Note 2 3 2 3 3 2 2 2" xfId="21381"/>
    <cellStyle name="Note 2 3 2 3 3 2 3" xfId="21382"/>
    <cellStyle name="Note 2 3 2 3 3 2 3 2" xfId="21383"/>
    <cellStyle name="Note 2 3 2 3 3 2 4" xfId="21384"/>
    <cellStyle name="Note 2 3 2 3 3 3" xfId="21385"/>
    <cellStyle name="Note 2 3 2 3 3 3 2" xfId="21386"/>
    <cellStyle name="Note 2 3 2 3 3 4" xfId="21387"/>
    <cellStyle name="Note 2 3 2 3 3 4 2" xfId="21388"/>
    <cellStyle name="Note 2 3 2 3 3 5" xfId="21389"/>
    <cellStyle name="Note 2 3 2 3 4" xfId="21390"/>
    <cellStyle name="Note 2 3 2 3 4 2" xfId="21391"/>
    <cellStyle name="Note 2 3 2 3 4 2 2" xfId="21392"/>
    <cellStyle name="Note 2 3 2 3 4 3" xfId="21393"/>
    <cellStyle name="Note 2 3 2 3 4 3 2" xfId="21394"/>
    <cellStyle name="Note 2 3 2 3 4 4" xfId="21395"/>
    <cellStyle name="Note 2 3 2 3 5" xfId="21396"/>
    <cellStyle name="Note 2 3 2 3 5 2" xfId="21397"/>
    <cellStyle name="Note 2 3 2 3 6" xfId="21398"/>
    <cellStyle name="Note 2 3 2 3 6 2" xfId="21399"/>
    <cellStyle name="Note 2 3 2 3 7" xfId="21400"/>
    <cellStyle name="Note 2 3 2 4" xfId="21401"/>
    <cellStyle name="Note 2 3 2 4 2" xfId="21402"/>
    <cellStyle name="Note 2 3 2 4 2 2" xfId="21403"/>
    <cellStyle name="Note 2 3 2 4 2 2 2" xfId="21404"/>
    <cellStyle name="Note 2 3 2 4 2 3" xfId="21405"/>
    <cellStyle name="Note 2 3 2 4 2 3 2" xfId="21406"/>
    <cellStyle name="Note 2 3 2 4 2 4" xfId="21407"/>
    <cellStyle name="Note 2 3 2 4 3" xfId="21408"/>
    <cellStyle name="Note 2 3 2 4 3 2" xfId="21409"/>
    <cellStyle name="Note 2 3 2 4 4" xfId="21410"/>
    <cellStyle name="Note 2 3 2 4 4 2" xfId="21411"/>
    <cellStyle name="Note 2 3 2 4 5" xfId="21412"/>
    <cellStyle name="Note 2 3 2 5" xfId="21413"/>
    <cellStyle name="Note 2 3 2 5 2" xfId="21414"/>
    <cellStyle name="Note 2 3 2 5 2 2" xfId="21415"/>
    <cellStyle name="Note 2 3 2 5 2 2 2" xfId="21416"/>
    <cellStyle name="Note 2 3 2 5 2 3" xfId="21417"/>
    <cellStyle name="Note 2 3 2 5 2 3 2" xfId="21418"/>
    <cellStyle name="Note 2 3 2 5 2 4" xfId="21419"/>
    <cellStyle name="Note 2 3 2 5 3" xfId="21420"/>
    <cellStyle name="Note 2 3 2 5 3 2" xfId="21421"/>
    <cellStyle name="Note 2 3 2 5 4" xfId="21422"/>
    <cellStyle name="Note 2 3 2 5 4 2" xfId="21423"/>
    <cellStyle name="Note 2 3 2 5 5" xfId="21424"/>
    <cellStyle name="Note 2 3 2 6" xfId="21425"/>
    <cellStyle name="Note 2 3 2 6 2" xfId="21426"/>
    <cellStyle name="Note 2 3 2 6 2 2" xfId="21427"/>
    <cellStyle name="Note 2 3 2 6 2 2 2" xfId="21428"/>
    <cellStyle name="Note 2 3 2 6 2 3" xfId="21429"/>
    <cellStyle name="Note 2 3 2 6 2 3 2" xfId="21430"/>
    <cellStyle name="Note 2 3 2 6 2 4" xfId="21431"/>
    <cellStyle name="Note 2 3 2 6 3" xfId="21432"/>
    <cellStyle name="Note 2 3 2 6 3 2" xfId="21433"/>
    <cellStyle name="Note 2 3 2 6 4" xfId="21434"/>
    <cellStyle name="Note 2 3 2 6 4 2" xfId="21435"/>
    <cellStyle name="Note 2 3 2 6 5" xfId="21436"/>
    <cellStyle name="Note 2 3 2 7" xfId="21437"/>
    <cellStyle name="Note 2 3 2 7 2" xfId="21438"/>
    <cellStyle name="Note 2 3 2 7 2 2" xfId="21439"/>
    <cellStyle name="Note 2 3 2 7 3" xfId="21440"/>
    <cellStyle name="Note 2 3 2 7 3 2" xfId="21441"/>
    <cellStyle name="Note 2 3 2 7 4" xfId="21442"/>
    <cellStyle name="Note 2 3 2 8" xfId="21443"/>
    <cellStyle name="Note 2 3 2 8 2" xfId="21444"/>
    <cellStyle name="Note 2 3 2 9" xfId="21445"/>
    <cellStyle name="Note 2 3 2 9 2" xfId="21446"/>
    <cellStyle name="Note 2 3 20" xfId="21447"/>
    <cellStyle name="Note 2 3 20 2" xfId="21448"/>
    <cellStyle name="Note 2 3 20 2 2" xfId="21449"/>
    <cellStyle name="Note 2 3 20 3" xfId="21450"/>
    <cellStyle name="Note 2 3 20 3 2" xfId="21451"/>
    <cellStyle name="Note 2 3 20 4" xfId="21452"/>
    <cellStyle name="Note 2 3 20 5" xfId="21453"/>
    <cellStyle name="Note 2 3 21" xfId="21454"/>
    <cellStyle name="Note 2 3 21 2" xfId="21455"/>
    <cellStyle name="Note 2 3 22" xfId="21456"/>
    <cellStyle name="Note 2 3 22 2" xfId="21457"/>
    <cellStyle name="Note 2 3 23" xfId="21458"/>
    <cellStyle name="Note 2 3 23 2" xfId="21459"/>
    <cellStyle name="Note 2 3 24" xfId="21460"/>
    <cellStyle name="Note 2 3 25" xfId="21461"/>
    <cellStyle name="Note 2 3 3" xfId="21462"/>
    <cellStyle name="Note 2 3 3 10" xfId="21463"/>
    <cellStyle name="Note 2 3 3 2" xfId="21464"/>
    <cellStyle name="Note 2 3 3 2 2" xfId="21465"/>
    <cellStyle name="Note 2 3 3 2 2 2" xfId="21466"/>
    <cellStyle name="Note 2 3 3 2 2 2 2" xfId="21467"/>
    <cellStyle name="Note 2 3 3 2 2 2 2 2" xfId="21468"/>
    <cellStyle name="Note 2 3 3 2 2 2 3" xfId="21469"/>
    <cellStyle name="Note 2 3 3 2 2 2 3 2" xfId="21470"/>
    <cellStyle name="Note 2 3 3 2 2 2 4" xfId="21471"/>
    <cellStyle name="Note 2 3 3 2 2 3" xfId="21472"/>
    <cellStyle name="Note 2 3 3 2 2 3 2" xfId="21473"/>
    <cellStyle name="Note 2 3 3 2 2 4" xfId="21474"/>
    <cellStyle name="Note 2 3 3 2 2 4 2" xfId="21475"/>
    <cellStyle name="Note 2 3 3 2 2 5" xfId="21476"/>
    <cellStyle name="Note 2 3 3 2 3" xfId="21477"/>
    <cellStyle name="Note 2 3 3 2 3 2" xfId="21478"/>
    <cellStyle name="Note 2 3 3 2 3 2 2" xfId="21479"/>
    <cellStyle name="Note 2 3 3 2 3 2 2 2" xfId="21480"/>
    <cellStyle name="Note 2 3 3 2 3 2 3" xfId="21481"/>
    <cellStyle name="Note 2 3 3 2 3 2 3 2" xfId="21482"/>
    <cellStyle name="Note 2 3 3 2 3 2 4" xfId="21483"/>
    <cellStyle name="Note 2 3 3 2 3 3" xfId="21484"/>
    <cellStyle name="Note 2 3 3 2 3 3 2" xfId="21485"/>
    <cellStyle name="Note 2 3 3 2 3 4" xfId="21486"/>
    <cellStyle name="Note 2 3 3 2 3 4 2" xfId="21487"/>
    <cellStyle name="Note 2 3 3 2 3 5" xfId="21488"/>
    <cellStyle name="Note 2 3 3 2 4" xfId="21489"/>
    <cellStyle name="Note 2 3 3 2 4 2" xfId="21490"/>
    <cellStyle name="Note 2 3 3 2 4 2 2" xfId="21491"/>
    <cellStyle name="Note 2 3 3 2 4 2 2 2" xfId="21492"/>
    <cellStyle name="Note 2 3 3 2 4 2 3" xfId="21493"/>
    <cellStyle name="Note 2 3 3 2 4 2 3 2" xfId="21494"/>
    <cellStyle name="Note 2 3 3 2 4 2 4" xfId="21495"/>
    <cellStyle name="Note 2 3 3 2 4 3" xfId="21496"/>
    <cellStyle name="Note 2 3 3 2 4 3 2" xfId="21497"/>
    <cellStyle name="Note 2 3 3 2 4 4" xfId="21498"/>
    <cellStyle name="Note 2 3 3 2 4 4 2" xfId="21499"/>
    <cellStyle name="Note 2 3 3 2 4 5" xfId="21500"/>
    <cellStyle name="Note 2 3 3 2 5" xfId="21501"/>
    <cellStyle name="Note 2 3 3 2 5 2" xfId="21502"/>
    <cellStyle name="Note 2 3 3 2 5 2 2" xfId="21503"/>
    <cellStyle name="Note 2 3 3 2 5 3" xfId="21504"/>
    <cellStyle name="Note 2 3 3 2 5 3 2" xfId="21505"/>
    <cellStyle name="Note 2 3 3 2 5 4" xfId="21506"/>
    <cellStyle name="Note 2 3 3 2 6" xfId="21507"/>
    <cellStyle name="Note 2 3 3 2 6 2" xfId="21508"/>
    <cellStyle name="Note 2 3 3 2 7" xfId="21509"/>
    <cellStyle name="Note 2 3 3 2 7 2" xfId="21510"/>
    <cellStyle name="Note 2 3 3 2 8" xfId="21511"/>
    <cellStyle name="Note 2 3 3 3" xfId="21512"/>
    <cellStyle name="Note 2 3 3 3 2" xfId="21513"/>
    <cellStyle name="Note 2 3 3 3 2 2" xfId="21514"/>
    <cellStyle name="Note 2 3 3 3 2 2 2" xfId="21515"/>
    <cellStyle name="Note 2 3 3 3 2 2 2 2" xfId="21516"/>
    <cellStyle name="Note 2 3 3 3 2 2 3" xfId="21517"/>
    <cellStyle name="Note 2 3 3 3 2 2 3 2" xfId="21518"/>
    <cellStyle name="Note 2 3 3 3 2 2 4" xfId="21519"/>
    <cellStyle name="Note 2 3 3 3 2 3" xfId="21520"/>
    <cellStyle name="Note 2 3 3 3 2 3 2" xfId="21521"/>
    <cellStyle name="Note 2 3 3 3 2 4" xfId="21522"/>
    <cellStyle name="Note 2 3 3 3 2 4 2" xfId="21523"/>
    <cellStyle name="Note 2 3 3 3 2 5" xfId="21524"/>
    <cellStyle name="Note 2 3 3 3 3" xfId="21525"/>
    <cellStyle name="Note 2 3 3 3 3 2" xfId="21526"/>
    <cellStyle name="Note 2 3 3 3 3 2 2" xfId="21527"/>
    <cellStyle name="Note 2 3 3 3 3 2 2 2" xfId="21528"/>
    <cellStyle name="Note 2 3 3 3 3 2 3" xfId="21529"/>
    <cellStyle name="Note 2 3 3 3 3 2 3 2" xfId="21530"/>
    <cellStyle name="Note 2 3 3 3 3 2 4" xfId="21531"/>
    <cellStyle name="Note 2 3 3 3 3 3" xfId="21532"/>
    <cellStyle name="Note 2 3 3 3 3 3 2" xfId="21533"/>
    <cellStyle name="Note 2 3 3 3 3 4" xfId="21534"/>
    <cellStyle name="Note 2 3 3 3 3 4 2" xfId="21535"/>
    <cellStyle name="Note 2 3 3 3 3 5" xfId="21536"/>
    <cellStyle name="Note 2 3 3 3 4" xfId="21537"/>
    <cellStyle name="Note 2 3 3 3 4 2" xfId="21538"/>
    <cellStyle name="Note 2 3 3 3 4 2 2" xfId="21539"/>
    <cellStyle name="Note 2 3 3 3 4 3" xfId="21540"/>
    <cellStyle name="Note 2 3 3 3 4 3 2" xfId="21541"/>
    <cellStyle name="Note 2 3 3 3 4 4" xfId="21542"/>
    <cellStyle name="Note 2 3 3 3 5" xfId="21543"/>
    <cellStyle name="Note 2 3 3 3 5 2" xfId="21544"/>
    <cellStyle name="Note 2 3 3 3 6" xfId="21545"/>
    <cellStyle name="Note 2 3 3 3 6 2" xfId="21546"/>
    <cellStyle name="Note 2 3 3 3 7" xfId="21547"/>
    <cellStyle name="Note 2 3 3 4" xfId="21548"/>
    <cellStyle name="Note 2 3 3 4 2" xfId="21549"/>
    <cellStyle name="Note 2 3 3 4 2 2" xfId="21550"/>
    <cellStyle name="Note 2 3 3 4 2 2 2" xfId="21551"/>
    <cellStyle name="Note 2 3 3 4 2 3" xfId="21552"/>
    <cellStyle name="Note 2 3 3 4 2 3 2" xfId="21553"/>
    <cellStyle name="Note 2 3 3 4 2 4" xfId="21554"/>
    <cellStyle name="Note 2 3 3 4 3" xfId="21555"/>
    <cellStyle name="Note 2 3 3 4 3 2" xfId="21556"/>
    <cellStyle name="Note 2 3 3 4 4" xfId="21557"/>
    <cellStyle name="Note 2 3 3 4 4 2" xfId="21558"/>
    <cellStyle name="Note 2 3 3 4 5" xfId="21559"/>
    <cellStyle name="Note 2 3 3 5" xfId="21560"/>
    <cellStyle name="Note 2 3 3 5 2" xfId="21561"/>
    <cellStyle name="Note 2 3 3 5 2 2" xfId="21562"/>
    <cellStyle name="Note 2 3 3 5 2 2 2" xfId="21563"/>
    <cellStyle name="Note 2 3 3 5 2 3" xfId="21564"/>
    <cellStyle name="Note 2 3 3 5 2 3 2" xfId="21565"/>
    <cellStyle name="Note 2 3 3 5 2 4" xfId="21566"/>
    <cellStyle name="Note 2 3 3 5 3" xfId="21567"/>
    <cellStyle name="Note 2 3 3 5 3 2" xfId="21568"/>
    <cellStyle name="Note 2 3 3 5 4" xfId="21569"/>
    <cellStyle name="Note 2 3 3 5 4 2" xfId="21570"/>
    <cellStyle name="Note 2 3 3 5 5" xfId="21571"/>
    <cellStyle name="Note 2 3 3 6" xfId="21572"/>
    <cellStyle name="Note 2 3 3 6 2" xfId="21573"/>
    <cellStyle name="Note 2 3 3 6 2 2" xfId="21574"/>
    <cellStyle name="Note 2 3 3 6 2 2 2" xfId="21575"/>
    <cellStyle name="Note 2 3 3 6 2 3" xfId="21576"/>
    <cellStyle name="Note 2 3 3 6 2 3 2" xfId="21577"/>
    <cellStyle name="Note 2 3 3 6 2 4" xfId="21578"/>
    <cellStyle name="Note 2 3 3 6 3" xfId="21579"/>
    <cellStyle name="Note 2 3 3 6 3 2" xfId="21580"/>
    <cellStyle name="Note 2 3 3 6 4" xfId="21581"/>
    <cellStyle name="Note 2 3 3 6 4 2" xfId="21582"/>
    <cellStyle name="Note 2 3 3 6 5" xfId="21583"/>
    <cellStyle name="Note 2 3 3 7" xfId="21584"/>
    <cellStyle name="Note 2 3 3 7 2" xfId="21585"/>
    <cellStyle name="Note 2 3 3 7 2 2" xfId="21586"/>
    <cellStyle name="Note 2 3 3 7 3" xfId="21587"/>
    <cellStyle name="Note 2 3 3 7 3 2" xfId="21588"/>
    <cellStyle name="Note 2 3 3 7 4" xfId="21589"/>
    <cellStyle name="Note 2 3 3 8" xfId="21590"/>
    <cellStyle name="Note 2 3 3 8 2" xfId="21591"/>
    <cellStyle name="Note 2 3 3 9" xfId="21592"/>
    <cellStyle name="Note 2 3 3 9 2" xfId="21593"/>
    <cellStyle name="Note 2 3 4" xfId="21594"/>
    <cellStyle name="Note 2 3 4 10" xfId="21595"/>
    <cellStyle name="Note 2 3 4 2" xfId="21596"/>
    <cellStyle name="Note 2 3 4 2 2" xfId="21597"/>
    <cellStyle name="Note 2 3 4 2 2 2" xfId="21598"/>
    <cellStyle name="Note 2 3 4 2 2 2 2" xfId="21599"/>
    <cellStyle name="Note 2 3 4 2 2 2 2 2" xfId="21600"/>
    <cellStyle name="Note 2 3 4 2 2 2 3" xfId="21601"/>
    <cellStyle name="Note 2 3 4 2 2 2 3 2" xfId="21602"/>
    <cellStyle name="Note 2 3 4 2 2 2 4" xfId="21603"/>
    <cellStyle name="Note 2 3 4 2 2 3" xfId="21604"/>
    <cellStyle name="Note 2 3 4 2 2 3 2" xfId="21605"/>
    <cellStyle name="Note 2 3 4 2 2 4" xfId="21606"/>
    <cellStyle name="Note 2 3 4 2 2 4 2" xfId="21607"/>
    <cellStyle name="Note 2 3 4 2 2 5" xfId="21608"/>
    <cellStyle name="Note 2 3 4 2 3" xfId="21609"/>
    <cellStyle name="Note 2 3 4 2 3 2" xfId="21610"/>
    <cellStyle name="Note 2 3 4 2 3 2 2" xfId="21611"/>
    <cellStyle name="Note 2 3 4 2 3 2 2 2" xfId="21612"/>
    <cellStyle name="Note 2 3 4 2 3 2 3" xfId="21613"/>
    <cellStyle name="Note 2 3 4 2 3 2 3 2" xfId="21614"/>
    <cellStyle name="Note 2 3 4 2 3 2 4" xfId="21615"/>
    <cellStyle name="Note 2 3 4 2 3 3" xfId="21616"/>
    <cellStyle name="Note 2 3 4 2 3 3 2" xfId="21617"/>
    <cellStyle name="Note 2 3 4 2 3 4" xfId="21618"/>
    <cellStyle name="Note 2 3 4 2 3 4 2" xfId="21619"/>
    <cellStyle name="Note 2 3 4 2 3 5" xfId="21620"/>
    <cellStyle name="Note 2 3 4 2 4" xfId="21621"/>
    <cellStyle name="Note 2 3 4 2 4 2" xfId="21622"/>
    <cellStyle name="Note 2 3 4 2 4 2 2" xfId="21623"/>
    <cellStyle name="Note 2 3 4 2 4 2 2 2" xfId="21624"/>
    <cellStyle name="Note 2 3 4 2 4 2 3" xfId="21625"/>
    <cellStyle name="Note 2 3 4 2 4 2 3 2" xfId="21626"/>
    <cellStyle name="Note 2 3 4 2 4 2 4" xfId="21627"/>
    <cellStyle name="Note 2 3 4 2 4 3" xfId="21628"/>
    <cellStyle name="Note 2 3 4 2 4 3 2" xfId="21629"/>
    <cellStyle name="Note 2 3 4 2 4 4" xfId="21630"/>
    <cellStyle name="Note 2 3 4 2 4 4 2" xfId="21631"/>
    <cellStyle name="Note 2 3 4 2 4 5" xfId="21632"/>
    <cellStyle name="Note 2 3 4 2 5" xfId="21633"/>
    <cellStyle name="Note 2 3 4 2 5 2" xfId="21634"/>
    <cellStyle name="Note 2 3 4 2 5 2 2" xfId="21635"/>
    <cellStyle name="Note 2 3 4 2 5 3" xfId="21636"/>
    <cellStyle name="Note 2 3 4 2 5 3 2" xfId="21637"/>
    <cellStyle name="Note 2 3 4 2 5 4" xfId="21638"/>
    <cellStyle name="Note 2 3 4 2 6" xfId="21639"/>
    <cellStyle name="Note 2 3 4 2 6 2" xfId="21640"/>
    <cellStyle name="Note 2 3 4 2 7" xfId="21641"/>
    <cellStyle name="Note 2 3 4 2 7 2" xfId="21642"/>
    <cellStyle name="Note 2 3 4 2 8" xfId="21643"/>
    <cellStyle name="Note 2 3 4 3" xfId="21644"/>
    <cellStyle name="Note 2 3 4 3 2" xfId="21645"/>
    <cellStyle name="Note 2 3 4 3 2 2" xfId="21646"/>
    <cellStyle name="Note 2 3 4 3 2 2 2" xfId="21647"/>
    <cellStyle name="Note 2 3 4 3 2 3" xfId="21648"/>
    <cellStyle name="Note 2 3 4 3 2 3 2" xfId="21649"/>
    <cellStyle name="Note 2 3 4 3 2 4" xfId="21650"/>
    <cellStyle name="Note 2 3 4 3 3" xfId="21651"/>
    <cellStyle name="Note 2 3 4 3 3 2" xfId="21652"/>
    <cellStyle name="Note 2 3 4 3 4" xfId="21653"/>
    <cellStyle name="Note 2 3 4 3 4 2" xfId="21654"/>
    <cellStyle name="Note 2 3 4 3 5" xfId="21655"/>
    <cellStyle name="Note 2 3 4 4" xfId="21656"/>
    <cellStyle name="Note 2 3 4 4 2" xfId="21657"/>
    <cellStyle name="Note 2 3 4 4 2 2" xfId="21658"/>
    <cellStyle name="Note 2 3 4 4 2 2 2" xfId="21659"/>
    <cellStyle name="Note 2 3 4 4 2 3" xfId="21660"/>
    <cellStyle name="Note 2 3 4 4 2 3 2" xfId="21661"/>
    <cellStyle name="Note 2 3 4 4 2 4" xfId="21662"/>
    <cellStyle name="Note 2 3 4 4 3" xfId="21663"/>
    <cellStyle name="Note 2 3 4 4 3 2" xfId="21664"/>
    <cellStyle name="Note 2 3 4 4 4" xfId="21665"/>
    <cellStyle name="Note 2 3 4 4 4 2" xfId="21666"/>
    <cellStyle name="Note 2 3 4 4 5" xfId="21667"/>
    <cellStyle name="Note 2 3 4 5" xfId="21668"/>
    <cellStyle name="Note 2 3 4 5 2" xfId="21669"/>
    <cellStyle name="Note 2 3 4 5 2 2" xfId="21670"/>
    <cellStyle name="Note 2 3 4 5 2 2 2" xfId="21671"/>
    <cellStyle name="Note 2 3 4 5 2 3" xfId="21672"/>
    <cellStyle name="Note 2 3 4 5 2 3 2" xfId="21673"/>
    <cellStyle name="Note 2 3 4 5 2 4" xfId="21674"/>
    <cellStyle name="Note 2 3 4 5 3" xfId="21675"/>
    <cellStyle name="Note 2 3 4 5 3 2" xfId="21676"/>
    <cellStyle name="Note 2 3 4 5 4" xfId="21677"/>
    <cellStyle name="Note 2 3 4 5 4 2" xfId="21678"/>
    <cellStyle name="Note 2 3 4 5 5" xfId="21679"/>
    <cellStyle name="Note 2 3 4 6" xfId="21680"/>
    <cellStyle name="Note 2 3 4 6 2" xfId="21681"/>
    <cellStyle name="Note 2 3 4 6 2 2" xfId="21682"/>
    <cellStyle name="Note 2 3 4 6 2 2 2" xfId="21683"/>
    <cellStyle name="Note 2 3 4 6 2 3" xfId="21684"/>
    <cellStyle name="Note 2 3 4 6 2 3 2" xfId="21685"/>
    <cellStyle name="Note 2 3 4 6 2 4" xfId="21686"/>
    <cellStyle name="Note 2 3 4 6 3" xfId="21687"/>
    <cellStyle name="Note 2 3 4 6 3 2" xfId="21688"/>
    <cellStyle name="Note 2 3 4 6 4" xfId="21689"/>
    <cellStyle name="Note 2 3 4 6 4 2" xfId="21690"/>
    <cellStyle name="Note 2 3 4 6 5" xfId="21691"/>
    <cellStyle name="Note 2 3 4 7" xfId="21692"/>
    <cellStyle name="Note 2 3 4 7 2" xfId="21693"/>
    <cellStyle name="Note 2 3 4 7 2 2" xfId="21694"/>
    <cellStyle name="Note 2 3 4 7 3" xfId="21695"/>
    <cellStyle name="Note 2 3 4 7 3 2" xfId="21696"/>
    <cellStyle name="Note 2 3 4 7 4" xfId="21697"/>
    <cellStyle name="Note 2 3 4 8" xfId="21698"/>
    <cellStyle name="Note 2 3 4 8 2" xfId="21699"/>
    <cellStyle name="Note 2 3 4 9" xfId="21700"/>
    <cellStyle name="Note 2 3 4 9 2" xfId="21701"/>
    <cellStyle name="Note 2 3 5" xfId="21702"/>
    <cellStyle name="Note 2 3 5 2" xfId="21703"/>
    <cellStyle name="Note 2 3 5 2 2" xfId="21704"/>
    <cellStyle name="Note 2 3 5 2 2 2" xfId="21705"/>
    <cellStyle name="Note 2 3 5 2 3" xfId="21706"/>
    <cellStyle name="Note 2 3 5 2 3 2" xfId="21707"/>
    <cellStyle name="Note 2 3 5 2 4" xfId="21708"/>
    <cellStyle name="Note 2 3 5 3" xfId="21709"/>
    <cellStyle name="Note 2 3 5 3 2" xfId="21710"/>
    <cellStyle name="Note 2 3 5 4" xfId="21711"/>
    <cellStyle name="Note 2 3 5 4 2" xfId="21712"/>
    <cellStyle name="Note 2 3 5 5" xfId="21713"/>
    <cellStyle name="Note 2 3 6" xfId="21714"/>
    <cellStyle name="Note 2 3 6 2" xfId="21715"/>
    <cellStyle name="Note 2 3 6 2 2" xfId="21716"/>
    <cellStyle name="Note 2 3 6 2 2 2" xfId="21717"/>
    <cellStyle name="Note 2 3 6 2 3" xfId="21718"/>
    <cellStyle name="Note 2 3 6 2 3 2" xfId="21719"/>
    <cellStyle name="Note 2 3 6 2 4" xfId="21720"/>
    <cellStyle name="Note 2 3 6 3" xfId="21721"/>
    <cellStyle name="Note 2 3 6 3 2" xfId="21722"/>
    <cellStyle name="Note 2 3 6 4" xfId="21723"/>
    <cellStyle name="Note 2 3 6 4 2" xfId="21724"/>
    <cellStyle name="Note 2 3 6 5" xfId="21725"/>
    <cellStyle name="Note 2 3 7" xfId="21726"/>
    <cellStyle name="Note 2 3 7 2" xfId="21727"/>
    <cellStyle name="Note 2 3 7 2 2" xfId="21728"/>
    <cellStyle name="Note 2 3 7 2 2 2" xfId="21729"/>
    <cellStyle name="Note 2 3 7 2 3" xfId="21730"/>
    <cellStyle name="Note 2 3 7 2 3 2" xfId="21731"/>
    <cellStyle name="Note 2 3 7 2 4" xfId="21732"/>
    <cellStyle name="Note 2 3 7 3" xfId="21733"/>
    <cellStyle name="Note 2 3 7 3 2" xfId="21734"/>
    <cellStyle name="Note 2 3 7 4" xfId="21735"/>
    <cellStyle name="Note 2 3 7 4 2" xfId="21736"/>
    <cellStyle name="Note 2 3 7 5" xfId="21737"/>
    <cellStyle name="Note 2 3 8" xfId="21738"/>
    <cellStyle name="Note 2 3 8 2" xfId="21739"/>
    <cellStyle name="Note 2 3 8 2 2" xfId="21740"/>
    <cellStyle name="Note 2 3 8 3" xfId="21741"/>
    <cellStyle name="Note 2 3 8 3 2" xfId="21742"/>
    <cellStyle name="Note 2 3 8 4" xfId="21743"/>
    <cellStyle name="Note 2 3 8 5" xfId="21744"/>
    <cellStyle name="Note 2 3 9" xfId="21745"/>
    <cellStyle name="Note 2 3 9 2" xfId="21746"/>
    <cellStyle name="Note 2 3 9 2 2" xfId="21747"/>
    <cellStyle name="Note 2 3 9 3" xfId="21748"/>
    <cellStyle name="Note 2 3 9 3 2" xfId="21749"/>
    <cellStyle name="Note 2 3 9 4" xfId="21750"/>
    <cellStyle name="Note 2 3 9 5" xfId="21751"/>
    <cellStyle name="Note 2 4" xfId="21752"/>
    <cellStyle name="Note 2 4 10" xfId="21753"/>
    <cellStyle name="Note 2 4 10 2" xfId="21754"/>
    <cellStyle name="Note 2 4 11" xfId="21755"/>
    <cellStyle name="Note 2 4 11 2" xfId="21756"/>
    <cellStyle name="Note 2 4 12" xfId="21757"/>
    <cellStyle name="Note 2 4 2" xfId="21758"/>
    <cellStyle name="Note 2 4 2 10" xfId="21759"/>
    <cellStyle name="Note 2 4 2 2" xfId="21760"/>
    <cellStyle name="Note 2 4 2 2 2" xfId="21761"/>
    <cellStyle name="Note 2 4 2 2 2 2" xfId="21762"/>
    <cellStyle name="Note 2 4 2 2 2 2 2" xfId="21763"/>
    <cellStyle name="Note 2 4 2 2 2 2 2 2" xfId="21764"/>
    <cellStyle name="Note 2 4 2 2 2 2 3" xfId="21765"/>
    <cellStyle name="Note 2 4 2 2 2 2 3 2" xfId="21766"/>
    <cellStyle name="Note 2 4 2 2 2 2 4" xfId="21767"/>
    <cellStyle name="Note 2 4 2 2 2 3" xfId="21768"/>
    <cellStyle name="Note 2 4 2 2 2 3 2" xfId="21769"/>
    <cellStyle name="Note 2 4 2 2 2 4" xfId="21770"/>
    <cellStyle name="Note 2 4 2 2 2 4 2" xfId="21771"/>
    <cellStyle name="Note 2 4 2 2 2 5" xfId="21772"/>
    <cellStyle name="Note 2 4 2 2 3" xfId="21773"/>
    <cellStyle name="Note 2 4 2 2 3 2" xfId="21774"/>
    <cellStyle name="Note 2 4 2 2 3 2 2" xfId="21775"/>
    <cellStyle name="Note 2 4 2 2 3 2 2 2" xfId="21776"/>
    <cellStyle name="Note 2 4 2 2 3 2 3" xfId="21777"/>
    <cellStyle name="Note 2 4 2 2 3 2 3 2" xfId="21778"/>
    <cellStyle name="Note 2 4 2 2 3 2 4" xfId="21779"/>
    <cellStyle name="Note 2 4 2 2 3 3" xfId="21780"/>
    <cellStyle name="Note 2 4 2 2 3 3 2" xfId="21781"/>
    <cellStyle name="Note 2 4 2 2 3 4" xfId="21782"/>
    <cellStyle name="Note 2 4 2 2 3 4 2" xfId="21783"/>
    <cellStyle name="Note 2 4 2 2 3 5" xfId="21784"/>
    <cellStyle name="Note 2 4 2 2 4" xfId="21785"/>
    <cellStyle name="Note 2 4 2 2 4 2" xfId="21786"/>
    <cellStyle name="Note 2 4 2 2 4 2 2" xfId="21787"/>
    <cellStyle name="Note 2 4 2 2 4 2 2 2" xfId="21788"/>
    <cellStyle name="Note 2 4 2 2 4 2 3" xfId="21789"/>
    <cellStyle name="Note 2 4 2 2 4 2 3 2" xfId="21790"/>
    <cellStyle name="Note 2 4 2 2 4 2 4" xfId="21791"/>
    <cellStyle name="Note 2 4 2 2 4 3" xfId="21792"/>
    <cellStyle name="Note 2 4 2 2 4 3 2" xfId="21793"/>
    <cellStyle name="Note 2 4 2 2 4 4" xfId="21794"/>
    <cellStyle name="Note 2 4 2 2 4 4 2" xfId="21795"/>
    <cellStyle name="Note 2 4 2 2 4 5" xfId="21796"/>
    <cellStyle name="Note 2 4 2 2 5" xfId="21797"/>
    <cellStyle name="Note 2 4 2 2 5 2" xfId="21798"/>
    <cellStyle name="Note 2 4 2 2 5 2 2" xfId="21799"/>
    <cellStyle name="Note 2 4 2 2 5 3" xfId="21800"/>
    <cellStyle name="Note 2 4 2 2 5 3 2" xfId="21801"/>
    <cellStyle name="Note 2 4 2 2 5 4" xfId="21802"/>
    <cellStyle name="Note 2 4 2 2 6" xfId="21803"/>
    <cellStyle name="Note 2 4 2 2 6 2" xfId="21804"/>
    <cellStyle name="Note 2 4 2 2 7" xfId="21805"/>
    <cellStyle name="Note 2 4 2 2 7 2" xfId="21806"/>
    <cellStyle name="Note 2 4 2 2 8" xfId="21807"/>
    <cellStyle name="Note 2 4 2 3" xfId="21808"/>
    <cellStyle name="Note 2 4 2 3 2" xfId="21809"/>
    <cellStyle name="Note 2 4 2 3 2 2" xfId="21810"/>
    <cellStyle name="Note 2 4 2 3 2 2 2" xfId="21811"/>
    <cellStyle name="Note 2 4 2 3 2 2 2 2" xfId="21812"/>
    <cellStyle name="Note 2 4 2 3 2 2 3" xfId="21813"/>
    <cellStyle name="Note 2 4 2 3 2 2 3 2" xfId="21814"/>
    <cellStyle name="Note 2 4 2 3 2 2 4" xfId="21815"/>
    <cellStyle name="Note 2 4 2 3 2 3" xfId="21816"/>
    <cellStyle name="Note 2 4 2 3 2 3 2" xfId="21817"/>
    <cellStyle name="Note 2 4 2 3 2 4" xfId="21818"/>
    <cellStyle name="Note 2 4 2 3 2 4 2" xfId="21819"/>
    <cellStyle name="Note 2 4 2 3 2 5" xfId="21820"/>
    <cellStyle name="Note 2 4 2 3 3" xfId="21821"/>
    <cellStyle name="Note 2 4 2 3 3 2" xfId="21822"/>
    <cellStyle name="Note 2 4 2 3 3 2 2" xfId="21823"/>
    <cellStyle name="Note 2 4 2 3 3 2 2 2" xfId="21824"/>
    <cellStyle name="Note 2 4 2 3 3 2 3" xfId="21825"/>
    <cellStyle name="Note 2 4 2 3 3 2 3 2" xfId="21826"/>
    <cellStyle name="Note 2 4 2 3 3 2 4" xfId="21827"/>
    <cellStyle name="Note 2 4 2 3 3 3" xfId="21828"/>
    <cellStyle name="Note 2 4 2 3 3 3 2" xfId="21829"/>
    <cellStyle name="Note 2 4 2 3 3 4" xfId="21830"/>
    <cellStyle name="Note 2 4 2 3 3 4 2" xfId="21831"/>
    <cellStyle name="Note 2 4 2 3 3 5" xfId="21832"/>
    <cellStyle name="Note 2 4 2 3 4" xfId="21833"/>
    <cellStyle name="Note 2 4 2 3 4 2" xfId="21834"/>
    <cellStyle name="Note 2 4 2 3 4 2 2" xfId="21835"/>
    <cellStyle name="Note 2 4 2 3 4 3" xfId="21836"/>
    <cellStyle name="Note 2 4 2 3 4 3 2" xfId="21837"/>
    <cellStyle name="Note 2 4 2 3 4 4" xfId="21838"/>
    <cellStyle name="Note 2 4 2 3 5" xfId="21839"/>
    <cellStyle name="Note 2 4 2 3 5 2" xfId="21840"/>
    <cellStyle name="Note 2 4 2 3 6" xfId="21841"/>
    <cellStyle name="Note 2 4 2 3 6 2" xfId="21842"/>
    <cellStyle name="Note 2 4 2 3 7" xfId="21843"/>
    <cellStyle name="Note 2 4 2 4" xfId="21844"/>
    <cellStyle name="Note 2 4 2 4 2" xfId="21845"/>
    <cellStyle name="Note 2 4 2 4 2 2" xfId="21846"/>
    <cellStyle name="Note 2 4 2 4 2 2 2" xfId="21847"/>
    <cellStyle name="Note 2 4 2 4 2 3" xfId="21848"/>
    <cellStyle name="Note 2 4 2 4 2 3 2" xfId="21849"/>
    <cellStyle name="Note 2 4 2 4 2 4" xfId="21850"/>
    <cellStyle name="Note 2 4 2 4 3" xfId="21851"/>
    <cellStyle name="Note 2 4 2 4 3 2" xfId="21852"/>
    <cellStyle name="Note 2 4 2 4 4" xfId="21853"/>
    <cellStyle name="Note 2 4 2 4 4 2" xfId="21854"/>
    <cellStyle name="Note 2 4 2 4 5" xfId="21855"/>
    <cellStyle name="Note 2 4 2 5" xfId="21856"/>
    <cellStyle name="Note 2 4 2 5 2" xfId="21857"/>
    <cellStyle name="Note 2 4 2 5 2 2" xfId="21858"/>
    <cellStyle name="Note 2 4 2 5 2 2 2" xfId="21859"/>
    <cellStyle name="Note 2 4 2 5 2 3" xfId="21860"/>
    <cellStyle name="Note 2 4 2 5 2 3 2" xfId="21861"/>
    <cellStyle name="Note 2 4 2 5 2 4" xfId="21862"/>
    <cellStyle name="Note 2 4 2 5 3" xfId="21863"/>
    <cellStyle name="Note 2 4 2 5 3 2" xfId="21864"/>
    <cellStyle name="Note 2 4 2 5 4" xfId="21865"/>
    <cellStyle name="Note 2 4 2 5 4 2" xfId="21866"/>
    <cellStyle name="Note 2 4 2 5 5" xfId="21867"/>
    <cellStyle name="Note 2 4 2 6" xfId="21868"/>
    <cellStyle name="Note 2 4 2 6 2" xfId="21869"/>
    <cellStyle name="Note 2 4 2 6 2 2" xfId="21870"/>
    <cellStyle name="Note 2 4 2 6 2 2 2" xfId="21871"/>
    <cellStyle name="Note 2 4 2 6 2 3" xfId="21872"/>
    <cellStyle name="Note 2 4 2 6 2 3 2" xfId="21873"/>
    <cellStyle name="Note 2 4 2 6 2 4" xfId="21874"/>
    <cellStyle name="Note 2 4 2 6 3" xfId="21875"/>
    <cellStyle name="Note 2 4 2 6 3 2" xfId="21876"/>
    <cellStyle name="Note 2 4 2 6 4" xfId="21877"/>
    <cellStyle name="Note 2 4 2 6 4 2" xfId="21878"/>
    <cellStyle name="Note 2 4 2 6 5" xfId="21879"/>
    <cellStyle name="Note 2 4 2 7" xfId="21880"/>
    <cellStyle name="Note 2 4 2 7 2" xfId="21881"/>
    <cellStyle name="Note 2 4 2 7 2 2" xfId="21882"/>
    <cellStyle name="Note 2 4 2 7 3" xfId="21883"/>
    <cellStyle name="Note 2 4 2 7 3 2" xfId="21884"/>
    <cellStyle name="Note 2 4 2 7 4" xfId="21885"/>
    <cellStyle name="Note 2 4 2 8" xfId="21886"/>
    <cellStyle name="Note 2 4 2 8 2" xfId="21887"/>
    <cellStyle name="Note 2 4 2 9" xfId="21888"/>
    <cellStyle name="Note 2 4 2 9 2" xfId="21889"/>
    <cellStyle name="Note 2 4 3" xfId="21890"/>
    <cellStyle name="Note 2 4 3 10" xfId="21891"/>
    <cellStyle name="Note 2 4 3 2" xfId="21892"/>
    <cellStyle name="Note 2 4 3 2 2" xfId="21893"/>
    <cellStyle name="Note 2 4 3 2 2 2" xfId="21894"/>
    <cellStyle name="Note 2 4 3 2 2 2 2" xfId="21895"/>
    <cellStyle name="Note 2 4 3 2 2 2 2 2" xfId="21896"/>
    <cellStyle name="Note 2 4 3 2 2 2 3" xfId="21897"/>
    <cellStyle name="Note 2 4 3 2 2 2 3 2" xfId="21898"/>
    <cellStyle name="Note 2 4 3 2 2 2 4" xfId="21899"/>
    <cellStyle name="Note 2 4 3 2 2 3" xfId="21900"/>
    <cellStyle name="Note 2 4 3 2 2 3 2" xfId="21901"/>
    <cellStyle name="Note 2 4 3 2 2 4" xfId="21902"/>
    <cellStyle name="Note 2 4 3 2 2 4 2" xfId="21903"/>
    <cellStyle name="Note 2 4 3 2 2 5" xfId="21904"/>
    <cellStyle name="Note 2 4 3 2 3" xfId="21905"/>
    <cellStyle name="Note 2 4 3 2 3 2" xfId="21906"/>
    <cellStyle name="Note 2 4 3 2 3 2 2" xfId="21907"/>
    <cellStyle name="Note 2 4 3 2 3 2 2 2" xfId="21908"/>
    <cellStyle name="Note 2 4 3 2 3 2 3" xfId="21909"/>
    <cellStyle name="Note 2 4 3 2 3 2 3 2" xfId="21910"/>
    <cellStyle name="Note 2 4 3 2 3 2 4" xfId="21911"/>
    <cellStyle name="Note 2 4 3 2 3 3" xfId="21912"/>
    <cellStyle name="Note 2 4 3 2 3 3 2" xfId="21913"/>
    <cellStyle name="Note 2 4 3 2 3 4" xfId="21914"/>
    <cellStyle name="Note 2 4 3 2 3 4 2" xfId="21915"/>
    <cellStyle name="Note 2 4 3 2 3 5" xfId="21916"/>
    <cellStyle name="Note 2 4 3 2 4" xfId="21917"/>
    <cellStyle name="Note 2 4 3 2 4 2" xfId="21918"/>
    <cellStyle name="Note 2 4 3 2 4 2 2" xfId="21919"/>
    <cellStyle name="Note 2 4 3 2 4 2 2 2" xfId="21920"/>
    <cellStyle name="Note 2 4 3 2 4 2 3" xfId="21921"/>
    <cellStyle name="Note 2 4 3 2 4 2 3 2" xfId="21922"/>
    <cellStyle name="Note 2 4 3 2 4 2 4" xfId="21923"/>
    <cellStyle name="Note 2 4 3 2 4 3" xfId="21924"/>
    <cellStyle name="Note 2 4 3 2 4 3 2" xfId="21925"/>
    <cellStyle name="Note 2 4 3 2 4 4" xfId="21926"/>
    <cellStyle name="Note 2 4 3 2 4 4 2" xfId="21927"/>
    <cellStyle name="Note 2 4 3 2 4 5" xfId="21928"/>
    <cellStyle name="Note 2 4 3 2 5" xfId="21929"/>
    <cellStyle name="Note 2 4 3 2 5 2" xfId="21930"/>
    <cellStyle name="Note 2 4 3 2 5 2 2" xfId="21931"/>
    <cellStyle name="Note 2 4 3 2 5 3" xfId="21932"/>
    <cellStyle name="Note 2 4 3 2 5 3 2" xfId="21933"/>
    <cellStyle name="Note 2 4 3 2 5 4" xfId="21934"/>
    <cellStyle name="Note 2 4 3 2 6" xfId="21935"/>
    <cellStyle name="Note 2 4 3 2 6 2" xfId="21936"/>
    <cellStyle name="Note 2 4 3 2 7" xfId="21937"/>
    <cellStyle name="Note 2 4 3 2 7 2" xfId="21938"/>
    <cellStyle name="Note 2 4 3 2 8" xfId="21939"/>
    <cellStyle name="Note 2 4 3 3" xfId="21940"/>
    <cellStyle name="Note 2 4 3 3 2" xfId="21941"/>
    <cellStyle name="Note 2 4 3 3 2 2" xfId="21942"/>
    <cellStyle name="Note 2 4 3 3 2 2 2" xfId="21943"/>
    <cellStyle name="Note 2 4 3 3 2 3" xfId="21944"/>
    <cellStyle name="Note 2 4 3 3 2 3 2" xfId="21945"/>
    <cellStyle name="Note 2 4 3 3 2 4" xfId="21946"/>
    <cellStyle name="Note 2 4 3 3 3" xfId="21947"/>
    <cellStyle name="Note 2 4 3 3 3 2" xfId="21948"/>
    <cellStyle name="Note 2 4 3 3 4" xfId="21949"/>
    <cellStyle name="Note 2 4 3 3 4 2" xfId="21950"/>
    <cellStyle name="Note 2 4 3 3 5" xfId="21951"/>
    <cellStyle name="Note 2 4 3 4" xfId="21952"/>
    <cellStyle name="Note 2 4 3 4 2" xfId="21953"/>
    <cellStyle name="Note 2 4 3 4 2 2" xfId="21954"/>
    <cellStyle name="Note 2 4 3 4 2 2 2" xfId="21955"/>
    <cellStyle name="Note 2 4 3 4 2 3" xfId="21956"/>
    <cellStyle name="Note 2 4 3 4 2 3 2" xfId="21957"/>
    <cellStyle name="Note 2 4 3 4 2 4" xfId="21958"/>
    <cellStyle name="Note 2 4 3 4 3" xfId="21959"/>
    <cellStyle name="Note 2 4 3 4 3 2" xfId="21960"/>
    <cellStyle name="Note 2 4 3 4 4" xfId="21961"/>
    <cellStyle name="Note 2 4 3 4 4 2" xfId="21962"/>
    <cellStyle name="Note 2 4 3 4 5" xfId="21963"/>
    <cellStyle name="Note 2 4 3 5" xfId="21964"/>
    <cellStyle name="Note 2 4 3 5 2" xfId="21965"/>
    <cellStyle name="Note 2 4 3 5 2 2" xfId="21966"/>
    <cellStyle name="Note 2 4 3 5 2 2 2" xfId="21967"/>
    <cellStyle name="Note 2 4 3 5 2 3" xfId="21968"/>
    <cellStyle name="Note 2 4 3 5 2 3 2" xfId="21969"/>
    <cellStyle name="Note 2 4 3 5 2 4" xfId="21970"/>
    <cellStyle name="Note 2 4 3 5 3" xfId="21971"/>
    <cellStyle name="Note 2 4 3 5 3 2" xfId="21972"/>
    <cellStyle name="Note 2 4 3 5 4" xfId="21973"/>
    <cellStyle name="Note 2 4 3 5 4 2" xfId="21974"/>
    <cellStyle name="Note 2 4 3 5 5" xfId="21975"/>
    <cellStyle name="Note 2 4 3 6" xfId="21976"/>
    <cellStyle name="Note 2 4 3 6 2" xfId="21977"/>
    <cellStyle name="Note 2 4 3 6 2 2" xfId="21978"/>
    <cellStyle name="Note 2 4 3 6 2 2 2" xfId="21979"/>
    <cellStyle name="Note 2 4 3 6 2 3" xfId="21980"/>
    <cellStyle name="Note 2 4 3 6 2 3 2" xfId="21981"/>
    <cellStyle name="Note 2 4 3 6 2 4" xfId="21982"/>
    <cellStyle name="Note 2 4 3 6 3" xfId="21983"/>
    <cellStyle name="Note 2 4 3 6 3 2" xfId="21984"/>
    <cellStyle name="Note 2 4 3 6 4" xfId="21985"/>
    <cellStyle name="Note 2 4 3 6 4 2" xfId="21986"/>
    <cellStyle name="Note 2 4 3 6 5" xfId="21987"/>
    <cellStyle name="Note 2 4 3 7" xfId="21988"/>
    <cellStyle name="Note 2 4 3 7 2" xfId="21989"/>
    <cellStyle name="Note 2 4 3 7 2 2" xfId="21990"/>
    <cellStyle name="Note 2 4 3 7 3" xfId="21991"/>
    <cellStyle name="Note 2 4 3 7 3 2" xfId="21992"/>
    <cellStyle name="Note 2 4 3 7 4" xfId="21993"/>
    <cellStyle name="Note 2 4 3 8" xfId="21994"/>
    <cellStyle name="Note 2 4 3 8 2" xfId="21995"/>
    <cellStyle name="Note 2 4 3 9" xfId="21996"/>
    <cellStyle name="Note 2 4 3 9 2" xfId="21997"/>
    <cellStyle name="Note 2 4 4" xfId="21998"/>
    <cellStyle name="Note 2 4 4 2" xfId="21999"/>
    <cellStyle name="Note 2 4 4 2 2" xfId="22000"/>
    <cellStyle name="Note 2 4 4 2 2 2" xfId="22001"/>
    <cellStyle name="Note 2 4 4 2 2 2 2" xfId="22002"/>
    <cellStyle name="Note 2 4 4 2 2 3" xfId="22003"/>
    <cellStyle name="Note 2 4 4 2 2 3 2" xfId="22004"/>
    <cellStyle name="Note 2 4 4 2 2 4" xfId="22005"/>
    <cellStyle name="Note 2 4 4 2 3" xfId="22006"/>
    <cellStyle name="Note 2 4 4 2 3 2" xfId="22007"/>
    <cellStyle name="Note 2 4 4 2 4" xfId="22008"/>
    <cellStyle name="Note 2 4 4 2 4 2" xfId="22009"/>
    <cellStyle name="Note 2 4 4 2 5" xfId="22010"/>
    <cellStyle name="Note 2 4 4 3" xfId="22011"/>
    <cellStyle name="Note 2 4 4 3 2" xfId="22012"/>
    <cellStyle name="Note 2 4 4 3 2 2" xfId="22013"/>
    <cellStyle name="Note 2 4 4 3 2 2 2" xfId="22014"/>
    <cellStyle name="Note 2 4 4 3 2 3" xfId="22015"/>
    <cellStyle name="Note 2 4 4 3 2 3 2" xfId="22016"/>
    <cellStyle name="Note 2 4 4 3 2 4" xfId="22017"/>
    <cellStyle name="Note 2 4 4 3 3" xfId="22018"/>
    <cellStyle name="Note 2 4 4 3 3 2" xfId="22019"/>
    <cellStyle name="Note 2 4 4 3 4" xfId="22020"/>
    <cellStyle name="Note 2 4 4 3 4 2" xfId="22021"/>
    <cellStyle name="Note 2 4 4 3 5" xfId="22022"/>
    <cellStyle name="Note 2 4 4 4" xfId="22023"/>
    <cellStyle name="Note 2 4 4 4 2" xfId="22024"/>
    <cellStyle name="Note 2 4 4 4 2 2" xfId="22025"/>
    <cellStyle name="Note 2 4 4 4 2 2 2" xfId="22026"/>
    <cellStyle name="Note 2 4 4 4 2 3" xfId="22027"/>
    <cellStyle name="Note 2 4 4 4 2 3 2" xfId="22028"/>
    <cellStyle name="Note 2 4 4 4 2 4" xfId="22029"/>
    <cellStyle name="Note 2 4 4 4 3" xfId="22030"/>
    <cellStyle name="Note 2 4 4 4 3 2" xfId="22031"/>
    <cellStyle name="Note 2 4 4 4 4" xfId="22032"/>
    <cellStyle name="Note 2 4 4 4 4 2" xfId="22033"/>
    <cellStyle name="Note 2 4 4 4 5" xfId="22034"/>
    <cellStyle name="Note 2 4 4 5" xfId="22035"/>
    <cellStyle name="Note 2 4 4 5 2" xfId="22036"/>
    <cellStyle name="Note 2 4 4 5 2 2" xfId="22037"/>
    <cellStyle name="Note 2 4 4 5 3" xfId="22038"/>
    <cellStyle name="Note 2 4 4 5 3 2" xfId="22039"/>
    <cellStyle name="Note 2 4 4 5 4" xfId="22040"/>
    <cellStyle name="Note 2 4 4 6" xfId="22041"/>
    <cellStyle name="Note 2 4 4 6 2" xfId="22042"/>
    <cellStyle name="Note 2 4 4 7" xfId="22043"/>
    <cellStyle name="Note 2 4 4 7 2" xfId="22044"/>
    <cellStyle name="Note 2 4 4 8" xfId="22045"/>
    <cellStyle name="Note 2 4 5" xfId="22046"/>
    <cellStyle name="Note 2 4 5 2" xfId="22047"/>
    <cellStyle name="Note 2 4 5 2 2" xfId="22048"/>
    <cellStyle name="Note 2 4 5 2 2 2" xfId="22049"/>
    <cellStyle name="Note 2 4 5 2 3" xfId="22050"/>
    <cellStyle name="Note 2 4 5 2 3 2" xfId="22051"/>
    <cellStyle name="Note 2 4 5 2 4" xfId="22052"/>
    <cellStyle name="Note 2 4 5 3" xfId="22053"/>
    <cellStyle name="Note 2 4 5 3 2" xfId="22054"/>
    <cellStyle name="Note 2 4 5 4" xfId="22055"/>
    <cellStyle name="Note 2 4 5 4 2" xfId="22056"/>
    <cellStyle name="Note 2 4 5 5" xfId="22057"/>
    <cellStyle name="Note 2 4 6" xfId="22058"/>
    <cellStyle name="Note 2 4 6 2" xfId="22059"/>
    <cellStyle name="Note 2 4 6 2 2" xfId="22060"/>
    <cellStyle name="Note 2 4 6 2 2 2" xfId="22061"/>
    <cellStyle name="Note 2 4 6 2 3" xfId="22062"/>
    <cellStyle name="Note 2 4 6 2 3 2" xfId="22063"/>
    <cellStyle name="Note 2 4 6 2 4" xfId="22064"/>
    <cellStyle name="Note 2 4 6 3" xfId="22065"/>
    <cellStyle name="Note 2 4 6 3 2" xfId="22066"/>
    <cellStyle name="Note 2 4 6 4" xfId="22067"/>
    <cellStyle name="Note 2 4 6 4 2" xfId="22068"/>
    <cellStyle name="Note 2 4 6 5" xfId="22069"/>
    <cellStyle name="Note 2 4 7" xfId="22070"/>
    <cellStyle name="Note 2 4 7 2" xfId="22071"/>
    <cellStyle name="Note 2 4 7 2 2" xfId="22072"/>
    <cellStyle name="Note 2 4 7 2 2 2" xfId="22073"/>
    <cellStyle name="Note 2 4 7 2 3" xfId="22074"/>
    <cellStyle name="Note 2 4 7 2 3 2" xfId="22075"/>
    <cellStyle name="Note 2 4 7 2 4" xfId="22076"/>
    <cellStyle name="Note 2 4 7 3" xfId="22077"/>
    <cellStyle name="Note 2 4 7 3 2" xfId="22078"/>
    <cellStyle name="Note 2 4 7 4" xfId="22079"/>
    <cellStyle name="Note 2 4 7 4 2" xfId="22080"/>
    <cellStyle name="Note 2 4 7 5" xfId="22081"/>
    <cellStyle name="Note 2 4 8" xfId="22082"/>
    <cellStyle name="Note 2 4 8 2" xfId="22083"/>
    <cellStyle name="Note 2 4 8 2 2" xfId="22084"/>
    <cellStyle name="Note 2 4 8 3" xfId="22085"/>
    <cellStyle name="Note 2 4 8 3 2" xfId="22086"/>
    <cellStyle name="Note 2 4 8 4" xfId="22087"/>
    <cellStyle name="Note 2 4 9" xfId="22088"/>
    <cellStyle name="Note 2 4 9 2" xfId="22089"/>
    <cellStyle name="Note 2 5" xfId="22090"/>
    <cellStyle name="Note 2 5 10" xfId="22091"/>
    <cellStyle name="Note 2 5 10 2" xfId="22092"/>
    <cellStyle name="Note 2 5 11" xfId="22093"/>
    <cellStyle name="Note 2 5 2" xfId="22094"/>
    <cellStyle name="Note 2 5 2 10" xfId="22095"/>
    <cellStyle name="Note 2 5 2 2" xfId="22096"/>
    <cellStyle name="Note 2 5 2 2 2" xfId="22097"/>
    <cellStyle name="Note 2 5 2 2 2 2" xfId="22098"/>
    <cellStyle name="Note 2 5 2 2 2 2 2" xfId="22099"/>
    <cellStyle name="Note 2 5 2 2 2 2 2 2" xfId="22100"/>
    <cellStyle name="Note 2 5 2 2 2 2 3" xfId="22101"/>
    <cellStyle name="Note 2 5 2 2 2 2 3 2" xfId="22102"/>
    <cellStyle name="Note 2 5 2 2 2 2 4" xfId="22103"/>
    <cellStyle name="Note 2 5 2 2 2 3" xfId="22104"/>
    <cellStyle name="Note 2 5 2 2 2 3 2" xfId="22105"/>
    <cellStyle name="Note 2 5 2 2 2 4" xfId="22106"/>
    <cellStyle name="Note 2 5 2 2 2 4 2" xfId="22107"/>
    <cellStyle name="Note 2 5 2 2 2 5" xfId="22108"/>
    <cellStyle name="Note 2 5 2 2 3" xfId="22109"/>
    <cellStyle name="Note 2 5 2 2 3 2" xfId="22110"/>
    <cellStyle name="Note 2 5 2 2 3 2 2" xfId="22111"/>
    <cellStyle name="Note 2 5 2 2 3 2 2 2" xfId="22112"/>
    <cellStyle name="Note 2 5 2 2 3 2 3" xfId="22113"/>
    <cellStyle name="Note 2 5 2 2 3 2 3 2" xfId="22114"/>
    <cellStyle name="Note 2 5 2 2 3 2 4" xfId="22115"/>
    <cellStyle name="Note 2 5 2 2 3 3" xfId="22116"/>
    <cellStyle name="Note 2 5 2 2 3 3 2" xfId="22117"/>
    <cellStyle name="Note 2 5 2 2 3 4" xfId="22118"/>
    <cellStyle name="Note 2 5 2 2 3 4 2" xfId="22119"/>
    <cellStyle name="Note 2 5 2 2 3 5" xfId="22120"/>
    <cellStyle name="Note 2 5 2 2 4" xfId="22121"/>
    <cellStyle name="Note 2 5 2 2 4 2" xfId="22122"/>
    <cellStyle name="Note 2 5 2 2 4 2 2" xfId="22123"/>
    <cellStyle name="Note 2 5 2 2 4 2 2 2" xfId="22124"/>
    <cellStyle name="Note 2 5 2 2 4 2 3" xfId="22125"/>
    <cellStyle name="Note 2 5 2 2 4 2 3 2" xfId="22126"/>
    <cellStyle name="Note 2 5 2 2 4 2 4" xfId="22127"/>
    <cellStyle name="Note 2 5 2 2 4 3" xfId="22128"/>
    <cellStyle name="Note 2 5 2 2 4 3 2" xfId="22129"/>
    <cellStyle name="Note 2 5 2 2 4 4" xfId="22130"/>
    <cellStyle name="Note 2 5 2 2 4 4 2" xfId="22131"/>
    <cellStyle name="Note 2 5 2 2 4 5" xfId="22132"/>
    <cellStyle name="Note 2 5 2 2 5" xfId="22133"/>
    <cellStyle name="Note 2 5 2 2 5 2" xfId="22134"/>
    <cellStyle name="Note 2 5 2 2 5 2 2" xfId="22135"/>
    <cellStyle name="Note 2 5 2 2 5 3" xfId="22136"/>
    <cellStyle name="Note 2 5 2 2 5 3 2" xfId="22137"/>
    <cellStyle name="Note 2 5 2 2 5 4" xfId="22138"/>
    <cellStyle name="Note 2 5 2 2 6" xfId="22139"/>
    <cellStyle name="Note 2 5 2 2 6 2" xfId="22140"/>
    <cellStyle name="Note 2 5 2 2 7" xfId="22141"/>
    <cellStyle name="Note 2 5 2 2 7 2" xfId="22142"/>
    <cellStyle name="Note 2 5 2 2 8" xfId="22143"/>
    <cellStyle name="Note 2 5 2 3" xfId="22144"/>
    <cellStyle name="Note 2 5 2 3 2" xfId="22145"/>
    <cellStyle name="Note 2 5 2 3 2 2" xfId="22146"/>
    <cellStyle name="Note 2 5 2 3 2 2 2" xfId="22147"/>
    <cellStyle name="Note 2 5 2 3 2 2 2 2" xfId="22148"/>
    <cellStyle name="Note 2 5 2 3 2 2 3" xfId="22149"/>
    <cellStyle name="Note 2 5 2 3 2 2 3 2" xfId="22150"/>
    <cellStyle name="Note 2 5 2 3 2 2 4" xfId="22151"/>
    <cellStyle name="Note 2 5 2 3 2 3" xfId="22152"/>
    <cellStyle name="Note 2 5 2 3 2 3 2" xfId="22153"/>
    <cellStyle name="Note 2 5 2 3 2 4" xfId="22154"/>
    <cellStyle name="Note 2 5 2 3 2 4 2" xfId="22155"/>
    <cellStyle name="Note 2 5 2 3 2 5" xfId="22156"/>
    <cellStyle name="Note 2 5 2 3 3" xfId="22157"/>
    <cellStyle name="Note 2 5 2 3 3 2" xfId="22158"/>
    <cellStyle name="Note 2 5 2 3 3 2 2" xfId="22159"/>
    <cellStyle name="Note 2 5 2 3 3 2 2 2" xfId="22160"/>
    <cellStyle name="Note 2 5 2 3 3 2 3" xfId="22161"/>
    <cellStyle name="Note 2 5 2 3 3 2 3 2" xfId="22162"/>
    <cellStyle name="Note 2 5 2 3 3 2 4" xfId="22163"/>
    <cellStyle name="Note 2 5 2 3 3 3" xfId="22164"/>
    <cellStyle name="Note 2 5 2 3 3 3 2" xfId="22165"/>
    <cellStyle name="Note 2 5 2 3 3 4" xfId="22166"/>
    <cellStyle name="Note 2 5 2 3 3 4 2" xfId="22167"/>
    <cellStyle name="Note 2 5 2 3 3 5" xfId="22168"/>
    <cellStyle name="Note 2 5 2 3 4" xfId="22169"/>
    <cellStyle name="Note 2 5 2 3 4 2" xfId="22170"/>
    <cellStyle name="Note 2 5 2 3 4 2 2" xfId="22171"/>
    <cellStyle name="Note 2 5 2 3 4 3" xfId="22172"/>
    <cellStyle name="Note 2 5 2 3 4 3 2" xfId="22173"/>
    <cellStyle name="Note 2 5 2 3 4 4" xfId="22174"/>
    <cellStyle name="Note 2 5 2 3 5" xfId="22175"/>
    <cellStyle name="Note 2 5 2 3 5 2" xfId="22176"/>
    <cellStyle name="Note 2 5 2 3 6" xfId="22177"/>
    <cellStyle name="Note 2 5 2 3 6 2" xfId="22178"/>
    <cellStyle name="Note 2 5 2 3 7" xfId="22179"/>
    <cellStyle name="Note 2 5 2 4" xfId="22180"/>
    <cellStyle name="Note 2 5 2 4 2" xfId="22181"/>
    <cellStyle name="Note 2 5 2 4 2 2" xfId="22182"/>
    <cellStyle name="Note 2 5 2 4 2 2 2" xfId="22183"/>
    <cellStyle name="Note 2 5 2 4 2 3" xfId="22184"/>
    <cellStyle name="Note 2 5 2 4 2 3 2" xfId="22185"/>
    <cellStyle name="Note 2 5 2 4 2 4" xfId="22186"/>
    <cellStyle name="Note 2 5 2 4 3" xfId="22187"/>
    <cellStyle name="Note 2 5 2 4 3 2" xfId="22188"/>
    <cellStyle name="Note 2 5 2 4 4" xfId="22189"/>
    <cellStyle name="Note 2 5 2 4 4 2" xfId="22190"/>
    <cellStyle name="Note 2 5 2 4 5" xfId="22191"/>
    <cellStyle name="Note 2 5 2 5" xfId="22192"/>
    <cellStyle name="Note 2 5 2 5 2" xfId="22193"/>
    <cellStyle name="Note 2 5 2 5 2 2" xfId="22194"/>
    <cellStyle name="Note 2 5 2 5 2 2 2" xfId="22195"/>
    <cellStyle name="Note 2 5 2 5 2 3" xfId="22196"/>
    <cellStyle name="Note 2 5 2 5 2 3 2" xfId="22197"/>
    <cellStyle name="Note 2 5 2 5 2 4" xfId="22198"/>
    <cellStyle name="Note 2 5 2 5 3" xfId="22199"/>
    <cellStyle name="Note 2 5 2 5 3 2" xfId="22200"/>
    <cellStyle name="Note 2 5 2 5 4" xfId="22201"/>
    <cellStyle name="Note 2 5 2 5 4 2" xfId="22202"/>
    <cellStyle name="Note 2 5 2 5 5" xfId="22203"/>
    <cellStyle name="Note 2 5 2 6" xfId="22204"/>
    <cellStyle name="Note 2 5 2 6 2" xfId="22205"/>
    <cellStyle name="Note 2 5 2 6 2 2" xfId="22206"/>
    <cellStyle name="Note 2 5 2 6 2 2 2" xfId="22207"/>
    <cellStyle name="Note 2 5 2 6 2 3" xfId="22208"/>
    <cellStyle name="Note 2 5 2 6 2 3 2" xfId="22209"/>
    <cellStyle name="Note 2 5 2 6 2 4" xfId="22210"/>
    <cellStyle name="Note 2 5 2 6 3" xfId="22211"/>
    <cellStyle name="Note 2 5 2 6 3 2" xfId="22212"/>
    <cellStyle name="Note 2 5 2 6 4" xfId="22213"/>
    <cellStyle name="Note 2 5 2 6 4 2" xfId="22214"/>
    <cellStyle name="Note 2 5 2 6 5" xfId="22215"/>
    <cellStyle name="Note 2 5 2 7" xfId="22216"/>
    <cellStyle name="Note 2 5 2 7 2" xfId="22217"/>
    <cellStyle name="Note 2 5 2 7 2 2" xfId="22218"/>
    <cellStyle name="Note 2 5 2 7 3" xfId="22219"/>
    <cellStyle name="Note 2 5 2 7 3 2" xfId="22220"/>
    <cellStyle name="Note 2 5 2 7 4" xfId="22221"/>
    <cellStyle name="Note 2 5 2 8" xfId="22222"/>
    <cellStyle name="Note 2 5 2 8 2" xfId="22223"/>
    <cellStyle name="Note 2 5 2 9" xfId="22224"/>
    <cellStyle name="Note 2 5 2 9 2" xfId="22225"/>
    <cellStyle name="Note 2 5 3" xfId="22226"/>
    <cellStyle name="Note 2 5 3 2" xfId="22227"/>
    <cellStyle name="Note 2 5 3 2 2" xfId="22228"/>
    <cellStyle name="Note 2 5 3 2 2 2" xfId="22229"/>
    <cellStyle name="Note 2 5 3 2 2 2 2" xfId="22230"/>
    <cellStyle name="Note 2 5 3 2 2 3" xfId="22231"/>
    <cellStyle name="Note 2 5 3 2 2 3 2" xfId="22232"/>
    <cellStyle name="Note 2 5 3 2 2 4" xfId="22233"/>
    <cellStyle name="Note 2 5 3 2 3" xfId="22234"/>
    <cellStyle name="Note 2 5 3 2 3 2" xfId="22235"/>
    <cellStyle name="Note 2 5 3 2 4" xfId="22236"/>
    <cellStyle name="Note 2 5 3 2 4 2" xfId="22237"/>
    <cellStyle name="Note 2 5 3 2 5" xfId="22238"/>
    <cellStyle name="Note 2 5 3 3" xfId="22239"/>
    <cellStyle name="Note 2 5 3 3 2" xfId="22240"/>
    <cellStyle name="Note 2 5 3 3 2 2" xfId="22241"/>
    <cellStyle name="Note 2 5 3 3 2 2 2" xfId="22242"/>
    <cellStyle name="Note 2 5 3 3 2 3" xfId="22243"/>
    <cellStyle name="Note 2 5 3 3 2 3 2" xfId="22244"/>
    <cellStyle name="Note 2 5 3 3 2 4" xfId="22245"/>
    <cellStyle name="Note 2 5 3 3 3" xfId="22246"/>
    <cellStyle name="Note 2 5 3 3 3 2" xfId="22247"/>
    <cellStyle name="Note 2 5 3 3 4" xfId="22248"/>
    <cellStyle name="Note 2 5 3 3 4 2" xfId="22249"/>
    <cellStyle name="Note 2 5 3 3 5" xfId="22250"/>
    <cellStyle name="Note 2 5 3 4" xfId="22251"/>
    <cellStyle name="Note 2 5 3 4 2" xfId="22252"/>
    <cellStyle name="Note 2 5 3 4 2 2" xfId="22253"/>
    <cellStyle name="Note 2 5 3 4 2 2 2" xfId="22254"/>
    <cellStyle name="Note 2 5 3 4 2 3" xfId="22255"/>
    <cellStyle name="Note 2 5 3 4 2 3 2" xfId="22256"/>
    <cellStyle name="Note 2 5 3 4 2 4" xfId="22257"/>
    <cellStyle name="Note 2 5 3 4 3" xfId="22258"/>
    <cellStyle name="Note 2 5 3 4 3 2" xfId="22259"/>
    <cellStyle name="Note 2 5 3 4 4" xfId="22260"/>
    <cellStyle name="Note 2 5 3 4 4 2" xfId="22261"/>
    <cellStyle name="Note 2 5 3 4 5" xfId="22262"/>
    <cellStyle name="Note 2 5 3 5" xfId="22263"/>
    <cellStyle name="Note 2 5 3 5 2" xfId="22264"/>
    <cellStyle name="Note 2 5 3 5 2 2" xfId="22265"/>
    <cellStyle name="Note 2 5 3 5 3" xfId="22266"/>
    <cellStyle name="Note 2 5 3 5 3 2" xfId="22267"/>
    <cellStyle name="Note 2 5 3 5 4" xfId="22268"/>
    <cellStyle name="Note 2 5 3 6" xfId="22269"/>
    <cellStyle name="Note 2 5 3 6 2" xfId="22270"/>
    <cellStyle name="Note 2 5 3 7" xfId="22271"/>
    <cellStyle name="Note 2 5 3 7 2" xfId="22272"/>
    <cellStyle name="Note 2 5 3 8" xfId="22273"/>
    <cellStyle name="Note 2 5 4" xfId="22274"/>
    <cellStyle name="Note 2 5 4 2" xfId="22275"/>
    <cellStyle name="Note 2 5 4 2 2" xfId="22276"/>
    <cellStyle name="Note 2 5 4 2 2 2" xfId="22277"/>
    <cellStyle name="Note 2 5 4 2 2 2 2" xfId="22278"/>
    <cellStyle name="Note 2 5 4 2 2 3" xfId="22279"/>
    <cellStyle name="Note 2 5 4 2 2 3 2" xfId="22280"/>
    <cellStyle name="Note 2 5 4 2 2 4" xfId="22281"/>
    <cellStyle name="Note 2 5 4 2 3" xfId="22282"/>
    <cellStyle name="Note 2 5 4 2 3 2" xfId="22283"/>
    <cellStyle name="Note 2 5 4 2 4" xfId="22284"/>
    <cellStyle name="Note 2 5 4 2 4 2" xfId="22285"/>
    <cellStyle name="Note 2 5 4 2 5" xfId="22286"/>
    <cellStyle name="Note 2 5 4 3" xfId="22287"/>
    <cellStyle name="Note 2 5 4 3 2" xfId="22288"/>
    <cellStyle name="Note 2 5 4 3 2 2" xfId="22289"/>
    <cellStyle name="Note 2 5 4 3 2 2 2" xfId="22290"/>
    <cellStyle name="Note 2 5 4 3 2 3" xfId="22291"/>
    <cellStyle name="Note 2 5 4 3 2 3 2" xfId="22292"/>
    <cellStyle name="Note 2 5 4 3 2 4" xfId="22293"/>
    <cellStyle name="Note 2 5 4 3 3" xfId="22294"/>
    <cellStyle name="Note 2 5 4 3 3 2" xfId="22295"/>
    <cellStyle name="Note 2 5 4 3 4" xfId="22296"/>
    <cellStyle name="Note 2 5 4 3 4 2" xfId="22297"/>
    <cellStyle name="Note 2 5 4 3 5" xfId="22298"/>
    <cellStyle name="Note 2 5 4 4" xfId="22299"/>
    <cellStyle name="Note 2 5 4 4 2" xfId="22300"/>
    <cellStyle name="Note 2 5 4 4 2 2" xfId="22301"/>
    <cellStyle name="Note 2 5 4 4 3" xfId="22302"/>
    <cellStyle name="Note 2 5 4 4 3 2" xfId="22303"/>
    <cellStyle name="Note 2 5 4 4 4" xfId="22304"/>
    <cellStyle name="Note 2 5 4 5" xfId="22305"/>
    <cellStyle name="Note 2 5 4 5 2" xfId="22306"/>
    <cellStyle name="Note 2 5 4 6" xfId="22307"/>
    <cellStyle name="Note 2 5 4 6 2" xfId="22308"/>
    <cellStyle name="Note 2 5 4 7" xfId="22309"/>
    <cellStyle name="Note 2 5 5" xfId="22310"/>
    <cellStyle name="Note 2 5 5 2" xfId="22311"/>
    <cellStyle name="Note 2 5 5 2 2" xfId="22312"/>
    <cellStyle name="Note 2 5 5 2 2 2" xfId="22313"/>
    <cellStyle name="Note 2 5 5 2 3" xfId="22314"/>
    <cellStyle name="Note 2 5 5 2 3 2" xfId="22315"/>
    <cellStyle name="Note 2 5 5 2 4" xfId="22316"/>
    <cellStyle name="Note 2 5 5 3" xfId="22317"/>
    <cellStyle name="Note 2 5 5 3 2" xfId="22318"/>
    <cellStyle name="Note 2 5 5 4" xfId="22319"/>
    <cellStyle name="Note 2 5 5 4 2" xfId="22320"/>
    <cellStyle name="Note 2 5 5 5" xfId="22321"/>
    <cellStyle name="Note 2 5 6" xfId="22322"/>
    <cellStyle name="Note 2 5 6 2" xfId="22323"/>
    <cellStyle name="Note 2 5 6 2 2" xfId="22324"/>
    <cellStyle name="Note 2 5 6 2 2 2" xfId="22325"/>
    <cellStyle name="Note 2 5 6 2 3" xfId="22326"/>
    <cellStyle name="Note 2 5 6 2 3 2" xfId="22327"/>
    <cellStyle name="Note 2 5 6 2 4" xfId="22328"/>
    <cellStyle name="Note 2 5 6 3" xfId="22329"/>
    <cellStyle name="Note 2 5 6 3 2" xfId="22330"/>
    <cellStyle name="Note 2 5 6 4" xfId="22331"/>
    <cellStyle name="Note 2 5 6 4 2" xfId="22332"/>
    <cellStyle name="Note 2 5 6 5" xfId="22333"/>
    <cellStyle name="Note 2 5 7" xfId="22334"/>
    <cellStyle name="Note 2 5 7 2" xfId="22335"/>
    <cellStyle name="Note 2 5 7 2 2" xfId="22336"/>
    <cellStyle name="Note 2 5 7 2 2 2" xfId="22337"/>
    <cellStyle name="Note 2 5 7 2 3" xfId="22338"/>
    <cellStyle name="Note 2 5 7 2 3 2" xfId="22339"/>
    <cellStyle name="Note 2 5 7 2 4" xfId="22340"/>
    <cellStyle name="Note 2 5 7 3" xfId="22341"/>
    <cellStyle name="Note 2 5 7 3 2" xfId="22342"/>
    <cellStyle name="Note 2 5 7 4" xfId="22343"/>
    <cellStyle name="Note 2 5 7 4 2" xfId="22344"/>
    <cellStyle name="Note 2 5 7 5" xfId="22345"/>
    <cellStyle name="Note 2 5 8" xfId="22346"/>
    <cellStyle name="Note 2 5 8 2" xfId="22347"/>
    <cellStyle name="Note 2 5 8 2 2" xfId="22348"/>
    <cellStyle name="Note 2 5 8 3" xfId="22349"/>
    <cellStyle name="Note 2 5 8 3 2" xfId="22350"/>
    <cellStyle name="Note 2 5 8 4" xfId="22351"/>
    <cellStyle name="Note 2 5 9" xfId="22352"/>
    <cellStyle name="Note 2 5 9 2" xfId="22353"/>
    <cellStyle name="Note 2 6" xfId="22354"/>
    <cellStyle name="Note 2 6 2" xfId="22355"/>
    <cellStyle name="Note 2 6 2 2" xfId="22356"/>
    <cellStyle name="Note 2 6 2 2 2" xfId="22357"/>
    <cellStyle name="Note 2 6 2 2 2 2" xfId="22358"/>
    <cellStyle name="Note 2 6 2 2 3" xfId="22359"/>
    <cellStyle name="Note 2 6 2 2 3 2" xfId="22360"/>
    <cellStyle name="Note 2 6 2 2 4" xfId="22361"/>
    <cellStyle name="Note 2 6 2 3" xfId="22362"/>
    <cellStyle name="Note 2 6 2 3 2" xfId="22363"/>
    <cellStyle name="Note 2 6 2 4" xfId="22364"/>
    <cellStyle name="Note 2 6 2 4 2" xfId="22365"/>
    <cellStyle name="Note 2 6 2 5" xfId="22366"/>
    <cellStyle name="Note 2 6 3" xfId="22367"/>
    <cellStyle name="Note 2 6 3 2" xfId="22368"/>
    <cellStyle name="Note 2 6 3 2 2" xfId="22369"/>
    <cellStyle name="Note 2 6 3 2 2 2" xfId="22370"/>
    <cellStyle name="Note 2 6 3 2 3" xfId="22371"/>
    <cellStyle name="Note 2 6 3 2 3 2" xfId="22372"/>
    <cellStyle name="Note 2 6 3 2 4" xfId="22373"/>
    <cellStyle name="Note 2 6 3 3" xfId="22374"/>
    <cellStyle name="Note 2 6 3 3 2" xfId="22375"/>
    <cellStyle name="Note 2 6 3 4" xfId="22376"/>
    <cellStyle name="Note 2 6 3 4 2" xfId="22377"/>
    <cellStyle name="Note 2 6 3 5" xfId="22378"/>
    <cellStyle name="Note 2 6 4" xfId="22379"/>
    <cellStyle name="Note 2 6 4 2" xfId="22380"/>
    <cellStyle name="Note 2 6 4 2 2" xfId="22381"/>
    <cellStyle name="Note 2 6 4 2 2 2" xfId="22382"/>
    <cellStyle name="Note 2 6 4 2 3" xfId="22383"/>
    <cellStyle name="Note 2 6 4 2 3 2" xfId="22384"/>
    <cellStyle name="Note 2 6 4 2 4" xfId="22385"/>
    <cellStyle name="Note 2 6 4 3" xfId="22386"/>
    <cellStyle name="Note 2 6 4 3 2" xfId="22387"/>
    <cellStyle name="Note 2 6 4 4" xfId="22388"/>
    <cellStyle name="Note 2 6 4 4 2" xfId="22389"/>
    <cellStyle name="Note 2 6 4 5" xfId="22390"/>
    <cellStyle name="Note 2 6 5" xfId="22391"/>
    <cellStyle name="Note 2 6 5 2" xfId="22392"/>
    <cellStyle name="Note 2 6 5 2 2" xfId="22393"/>
    <cellStyle name="Note 2 6 5 3" xfId="22394"/>
    <cellStyle name="Note 2 6 5 3 2" xfId="22395"/>
    <cellStyle name="Note 2 6 5 4" xfId="22396"/>
    <cellStyle name="Note 2 6 6" xfId="22397"/>
    <cellStyle name="Note 2 6 6 2" xfId="22398"/>
    <cellStyle name="Note 2 6 7" xfId="22399"/>
    <cellStyle name="Note 2 6 7 2" xfId="22400"/>
    <cellStyle name="Note 2 6 8" xfId="22401"/>
    <cellStyle name="Note 2 7" xfId="22402"/>
    <cellStyle name="Note 2 7 2" xfId="22403"/>
    <cellStyle name="Note 2 7 2 2" xfId="22404"/>
    <cellStyle name="Note 2 7 2 2 2" xfId="22405"/>
    <cellStyle name="Note 2 7 2 3" xfId="22406"/>
    <cellStyle name="Note 2 7 2 3 2" xfId="22407"/>
    <cellStyle name="Note 2 7 2 4" xfId="22408"/>
    <cellStyle name="Note 2 7 3" xfId="22409"/>
    <cellStyle name="Note 2 7 3 2" xfId="22410"/>
    <cellStyle name="Note 2 7 4" xfId="22411"/>
    <cellStyle name="Note 2 7 4 2" xfId="22412"/>
    <cellStyle name="Note 2 7 5" xfId="22413"/>
    <cellStyle name="Note 2 8" xfId="22414"/>
    <cellStyle name="Note 2 8 2" xfId="22415"/>
    <cellStyle name="Note 2 8 2 2" xfId="22416"/>
    <cellStyle name="Note 2 8 2 2 2" xfId="22417"/>
    <cellStyle name="Note 2 8 2 3" xfId="22418"/>
    <cellStyle name="Note 2 8 2 3 2" xfId="22419"/>
    <cellStyle name="Note 2 8 2 4" xfId="22420"/>
    <cellStyle name="Note 2 8 3" xfId="22421"/>
    <cellStyle name="Note 2 8 3 2" xfId="22422"/>
    <cellStyle name="Note 2 8 4" xfId="22423"/>
    <cellStyle name="Note 2 8 4 2" xfId="22424"/>
    <cellStyle name="Note 2 8 5" xfId="22425"/>
    <cellStyle name="Note 2 9" xfId="22426"/>
    <cellStyle name="Note 2 9 2" xfId="22427"/>
    <cellStyle name="Note 2 9 2 2" xfId="22428"/>
    <cellStyle name="Note 2 9 2 2 2" xfId="22429"/>
    <cellStyle name="Note 2 9 2 3" xfId="22430"/>
    <cellStyle name="Note 2 9 2 3 2" xfId="22431"/>
    <cellStyle name="Note 2 9 2 4" xfId="22432"/>
    <cellStyle name="Note 2 9 3" xfId="22433"/>
    <cellStyle name="Note 2 9 3 2" xfId="22434"/>
    <cellStyle name="Note 2 9 4" xfId="22435"/>
    <cellStyle name="Note 2 9 4 2" xfId="22436"/>
    <cellStyle name="Note 2 9 5" xfId="22437"/>
    <cellStyle name="Note 3" xfId="22438"/>
    <cellStyle name="Note 3 10" xfId="22439"/>
    <cellStyle name="Note 3 10 2" xfId="22440"/>
    <cellStyle name="Note 3 10 2 2" xfId="22441"/>
    <cellStyle name="Note 3 10 3" xfId="22442"/>
    <cellStyle name="Note 3 10 3 2" xfId="22443"/>
    <cellStyle name="Note 3 10 4" xfId="22444"/>
    <cellStyle name="Note 3 10 5" xfId="22445"/>
    <cellStyle name="Note 3 11" xfId="22446"/>
    <cellStyle name="Note 3 11 2" xfId="22447"/>
    <cellStyle name="Note 3 11 2 2" xfId="22448"/>
    <cellStyle name="Note 3 11 3" xfId="22449"/>
    <cellStyle name="Note 3 11 3 2" xfId="22450"/>
    <cellStyle name="Note 3 11 4" xfId="22451"/>
    <cellStyle name="Note 3 11 5" xfId="22452"/>
    <cellStyle name="Note 3 12" xfId="22453"/>
    <cellStyle name="Note 3 12 2" xfId="22454"/>
    <cellStyle name="Note 3 12 2 2" xfId="22455"/>
    <cellStyle name="Note 3 12 3" xfId="22456"/>
    <cellStyle name="Note 3 12 3 2" xfId="22457"/>
    <cellStyle name="Note 3 12 4" xfId="22458"/>
    <cellStyle name="Note 3 12 5" xfId="22459"/>
    <cellStyle name="Note 3 13" xfId="22460"/>
    <cellStyle name="Note 3 13 2" xfId="22461"/>
    <cellStyle name="Note 3 13 2 2" xfId="22462"/>
    <cellStyle name="Note 3 13 3" xfId="22463"/>
    <cellStyle name="Note 3 13 3 2" xfId="22464"/>
    <cellStyle name="Note 3 13 4" xfId="22465"/>
    <cellStyle name="Note 3 13 5" xfId="22466"/>
    <cellStyle name="Note 3 14" xfId="22467"/>
    <cellStyle name="Note 3 14 2" xfId="22468"/>
    <cellStyle name="Note 3 14 2 2" xfId="22469"/>
    <cellStyle name="Note 3 14 3" xfId="22470"/>
    <cellStyle name="Note 3 14 3 2" xfId="22471"/>
    <cellStyle name="Note 3 14 4" xfId="22472"/>
    <cellStyle name="Note 3 14 5" xfId="22473"/>
    <cellStyle name="Note 3 15" xfId="22474"/>
    <cellStyle name="Note 3 15 2" xfId="22475"/>
    <cellStyle name="Note 3 16" xfId="22476"/>
    <cellStyle name="Note 3 16 2" xfId="22477"/>
    <cellStyle name="Note 3 17" xfId="22478"/>
    <cellStyle name="Note 3 17 2" xfId="22479"/>
    <cellStyle name="Note 3 18" xfId="22480"/>
    <cellStyle name="Note 3 19" xfId="22481"/>
    <cellStyle name="Note 3 2" xfId="22482"/>
    <cellStyle name="Note 3 2 2" xfId="22483"/>
    <cellStyle name="Note 3 2 2 2" xfId="22484"/>
    <cellStyle name="Note 3 2 3" xfId="22485"/>
    <cellStyle name="Note 3 2 3 2" xfId="22486"/>
    <cellStyle name="Note 3 2 4" xfId="22487"/>
    <cellStyle name="Note 3 2 5" xfId="22488"/>
    <cellStyle name="Note 3 3" xfId="22489"/>
    <cellStyle name="Note 3 3 2" xfId="22490"/>
    <cellStyle name="Note 3 3 2 2" xfId="22491"/>
    <cellStyle name="Note 3 3 3" xfId="22492"/>
    <cellStyle name="Note 3 3 3 2" xfId="22493"/>
    <cellStyle name="Note 3 3 4" xfId="22494"/>
    <cellStyle name="Note 3 3 5" xfId="22495"/>
    <cellStyle name="Note 3 4" xfId="22496"/>
    <cellStyle name="Note 3 4 2" xfId="22497"/>
    <cellStyle name="Note 3 4 2 2" xfId="22498"/>
    <cellStyle name="Note 3 4 3" xfId="22499"/>
    <cellStyle name="Note 3 4 3 2" xfId="22500"/>
    <cellStyle name="Note 3 4 4" xfId="22501"/>
    <cellStyle name="Note 3 4 5" xfId="22502"/>
    <cellStyle name="Note 3 5" xfId="22503"/>
    <cellStyle name="Note 3 5 2" xfId="22504"/>
    <cellStyle name="Note 3 5 2 2" xfId="22505"/>
    <cellStyle name="Note 3 5 3" xfId="22506"/>
    <cellStyle name="Note 3 5 3 2" xfId="22507"/>
    <cellStyle name="Note 3 5 4" xfId="22508"/>
    <cellStyle name="Note 3 5 5" xfId="22509"/>
    <cellStyle name="Note 3 6" xfId="22510"/>
    <cellStyle name="Note 3 6 2" xfId="22511"/>
    <cellStyle name="Note 3 6 2 2" xfId="22512"/>
    <cellStyle name="Note 3 6 3" xfId="22513"/>
    <cellStyle name="Note 3 6 3 2" xfId="22514"/>
    <cellStyle name="Note 3 6 4" xfId="22515"/>
    <cellStyle name="Note 3 6 5" xfId="22516"/>
    <cellStyle name="Note 3 7" xfId="22517"/>
    <cellStyle name="Note 3 7 2" xfId="22518"/>
    <cellStyle name="Note 3 7 2 2" xfId="22519"/>
    <cellStyle name="Note 3 7 3" xfId="22520"/>
    <cellStyle name="Note 3 7 3 2" xfId="22521"/>
    <cellStyle name="Note 3 7 4" xfId="22522"/>
    <cellStyle name="Note 3 7 5" xfId="22523"/>
    <cellStyle name="Note 3 8" xfId="22524"/>
    <cellStyle name="Note 3 8 2" xfId="22525"/>
    <cellStyle name="Note 3 8 2 2" xfId="22526"/>
    <cellStyle name="Note 3 8 3" xfId="22527"/>
    <cellStyle name="Note 3 8 3 2" xfId="22528"/>
    <cellStyle name="Note 3 8 4" xfId="22529"/>
    <cellStyle name="Note 3 8 5" xfId="22530"/>
    <cellStyle name="Note 3 9" xfId="22531"/>
    <cellStyle name="Note 3 9 2" xfId="22532"/>
    <cellStyle name="Note 3 9 2 2" xfId="22533"/>
    <cellStyle name="Note 3 9 3" xfId="22534"/>
    <cellStyle name="Note 3 9 3 2" xfId="22535"/>
    <cellStyle name="Note 3 9 4" xfId="22536"/>
    <cellStyle name="Note 3 9 5" xfId="22537"/>
    <cellStyle name="Note 4" xfId="22538"/>
    <cellStyle name="Note 4 10" xfId="22539"/>
    <cellStyle name="Note 4 10 2" xfId="22540"/>
    <cellStyle name="Note 4 10 2 2" xfId="22541"/>
    <cellStyle name="Note 4 10 3" xfId="22542"/>
    <cellStyle name="Note 4 10 3 2" xfId="22543"/>
    <cellStyle name="Note 4 10 4" xfId="22544"/>
    <cellStyle name="Note 4 10 5" xfId="22545"/>
    <cellStyle name="Note 4 11" xfId="22546"/>
    <cellStyle name="Note 4 11 2" xfId="22547"/>
    <cellStyle name="Note 4 11 2 2" xfId="22548"/>
    <cellStyle name="Note 4 11 3" xfId="22549"/>
    <cellStyle name="Note 4 11 3 2" xfId="22550"/>
    <cellStyle name="Note 4 11 4" xfId="22551"/>
    <cellStyle name="Note 4 11 5" xfId="22552"/>
    <cellStyle name="Note 4 12" xfId="22553"/>
    <cellStyle name="Note 4 12 2" xfId="22554"/>
    <cellStyle name="Note 4 12 2 2" xfId="22555"/>
    <cellStyle name="Note 4 12 3" xfId="22556"/>
    <cellStyle name="Note 4 12 3 2" xfId="22557"/>
    <cellStyle name="Note 4 12 4" xfId="22558"/>
    <cellStyle name="Note 4 12 5" xfId="22559"/>
    <cellStyle name="Note 4 13" xfId="22560"/>
    <cellStyle name="Note 4 13 2" xfId="22561"/>
    <cellStyle name="Note 4 13 2 2" xfId="22562"/>
    <cellStyle name="Note 4 13 3" xfId="22563"/>
    <cellStyle name="Note 4 13 3 2" xfId="22564"/>
    <cellStyle name="Note 4 13 4" xfId="22565"/>
    <cellStyle name="Note 4 13 5" xfId="22566"/>
    <cellStyle name="Note 4 14" xfId="22567"/>
    <cellStyle name="Note 4 14 2" xfId="22568"/>
    <cellStyle name="Note 4 14 2 2" xfId="22569"/>
    <cellStyle name="Note 4 14 3" xfId="22570"/>
    <cellStyle name="Note 4 14 3 2" xfId="22571"/>
    <cellStyle name="Note 4 14 4" xfId="22572"/>
    <cellStyle name="Note 4 14 5" xfId="22573"/>
    <cellStyle name="Note 4 15" xfId="22574"/>
    <cellStyle name="Note 4 15 2" xfId="22575"/>
    <cellStyle name="Note 4 16" xfId="22576"/>
    <cellStyle name="Note 4 16 2" xfId="22577"/>
    <cellStyle name="Note 4 17" xfId="22578"/>
    <cellStyle name="Note 4 17 2" xfId="22579"/>
    <cellStyle name="Note 4 18" xfId="22580"/>
    <cellStyle name="Note 4 19" xfId="22581"/>
    <cellStyle name="Note 4 2" xfId="22582"/>
    <cellStyle name="Note 4 2 2" xfId="22583"/>
    <cellStyle name="Note 4 2 2 2" xfId="22584"/>
    <cellStyle name="Note 4 2 3" xfId="22585"/>
    <cellStyle name="Note 4 2 3 2" xfId="22586"/>
    <cellStyle name="Note 4 2 4" xfId="22587"/>
    <cellStyle name="Note 4 2 5" xfId="22588"/>
    <cellStyle name="Note 4 3" xfId="22589"/>
    <cellStyle name="Note 4 3 2" xfId="22590"/>
    <cellStyle name="Note 4 3 2 2" xfId="22591"/>
    <cellStyle name="Note 4 3 3" xfId="22592"/>
    <cellStyle name="Note 4 3 3 2" xfId="22593"/>
    <cellStyle name="Note 4 3 4" xfId="22594"/>
    <cellStyle name="Note 4 3 5" xfId="22595"/>
    <cellStyle name="Note 4 4" xfId="22596"/>
    <cellStyle name="Note 4 4 2" xfId="22597"/>
    <cellStyle name="Note 4 4 2 2" xfId="22598"/>
    <cellStyle name="Note 4 4 3" xfId="22599"/>
    <cellStyle name="Note 4 4 3 2" xfId="22600"/>
    <cellStyle name="Note 4 4 4" xfId="22601"/>
    <cellStyle name="Note 4 4 5" xfId="22602"/>
    <cellStyle name="Note 4 5" xfId="22603"/>
    <cellStyle name="Note 4 5 2" xfId="22604"/>
    <cellStyle name="Note 4 5 2 2" xfId="22605"/>
    <cellStyle name="Note 4 5 3" xfId="22606"/>
    <cellStyle name="Note 4 5 3 2" xfId="22607"/>
    <cellStyle name="Note 4 5 4" xfId="22608"/>
    <cellStyle name="Note 4 5 5" xfId="22609"/>
    <cellStyle name="Note 4 6" xfId="22610"/>
    <cellStyle name="Note 4 6 2" xfId="22611"/>
    <cellStyle name="Note 4 6 2 2" xfId="22612"/>
    <cellStyle name="Note 4 6 3" xfId="22613"/>
    <cellStyle name="Note 4 6 3 2" xfId="22614"/>
    <cellStyle name="Note 4 6 4" xfId="22615"/>
    <cellStyle name="Note 4 6 5" xfId="22616"/>
    <cellStyle name="Note 4 7" xfId="22617"/>
    <cellStyle name="Note 4 7 2" xfId="22618"/>
    <cellStyle name="Note 4 7 2 2" xfId="22619"/>
    <cellStyle name="Note 4 7 3" xfId="22620"/>
    <cellStyle name="Note 4 7 3 2" xfId="22621"/>
    <cellStyle name="Note 4 7 4" xfId="22622"/>
    <cellStyle name="Note 4 7 5" xfId="22623"/>
    <cellStyle name="Note 4 8" xfId="22624"/>
    <cellStyle name="Note 4 8 2" xfId="22625"/>
    <cellStyle name="Note 4 8 2 2" xfId="22626"/>
    <cellStyle name="Note 4 8 3" xfId="22627"/>
    <cellStyle name="Note 4 8 3 2" xfId="22628"/>
    <cellStyle name="Note 4 8 4" xfId="22629"/>
    <cellStyle name="Note 4 8 5" xfId="22630"/>
    <cellStyle name="Note 4 9" xfId="22631"/>
    <cellStyle name="Note 4 9 2" xfId="22632"/>
    <cellStyle name="Note 4 9 2 2" xfId="22633"/>
    <cellStyle name="Note 4 9 3" xfId="22634"/>
    <cellStyle name="Note 4 9 3 2" xfId="22635"/>
    <cellStyle name="Note 4 9 4" xfId="22636"/>
    <cellStyle name="Note 4 9 5" xfId="22637"/>
    <cellStyle name="Numbering" xfId="22638"/>
    <cellStyle name="OfWhich" xfId="22639"/>
    <cellStyle name="Összesen" xfId="22640"/>
    <cellStyle name="Összesen 10" xfId="22641"/>
    <cellStyle name="Összesen 10 2" xfId="22642"/>
    <cellStyle name="Összesen 10 2 2" xfId="22643"/>
    <cellStyle name="Összesen 10 3" xfId="22644"/>
    <cellStyle name="Összesen 10 3 2" xfId="22645"/>
    <cellStyle name="Összesen 10 4" xfId="22646"/>
    <cellStyle name="Összesen 10 5" xfId="22647"/>
    <cellStyle name="Összesen 11" xfId="22648"/>
    <cellStyle name="Összesen 11 2" xfId="22649"/>
    <cellStyle name="Összesen 11 2 2" xfId="22650"/>
    <cellStyle name="Összesen 11 3" xfId="22651"/>
    <cellStyle name="Összesen 11 3 2" xfId="22652"/>
    <cellStyle name="Összesen 11 4" xfId="22653"/>
    <cellStyle name="Összesen 11 5" xfId="22654"/>
    <cellStyle name="Összesen 12" xfId="22655"/>
    <cellStyle name="Összesen 12 2" xfId="22656"/>
    <cellStyle name="Összesen 12 2 2" xfId="22657"/>
    <cellStyle name="Összesen 12 3" xfId="22658"/>
    <cellStyle name="Összesen 12 3 2" xfId="22659"/>
    <cellStyle name="Összesen 12 4" xfId="22660"/>
    <cellStyle name="Összesen 12 5" xfId="22661"/>
    <cellStyle name="Összesen 13" xfId="22662"/>
    <cellStyle name="Összesen 13 2" xfId="22663"/>
    <cellStyle name="Összesen 13 2 2" xfId="22664"/>
    <cellStyle name="Összesen 13 3" xfId="22665"/>
    <cellStyle name="Összesen 13 3 2" xfId="22666"/>
    <cellStyle name="Összesen 13 4" xfId="22667"/>
    <cellStyle name="Összesen 13 5" xfId="22668"/>
    <cellStyle name="Összesen 14" xfId="22669"/>
    <cellStyle name="Összesen 14 2" xfId="22670"/>
    <cellStyle name="Összesen 14 2 2" xfId="22671"/>
    <cellStyle name="Összesen 14 3" xfId="22672"/>
    <cellStyle name="Összesen 14 3 2" xfId="22673"/>
    <cellStyle name="Összesen 14 4" xfId="22674"/>
    <cellStyle name="Összesen 14 5" xfId="22675"/>
    <cellStyle name="Összesen 15" xfId="22676"/>
    <cellStyle name="Összesen 15 2" xfId="22677"/>
    <cellStyle name="Összesen 15 2 2" xfId="22678"/>
    <cellStyle name="Összesen 15 3" xfId="22679"/>
    <cellStyle name="Összesen 15 3 2" xfId="22680"/>
    <cellStyle name="Összesen 15 4" xfId="22681"/>
    <cellStyle name="Összesen 15 5" xfId="22682"/>
    <cellStyle name="Összesen 16" xfId="22683"/>
    <cellStyle name="Összesen 16 2" xfId="22684"/>
    <cellStyle name="Összesen 16 2 2" xfId="22685"/>
    <cellStyle name="Összesen 16 3" xfId="22686"/>
    <cellStyle name="Összesen 16 3 2" xfId="22687"/>
    <cellStyle name="Összesen 16 4" xfId="22688"/>
    <cellStyle name="Összesen 16 5" xfId="22689"/>
    <cellStyle name="Összesen 17" xfId="22690"/>
    <cellStyle name="Összesen 17 2" xfId="22691"/>
    <cellStyle name="Összesen 17 2 2" xfId="22692"/>
    <cellStyle name="Összesen 17 3" xfId="22693"/>
    <cellStyle name="Összesen 17 3 2" xfId="22694"/>
    <cellStyle name="Összesen 17 4" xfId="22695"/>
    <cellStyle name="Összesen 17 5" xfId="22696"/>
    <cellStyle name="Összesen 18" xfId="22697"/>
    <cellStyle name="Összesen 18 2" xfId="22698"/>
    <cellStyle name="Összesen 18 2 2" xfId="22699"/>
    <cellStyle name="Összesen 18 3" xfId="22700"/>
    <cellStyle name="Összesen 18 3 2" xfId="22701"/>
    <cellStyle name="Összesen 18 4" xfId="22702"/>
    <cellStyle name="Összesen 18 5" xfId="22703"/>
    <cellStyle name="Összesen 19" xfId="22704"/>
    <cellStyle name="Összesen 19 2" xfId="22705"/>
    <cellStyle name="Összesen 19 2 2" xfId="22706"/>
    <cellStyle name="Összesen 19 3" xfId="22707"/>
    <cellStyle name="Összesen 19 3 2" xfId="22708"/>
    <cellStyle name="Összesen 19 4" xfId="22709"/>
    <cellStyle name="Összesen 19 5" xfId="22710"/>
    <cellStyle name="Összesen 2" xfId="22711"/>
    <cellStyle name="Összesen 2 10" xfId="22712"/>
    <cellStyle name="Összesen 2 10 2" xfId="22713"/>
    <cellStyle name="Összesen 2 10 2 2" xfId="22714"/>
    <cellStyle name="Összesen 2 10 3" xfId="22715"/>
    <cellStyle name="Összesen 2 10 3 2" xfId="22716"/>
    <cellStyle name="Összesen 2 10 4" xfId="22717"/>
    <cellStyle name="Összesen 2 10 5" xfId="22718"/>
    <cellStyle name="Összesen 2 11" xfId="22719"/>
    <cellStyle name="Összesen 2 11 2" xfId="22720"/>
    <cellStyle name="Összesen 2 11 2 2" xfId="22721"/>
    <cellStyle name="Összesen 2 11 3" xfId="22722"/>
    <cellStyle name="Összesen 2 11 3 2" xfId="22723"/>
    <cellStyle name="Összesen 2 11 4" xfId="22724"/>
    <cellStyle name="Összesen 2 11 5" xfId="22725"/>
    <cellStyle name="Összesen 2 12" xfId="22726"/>
    <cellStyle name="Összesen 2 12 2" xfId="22727"/>
    <cellStyle name="Összesen 2 12 2 2" xfId="22728"/>
    <cellStyle name="Összesen 2 12 3" xfId="22729"/>
    <cellStyle name="Összesen 2 12 3 2" xfId="22730"/>
    <cellStyle name="Összesen 2 12 4" xfId="22731"/>
    <cellStyle name="Összesen 2 12 5" xfId="22732"/>
    <cellStyle name="Összesen 2 13" xfId="22733"/>
    <cellStyle name="Összesen 2 13 2" xfId="22734"/>
    <cellStyle name="Összesen 2 13 2 2" xfId="22735"/>
    <cellStyle name="Összesen 2 13 3" xfId="22736"/>
    <cellStyle name="Összesen 2 13 3 2" xfId="22737"/>
    <cellStyle name="Összesen 2 13 4" xfId="22738"/>
    <cellStyle name="Összesen 2 13 5" xfId="22739"/>
    <cellStyle name="Összesen 2 14" xfId="22740"/>
    <cellStyle name="Összesen 2 14 2" xfId="22741"/>
    <cellStyle name="Összesen 2 14 2 2" xfId="22742"/>
    <cellStyle name="Összesen 2 14 3" xfId="22743"/>
    <cellStyle name="Összesen 2 14 3 2" xfId="22744"/>
    <cellStyle name="Összesen 2 14 4" xfId="22745"/>
    <cellStyle name="Összesen 2 14 5" xfId="22746"/>
    <cellStyle name="Összesen 2 15" xfId="22747"/>
    <cellStyle name="Összesen 2 15 2" xfId="22748"/>
    <cellStyle name="Összesen 2 15 2 2" xfId="22749"/>
    <cellStyle name="Összesen 2 15 3" xfId="22750"/>
    <cellStyle name="Összesen 2 15 3 2" xfId="22751"/>
    <cellStyle name="Összesen 2 15 4" xfId="22752"/>
    <cellStyle name="Összesen 2 15 5" xfId="22753"/>
    <cellStyle name="Összesen 2 16" xfId="22754"/>
    <cellStyle name="Összesen 2 16 2" xfId="22755"/>
    <cellStyle name="Összesen 2 16 2 2" xfId="22756"/>
    <cellStyle name="Összesen 2 16 3" xfId="22757"/>
    <cellStyle name="Összesen 2 16 3 2" xfId="22758"/>
    <cellStyle name="Összesen 2 16 4" xfId="22759"/>
    <cellStyle name="Összesen 2 16 5" xfId="22760"/>
    <cellStyle name="Összesen 2 17" xfId="22761"/>
    <cellStyle name="Összesen 2 17 2" xfId="22762"/>
    <cellStyle name="Összesen 2 17 2 2" xfId="22763"/>
    <cellStyle name="Összesen 2 17 3" xfId="22764"/>
    <cellStyle name="Összesen 2 17 3 2" xfId="22765"/>
    <cellStyle name="Összesen 2 17 4" xfId="22766"/>
    <cellStyle name="Összesen 2 17 5" xfId="22767"/>
    <cellStyle name="Összesen 2 18" xfId="22768"/>
    <cellStyle name="Összesen 2 18 2" xfId="22769"/>
    <cellStyle name="Összesen 2 18 2 2" xfId="22770"/>
    <cellStyle name="Összesen 2 18 3" xfId="22771"/>
    <cellStyle name="Összesen 2 18 3 2" xfId="22772"/>
    <cellStyle name="Összesen 2 18 4" xfId="22773"/>
    <cellStyle name="Összesen 2 18 5" xfId="22774"/>
    <cellStyle name="Összesen 2 19" xfId="22775"/>
    <cellStyle name="Összesen 2 19 2" xfId="22776"/>
    <cellStyle name="Összesen 2 19 2 2" xfId="22777"/>
    <cellStyle name="Összesen 2 19 3" xfId="22778"/>
    <cellStyle name="Összesen 2 19 3 2" xfId="22779"/>
    <cellStyle name="Összesen 2 19 4" xfId="22780"/>
    <cellStyle name="Összesen 2 19 5" xfId="22781"/>
    <cellStyle name="Összesen 2 2" xfId="22782"/>
    <cellStyle name="Összesen 2 2 10" xfId="22783"/>
    <cellStyle name="Összesen 2 2 10 2" xfId="22784"/>
    <cellStyle name="Összesen 2 2 11" xfId="22785"/>
    <cellStyle name="Összesen 2 2 2" xfId="22786"/>
    <cellStyle name="Összesen 2 2 2 10" xfId="22787"/>
    <cellStyle name="Összesen 2 2 2 2" xfId="22788"/>
    <cellStyle name="Összesen 2 2 2 2 2" xfId="22789"/>
    <cellStyle name="Összesen 2 2 2 2 2 2" xfId="22790"/>
    <cellStyle name="Összesen 2 2 2 2 2 2 2" xfId="22791"/>
    <cellStyle name="Összesen 2 2 2 2 2 2 2 2" xfId="22792"/>
    <cellStyle name="Összesen 2 2 2 2 2 2 3" xfId="22793"/>
    <cellStyle name="Összesen 2 2 2 2 2 2 3 2" xfId="22794"/>
    <cellStyle name="Összesen 2 2 2 2 2 2 4" xfId="22795"/>
    <cellStyle name="Összesen 2 2 2 2 2 2 5" xfId="22796"/>
    <cellStyle name="Összesen 2 2 2 2 2 3" xfId="22797"/>
    <cellStyle name="Összesen 2 2 2 2 2 3 2" xfId="22798"/>
    <cellStyle name="Összesen 2 2 2 2 2 4" xfId="22799"/>
    <cellStyle name="Összesen 2 2 2 2 2 4 2" xfId="22800"/>
    <cellStyle name="Összesen 2 2 2 2 2 5" xfId="22801"/>
    <cellStyle name="Összesen 2 2 2 2 2 6" xfId="22802"/>
    <cellStyle name="Összesen 2 2 2 2 3" xfId="22803"/>
    <cellStyle name="Összesen 2 2 2 2 3 2" xfId="22804"/>
    <cellStyle name="Összesen 2 2 2 2 3 2 2" xfId="22805"/>
    <cellStyle name="Összesen 2 2 2 2 3 2 2 2" xfId="22806"/>
    <cellStyle name="Összesen 2 2 2 2 3 2 3" xfId="22807"/>
    <cellStyle name="Összesen 2 2 2 2 3 2 3 2" xfId="22808"/>
    <cellStyle name="Összesen 2 2 2 2 3 2 4" xfId="22809"/>
    <cellStyle name="Összesen 2 2 2 2 3 2 5" xfId="22810"/>
    <cellStyle name="Összesen 2 2 2 2 3 3" xfId="22811"/>
    <cellStyle name="Összesen 2 2 2 2 3 3 2" xfId="22812"/>
    <cellStyle name="Összesen 2 2 2 2 3 4" xfId="22813"/>
    <cellStyle name="Összesen 2 2 2 2 3 4 2" xfId="22814"/>
    <cellStyle name="Összesen 2 2 2 2 3 5" xfId="22815"/>
    <cellStyle name="Összesen 2 2 2 2 3 6" xfId="22816"/>
    <cellStyle name="Összesen 2 2 2 2 4" xfId="22817"/>
    <cellStyle name="Összesen 2 2 2 2 4 2" xfId="22818"/>
    <cellStyle name="Összesen 2 2 2 2 4 2 2" xfId="22819"/>
    <cellStyle name="Összesen 2 2 2 2 4 2 2 2" xfId="22820"/>
    <cellStyle name="Összesen 2 2 2 2 4 2 3" xfId="22821"/>
    <cellStyle name="Összesen 2 2 2 2 4 2 3 2" xfId="22822"/>
    <cellStyle name="Összesen 2 2 2 2 4 2 4" xfId="22823"/>
    <cellStyle name="Összesen 2 2 2 2 4 2 5" xfId="22824"/>
    <cellStyle name="Összesen 2 2 2 2 4 3" xfId="22825"/>
    <cellStyle name="Összesen 2 2 2 2 4 3 2" xfId="22826"/>
    <cellStyle name="Összesen 2 2 2 2 4 4" xfId="22827"/>
    <cellStyle name="Összesen 2 2 2 2 4 4 2" xfId="22828"/>
    <cellStyle name="Összesen 2 2 2 2 4 5" xfId="22829"/>
    <cellStyle name="Összesen 2 2 2 2 4 6" xfId="22830"/>
    <cellStyle name="Összesen 2 2 2 2 5" xfId="22831"/>
    <cellStyle name="Összesen 2 2 2 2 5 2" xfId="22832"/>
    <cellStyle name="Összesen 2 2 2 2 5 2 2" xfId="22833"/>
    <cellStyle name="Összesen 2 2 2 2 5 3" xfId="22834"/>
    <cellStyle name="Összesen 2 2 2 2 5 3 2" xfId="22835"/>
    <cellStyle name="Összesen 2 2 2 2 5 4" xfId="22836"/>
    <cellStyle name="Összesen 2 2 2 2 5 5" xfId="22837"/>
    <cellStyle name="Összesen 2 2 2 2 6" xfId="22838"/>
    <cellStyle name="Összesen 2 2 2 2 6 2" xfId="22839"/>
    <cellStyle name="Összesen 2 2 2 2 7" xfId="22840"/>
    <cellStyle name="Összesen 2 2 2 2 7 2" xfId="22841"/>
    <cellStyle name="Összesen 2 2 2 2 8" xfId="22842"/>
    <cellStyle name="Összesen 2 2 2 2 9" xfId="22843"/>
    <cellStyle name="Összesen 2 2 2 3" xfId="22844"/>
    <cellStyle name="Összesen 2 2 2 3 2" xfId="22845"/>
    <cellStyle name="Összesen 2 2 2 3 2 2" xfId="22846"/>
    <cellStyle name="Összesen 2 2 2 3 2 2 2" xfId="22847"/>
    <cellStyle name="Összesen 2 2 2 3 2 2 2 2" xfId="22848"/>
    <cellStyle name="Összesen 2 2 2 3 2 2 3" xfId="22849"/>
    <cellStyle name="Összesen 2 2 2 3 2 2 3 2" xfId="22850"/>
    <cellStyle name="Összesen 2 2 2 3 2 2 4" xfId="22851"/>
    <cellStyle name="Összesen 2 2 2 3 2 2 5" xfId="22852"/>
    <cellStyle name="Összesen 2 2 2 3 2 3" xfId="22853"/>
    <cellStyle name="Összesen 2 2 2 3 2 3 2" xfId="22854"/>
    <cellStyle name="Összesen 2 2 2 3 2 4" xfId="22855"/>
    <cellStyle name="Összesen 2 2 2 3 2 4 2" xfId="22856"/>
    <cellStyle name="Összesen 2 2 2 3 2 5" xfId="22857"/>
    <cellStyle name="Összesen 2 2 2 3 2 6" xfId="22858"/>
    <cellStyle name="Összesen 2 2 2 3 3" xfId="22859"/>
    <cellStyle name="Összesen 2 2 2 3 3 2" xfId="22860"/>
    <cellStyle name="Összesen 2 2 2 3 3 2 2" xfId="22861"/>
    <cellStyle name="Összesen 2 2 2 3 3 2 2 2" xfId="22862"/>
    <cellStyle name="Összesen 2 2 2 3 3 2 3" xfId="22863"/>
    <cellStyle name="Összesen 2 2 2 3 3 2 3 2" xfId="22864"/>
    <cellStyle name="Összesen 2 2 2 3 3 2 4" xfId="22865"/>
    <cellStyle name="Összesen 2 2 2 3 3 2 5" xfId="22866"/>
    <cellStyle name="Összesen 2 2 2 3 3 3" xfId="22867"/>
    <cellStyle name="Összesen 2 2 2 3 3 3 2" xfId="22868"/>
    <cellStyle name="Összesen 2 2 2 3 3 4" xfId="22869"/>
    <cellStyle name="Összesen 2 2 2 3 3 4 2" xfId="22870"/>
    <cellStyle name="Összesen 2 2 2 3 3 5" xfId="22871"/>
    <cellStyle name="Összesen 2 2 2 3 3 6" xfId="22872"/>
    <cellStyle name="Összesen 2 2 2 3 4" xfId="22873"/>
    <cellStyle name="Összesen 2 2 2 3 4 2" xfId="22874"/>
    <cellStyle name="Összesen 2 2 2 3 4 2 2" xfId="22875"/>
    <cellStyle name="Összesen 2 2 2 3 4 3" xfId="22876"/>
    <cellStyle name="Összesen 2 2 2 3 4 3 2" xfId="22877"/>
    <cellStyle name="Összesen 2 2 2 3 4 4" xfId="22878"/>
    <cellStyle name="Összesen 2 2 2 3 4 5" xfId="22879"/>
    <cellStyle name="Összesen 2 2 2 3 5" xfId="22880"/>
    <cellStyle name="Összesen 2 2 2 3 5 2" xfId="22881"/>
    <cellStyle name="Összesen 2 2 2 3 6" xfId="22882"/>
    <cellStyle name="Összesen 2 2 2 3 6 2" xfId="22883"/>
    <cellStyle name="Összesen 2 2 2 3 7" xfId="22884"/>
    <cellStyle name="Összesen 2 2 2 3 8" xfId="22885"/>
    <cellStyle name="Összesen 2 2 2 4" xfId="22886"/>
    <cellStyle name="Összesen 2 2 2 4 2" xfId="22887"/>
    <cellStyle name="Összesen 2 2 2 4 2 2" xfId="22888"/>
    <cellStyle name="Összesen 2 2 2 4 2 2 2" xfId="22889"/>
    <cellStyle name="Összesen 2 2 2 4 2 3" xfId="22890"/>
    <cellStyle name="Összesen 2 2 2 4 2 3 2" xfId="22891"/>
    <cellStyle name="Összesen 2 2 2 4 2 4" xfId="22892"/>
    <cellStyle name="Összesen 2 2 2 4 2 5" xfId="22893"/>
    <cellStyle name="Összesen 2 2 2 4 3" xfId="22894"/>
    <cellStyle name="Összesen 2 2 2 4 3 2" xfId="22895"/>
    <cellStyle name="Összesen 2 2 2 4 4" xfId="22896"/>
    <cellStyle name="Összesen 2 2 2 4 4 2" xfId="22897"/>
    <cellStyle name="Összesen 2 2 2 4 5" xfId="22898"/>
    <cellStyle name="Összesen 2 2 2 4 6" xfId="22899"/>
    <cellStyle name="Összesen 2 2 2 5" xfId="22900"/>
    <cellStyle name="Összesen 2 2 2 5 2" xfId="22901"/>
    <cellStyle name="Összesen 2 2 2 5 2 2" xfId="22902"/>
    <cellStyle name="Összesen 2 2 2 5 2 2 2" xfId="22903"/>
    <cellStyle name="Összesen 2 2 2 5 2 3" xfId="22904"/>
    <cellStyle name="Összesen 2 2 2 5 2 3 2" xfId="22905"/>
    <cellStyle name="Összesen 2 2 2 5 2 4" xfId="22906"/>
    <cellStyle name="Összesen 2 2 2 5 2 5" xfId="22907"/>
    <cellStyle name="Összesen 2 2 2 5 3" xfId="22908"/>
    <cellStyle name="Összesen 2 2 2 5 3 2" xfId="22909"/>
    <cellStyle name="Összesen 2 2 2 5 4" xfId="22910"/>
    <cellStyle name="Összesen 2 2 2 5 4 2" xfId="22911"/>
    <cellStyle name="Összesen 2 2 2 5 5" xfId="22912"/>
    <cellStyle name="Összesen 2 2 2 5 6" xfId="22913"/>
    <cellStyle name="Összesen 2 2 2 6" xfId="22914"/>
    <cellStyle name="Összesen 2 2 2 6 2" xfId="22915"/>
    <cellStyle name="Összesen 2 2 2 6 2 2" xfId="22916"/>
    <cellStyle name="Összesen 2 2 2 6 2 2 2" xfId="22917"/>
    <cellStyle name="Összesen 2 2 2 6 2 3" xfId="22918"/>
    <cellStyle name="Összesen 2 2 2 6 2 3 2" xfId="22919"/>
    <cellStyle name="Összesen 2 2 2 6 2 4" xfId="22920"/>
    <cellStyle name="Összesen 2 2 2 6 2 5" xfId="22921"/>
    <cellStyle name="Összesen 2 2 2 6 3" xfId="22922"/>
    <cellStyle name="Összesen 2 2 2 6 3 2" xfId="22923"/>
    <cellStyle name="Összesen 2 2 2 6 4" xfId="22924"/>
    <cellStyle name="Összesen 2 2 2 6 4 2" xfId="22925"/>
    <cellStyle name="Összesen 2 2 2 6 5" xfId="22926"/>
    <cellStyle name="Összesen 2 2 2 6 6" xfId="22927"/>
    <cellStyle name="Összesen 2 2 2 7" xfId="22928"/>
    <cellStyle name="Összesen 2 2 2 7 2" xfId="22929"/>
    <cellStyle name="Összesen 2 2 2 7 2 2" xfId="22930"/>
    <cellStyle name="Összesen 2 2 2 7 3" xfId="22931"/>
    <cellStyle name="Összesen 2 2 2 7 3 2" xfId="22932"/>
    <cellStyle name="Összesen 2 2 2 7 4" xfId="22933"/>
    <cellStyle name="Összesen 2 2 2 7 5" xfId="22934"/>
    <cellStyle name="Összesen 2 2 2 8" xfId="22935"/>
    <cellStyle name="Összesen 2 2 2 8 2" xfId="22936"/>
    <cellStyle name="Összesen 2 2 2 9" xfId="22937"/>
    <cellStyle name="Összesen 2 2 2 9 2" xfId="22938"/>
    <cellStyle name="Összesen 2 2 3" xfId="22939"/>
    <cellStyle name="Összesen 2 2 3 2" xfId="22940"/>
    <cellStyle name="Összesen 2 2 3 2 2" xfId="22941"/>
    <cellStyle name="Összesen 2 2 3 2 2 2" xfId="22942"/>
    <cellStyle name="Összesen 2 2 3 2 2 2 2" xfId="22943"/>
    <cellStyle name="Összesen 2 2 3 2 2 3" xfId="22944"/>
    <cellStyle name="Összesen 2 2 3 2 2 3 2" xfId="22945"/>
    <cellStyle name="Összesen 2 2 3 2 2 4" xfId="22946"/>
    <cellStyle name="Összesen 2 2 3 2 2 5" xfId="22947"/>
    <cellStyle name="Összesen 2 2 3 2 3" xfId="22948"/>
    <cellStyle name="Összesen 2 2 3 2 3 2" xfId="22949"/>
    <cellStyle name="Összesen 2 2 3 2 4" xfId="22950"/>
    <cellStyle name="Összesen 2 2 3 2 4 2" xfId="22951"/>
    <cellStyle name="Összesen 2 2 3 2 5" xfId="22952"/>
    <cellStyle name="Összesen 2 2 3 2 6" xfId="22953"/>
    <cellStyle name="Összesen 2 2 3 3" xfId="22954"/>
    <cellStyle name="Összesen 2 2 3 3 2" xfId="22955"/>
    <cellStyle name="Összesen 2 2 3 3 2 2" xfId="22956"/>
    <cellStyle name="Összesen 2 2 3 3 2 2 2" xfId="22957"/>
    <cellStyle name="Összesen 2 2 3 3 2 3" xfId="22958"/>
    <cellStyle name="Összesen 2 2 3 3 2 3 2" xfId="22959"/>
    <cellStyle name="Összesen 2 2 3 3 2 4" xfId="22960"/>
    <cellStyle name="Összesen 2 2 3 3 2 5" xfId="22961"/>
    <cellStyle name="Összesen 2 2 3 3 3" xfId="22962"/>
    <cellStyle name="Összesen 2 2 3 3 3 2" xfId="22963"/>
    <cellStyle name="Összesen 2 2 3 3 4" xfId="22964"/>
    <cellStyle name="Összesen 2 2 3 3 4 2" xfId="22965"/>
    <cellStyle name="Összesen 2 2 3 3 5" xfId="22966"/>
    <cellStyle name="Összesen 2 2 3 3 6" xfId="22967"/>
    <cellStyle name="Összesen 2 2 3 4" xfId="22968"/>
    <cellStyle name="Összesen 2 2 3 4 2" xfId="22969"/>
    <cellStyle name="Összesen 2 2 3 4 2 2" xfId="22970"/>
    <cellStyle name="Összesen 2 2 3 4 2 2 2" xfId="22971"/>
    <cellStyle name="Összesen 2 2 3 4 2 3" xfId="22972"/>
    <cellStyle name="Összesen 2 2 3 4 2 3 2" xfId="22973"/>
    <cellStyle name="Összesen 2 2 3 4 2 4" xfId="22974"/>
    <cellStyle name="Összesen 2 2 3 4 2 5" xfId="22975"/>
    <cellStyle name="Összesen 2 2 3 4 3" xfId="22976"/>
    <cellStyle name="Összesen 2 2 3 4 3 2" xfId="22977"/>
    <cellStyle name="Összesen 2 2 3 4 4" xfId="22978"/>
    <cellStyle name="Összesen 2 2 3 4 4 2" xfId="22979"/>
    <cellStyle name="Összesen 2 2 3 4 5" xfId="22980"/>
    <cellStyle name="Összesen 2 2 3 4 6" xfId="22981"/>
    <cellStyle name="Összesen 2 2 3 5" xfId="22982"/>
    <cellStyle name="Összesen 2 2 3 5 2" xfId="22983"/>
    <cellStyle name="Összesen 2 2 3 5 2 2" xfId="22984"/>
    <cellStyle name="Összesen 2 2 3 5 3" xfId="22985"/>
    <cellStyle name="Összesen 2 2 3 5 3 2" xfId="22986"/>
    <cellStyle name="Összesen 2 2 3 5 4" xfId="22987"/>
    <cellStyle name="Összesen 2 2 3 5 5" xfId="22988"/>
    <cellStyle name="Összesen 2 2 3 6" xfId="22989"/>
    <cellStyle name="Összesen 2 2 3 6 2" xfId="22990"/>
    <cellStyle name="Összesen 2 2 3 7" xfId="22991"/>
    <cellStyle name="Összesen 2 2 3 7 2" xfId="22992"/>
    <cellStyle name="Összesen 2 2 3 8" xfId="22993"/>
    <cellStyle name="Összesen 2 2 3 9" xfId="22994"/>
    <cellStyle name="Összesen 2 2 4" xfId="22995"/>
    <cellStyle name="Összesen 2 2 4 2" xfId="22996"/>
    <cellStyle name="Összesen 2 2 4 2 2" xfId="22997"/>
    <cellStyle name="Összesen 2 2 4 2 2 2" xfId="22998"/>
    <cellStyle name="Összesen 2 2 4 2 2 2 2" xfId="22999"/>
    <cellStyle name="Összesen 2 2 4 2 2 3" xfId="23000"/>
    <cellStyle name="Összesen 2 2 4 2 2 3 2" xfId="23001"/>
    <cellStyle name="Összesen 2 2 4 2 2 4" xfId="23002"/>
    <cellStyle name="Összesen 2 2 4 2 2 5" xfId="23003"/>
    <cellStyle name="Összesen 2 2 4 2 3" xfId="23004"/>
    <cellStyle name="Összesen 2 2 4 2 3 2" xfId="23005"/>
    <cellStyle name="Összesen 2 2 4 2 4" xfId="23006"/>
    <cellStyle name="Összesen 2 2 4 2 4 2" xfId="23007"/>
    <cellStyle name="Összesen 2 2 4 2 5" xfId="23008"/>
    <cellStyle name="Összesen 2 2 4 2 6" xfId="23009"/>
    <cellStyle name="Összesen 2 2 4 3" xfId="23010"/>
    <cellStyle name="Összesen 2 2 4 3 2" xfId="23011"/>
    <cellStyle name="Összesen 2 2 4 3 2 2" xfId="23012"/>
    <cellStyle name="Összesen 2 2 4 3 2 2 2" xfId="23013"/>
    <cellStyle name="Összesen 2 2 4 3 2 3" xfId="23014"/>
    <cellStyle name="Összesen 2 2 4 3 2 3 2" xfId="23015"/>
    <cellStyle name="Összesen 2 2 4 3 2 4" xfId="23016"/>
    <cellStyle name="Összesen 2 2 4 3 2 5" xfId="23017"/>
    <cellStyle name="Összesen 2 2 4 3 3" xfId="23018"/>
    <cellStyle name="Összesen 2 2 4 3 3 2" xfId="23019"/>
    <cellStyle name="Összesen 2 2 4 3 4" xfId="23020"/>
    <cellStyle name="Összesen 2 2 4 3 4 2" xfId="23021"/>
    <cellStyle name="Összesen 2 2 4 3 5" xfId="23022"/>
    <cellStyle name="Összesen 2 2 4 3 6" xfId="23023"/>
    <cellStyle name="Összesen 2 2 4 4" xfId="23024"/>
    <cellStyle name="Összesen 2 2 4 4 2" xfId="23025"/>
    <cellStyle name="Összesen 2 2 4 4 2 2" xfId="23026"/>
    <cellStyle name="Összesen 2 2 4 4 3" xfId="23027"/>
    <cellStyle name="Összesen 2 2 4 4 3 2" xfId="23028"/>
    <cellStyle name="Összesen 2 2 4 4 4" xfId="23029"/>
    <cellStyle name="Összesen 2 2 4 4 5" xfId="23030"/>
    <cellStyle name="Összesen 2 2 4 5" xfId="23031"/>
    <cellStyle name="Összesen 2 2 4 5 2" xfId="23032"/>
    <cellStyle name="Összesen 2 2 4 6" xfId="23033"/>
    <cellStyle name="Összesen 2 2 4 6 2" xfId="23034"/>
    <cellStyle name="Összesen 2 2 4 7" xfId="23035"/>
    <cellStyle name="Összesen 2 2 4 8" xfId="23036"/>
    <cellStyle name="Összesen 2 2 5" xfId="23037"/>
    <cellStyle name="Összesen 2 2 5 2" xfId="23038"/>
    <cellStyle name="Összesen 2 2 5 2 2" xfId="23039"/>
    <cellStyle name="Összesen 2 2 5 2 2 2" xfId="23040"/>
    <cellStyle name="Összesen 2 2 5 2 3" xfId="23041"/>
    <cellStyle name="Összesen 2 2 5 2 3 2" xfId="23042"/>
    <cellStyle name="Összesen 2 2 5 2 4" xfId="23043"/>
    <cellStyle name="Összesen 2 2 5 2 5" xfId="23044"/>
    <cellStyle name="Összesen 2 2 5 3" xfId="23045"/>
    <cellStyle name="Összesen 2 2 5 3 2" xfId="23046"/>
    <cellStyle name="Összesen 2 2 5 4" xfId="23047"/>
    <cellStyle name="Összesen 2 2 5 4 2" xfId="23048"/>
    <cellStyle name="Összesen 2 2 5 5" xfId="23049"/>
    <cellStyle name="Összesen 2 2 5 6" xfId="23050"/>
    <cellStyle name="Összesen 2 2 6" xfId="23051"/>
    <cellStyle name="Összesen 2 2 6 2" xfId="23052"/>
    <cellStyle name="Összesen 2 2 6 2 2" xfId="23053"/>
    <cellStyle name="Összesen 2 2 6 2 2 2" xfId="23054"/>
    <cellStyle name="Összesen 2 2 6 2 3" xfId="23055"/>
    <cellStyle name="Összesen 2 2 6 2 3 2" xfId="23056"/>
    <cellStyle name="Összesen 2 2 6 2 4" xfId="23057"/>
    <cellStyle name="Összesen 2 2 6 2 5" xfId="23058"/>
    <cellStyle name="Összesen 2 2 6 3" xfId="23059"/>
    <cellStyle name="Összesen 2 2 6 3 2" xfId="23060"/>
    <cellStyle name="Összesen 2 2 6 4" xfId="23061"/>
    <cellStyle name="Összesen 2 2 6 4 2" xfId="23062"/>
    <cellStyle name="Összesen 2 2 6 5" xfId="23063"/>
    <cellStyle name="Összesen 2 2 6 6" xfId="23064"/>
    <cellStyle name="Összesen 2 2 7" xfId="23065"/>
    <cellStyle name="Összesen 2 2 7 2" xfId="23066"/>
    <cellStyle name="Összesen 2 2 7 2 2" xfId="23067"/>
    <cellStyle name="Összesen 2 2 7 2 2 2" xfId="23068"/>
    <cellStyle name="Összesen 2 2 7 2 3" xfId="23069"/>
    <cellStyle name="Összesen 2 2 7 2 3 2" xfId="23070"/>
    <cellStyle name="Összesen 2 2 7 2 4" xfId="23071"/>
    <cellStyle name="Összesen 2 2 7 2 5" xfId="23072"/>
    <cellStyle name="Összesen 2 2 7 3" xfId="23073"/>
    <cellStyle name="Összesen 2 2 7 3 2" xfId="23074"/>
    <cellStyle name="Összesen 2 2 7 4" xfId="23075"/>
    <cellStyle name="Összesen 2 2 7 4 2" xfId="23076"/>
    <cellStyle name="Összesen 2 2 7 5" xfId="23077"/>
    <cellStyle name="Összesen 2 2 7 6" xfId="23078"/>
    <cellStyle name="Összesen 2 2 8" xfId="23079"/>
    <cellStyle name="Összesen 2 2 8 2" xfId="23080"/>
    <cellStyle name="Összesen 2 2 8 2 2" xfId="23081"/>
    <cellStyle name="Összesen 2 2 8 3" xfId="23082"/>
    <cellStyle name="Összesen 2 2 8 3 2" xfId="23083"/>
    <cellStyle name="Összesen 2 2 8 4" xfId="23084"/>
    <cellStyle name="Összesen 2 2 8 5" xfId="23085"/>
    <cellStyle name="Összesen 2 2 9" xfId="23086"/>
    <cellStyle name="Összesen 2 2 9 2" xfId="23087"/>
    <cellStyle name="Összesen 2 20" xfId="23088"/>
    <cellStyle name="Összesen 2 20 2" xfId="23089"/>
    <cellStyle name="Összesen 2 20 2 2" xfId="23090"/>
    <cellStyle name="Összesen 2 20 3" xfId="23091"/>
    <cellStyle name="Összesen 2 20 3 2" xfId="23092"/>
    <cellStyle name="Összesen 2 20 4" xfId="23093"/>
    <cellStyle name="Összesen 2 20 5" xfId="23094"/>
    <cellStyle name="Összesen 2 21" xfId="23095"/>
    <cellStyle name="Összesen 2 21 2" xfId="23096"/>
    <cellStyle name="Összesen 2 21 2 2" xfId="23097"/>
    <cellStyle name="Összesen 2 21 3" xfId="23098"/>
    <cellStyle name="Összesen 2 21 3 2" xfId="23099"/>
    <cellStyle name="Összesen 2 21 4" xfId="23100"/>
    <cellStyle name="Összesen 2 21 5" xfId="23101"/>
    <cellStyle name="Összesen 2 22" xfId="23102"/>
    <cellStyle name="Összesen 2 22 2" xfId="23103"/>
    <cellStyle name="Összesen 2 22 2 2" xfId="23104"/>
    <cellStyle name="Összesen 2 22 3" xfId="23105"/>
    <cellStyle name="Összesen 2 22 3 2" xfId="23106"/>
    <cellStyle name="Összesen 2 22 4" xfId="23107"/>
    <cellStyle name="Összesen 2 22 5" xfId="23108"/>
    <cellStyle name="Összesen 2 23" xfId="23109"/>
    <cellStyle name="Összesen 2 23 2" xfId="23110"/>
    <cellStyle name="Összesen 2 23 2 2" xfId="23111"/>
    <cellStyle name="Összesen 2 23 3" xfId="23112"/>
    <cellStyle name="Összesen 2 23 3 2" xfId="23113"/>
    <cellStyle name="Összesen 2 23 4" xfId="23114"/>
    <cellStyle name="Összesen 2 23 5" xfId="23115"/>
    <cellStyle name="Összesen 2 24" xfId="23116"/>
    <cellStyle name="Összesen 2 24 2" xfId="23117"/>
    <cellStyle name="Összesen 2 25" xfId="23118"/>
    <cellStyle name="Összesen 2 25 2" xfId="23119"/>
    <cellStyle name="Összesen 2 26" xfId="23120"/>
    <cellStyle name="Összesen 2 26 2" xfId="23121"/>
    <cellStyle name="Összesen 2 27" xfId="23122"/>
    <cellStyle name="Összesen 2 28" xfId="23123"/>
    <cellStyle name="Összesen 2 3" xfId="23124"/>
    <cellStyle name="Összesen 2 3 10" xfId="23125"/>
    <cellStyle name="Összesen 2 3 2" xfId="23126"/>
    <cellStyle name="Összesen 2 3 2 2" xfId="23127"/>
    <cellStyle name="Összesen 2 3 2 2 2" xfId="23128"/>
    <cellStyle name="Összesen 2 3 2 2 2 2" xfId="23129"/>
    <cellStyle name="Összesen 2 3 2 2 2 2 2" xfId="23130"/>
    <cellStyle name="Összesen 2 3 2 2 2 3" xfId="23131"/>
    <cellStyle name="Összesen 2 3 2 2 2 3 2" xfId="23132"/>
    <cellStyle name="Összesen 2 3 2 2 2 4" xfId="23133"/>
    <cellStyle name="Összesen 2 3 2 2 2 5" xfId="23134"/>
    <cellStyle name="Összesen 2 3 2 2 3" xfId="23135"/>
    <cellStyle name="Összesen 2 3 2 2 3 2" xfId="23136"/>
    <cellStyle name="Összesen 2 3 2 2 4" xfId="23137"/>
    <cellStyle name="Összesen 2 3 2 2 4 2" xfId="23138"/>
    <cellStyle name="Összesen 2 3 2 2 5" xfId="23139"/>
    <cellStyle name="Összesen 2 3 2 2 6" xfId="23140"/>
    <cellStyle name="Összesen 2 3 2 3" xfId="23141"/>
    <cellStyle name="Összesen 2 3 2 3 2" xfId="23142"/>
    <cellStyle name="Összesen 2 3 2 3 2 2" xfId="23143"/>
    <cellStyle name="Összesen 2 3 2 3 2 2 2" xfId="23144"/>
    <cellStyle name="Összesen 2 3 2 3 2 3" xfId="23145"/>
    <cellStyle name="Összesen 2 3 2 3 2 3 2" xfId="23146"/>
    <cellStyle name="Összesen 2 3 2 3 2 4" xfId="23147"/>
    <cellStyle name="Összesen 2 3 2 3 2 5" xfId="23148"/>
    <cellStyle name="Összesen 2 3 2 3 3" xfId="23149"/>
    <cellStyle name="Összesen 2 3 2 3 3 2" xfId="23150"/>
    <cellStyle name="Összesen 2 3 2 3 4" xfId="23151"/>
    <cellStyle name="Összesen 2 3 2 3 4 2" xfId="23152"/>
    <cellStyle name="Összesen 2 3 2 3 5" xfId="23153"/>
    <cellStyle name="Összesen 2 3 2 3 6" xfId="23154"/>
    <cellStyle name="Összesen 2 3 2 4" xfId="23155"/>
    <cellStyle name="Összesen 2 3 2 4 2" xfId="23156"/>
    <cellStyle name="Összesen 2 3 2 4 2 2" xfId="23157"/>
    <cellStyle name="Összesen 2 3 2 4 2 2 2" xfId="23158"/>
    <cellStyle name="Összesen 2 3 2 4 2 3" xfId="23159"/>
    <cellStyle name="Összesen 2 3 2 4 2 3 2" xfId="23160"/>
    <cellStyle name="Összesen 2 3 2 4 2 4" xfId="23161"/>
    <cellStyle name="Összesen 2 3 2 4 2 5" xfId="23162"/>
    <cellStyle name="Összesen 2 3 2 4 3" xfId="23163"/>
    <cellStyle name="Összesen 2 3 2 4 3 2" xfId="23164"/>
    <cellStyle name="Összesen 2 3 2 4 4" xfId="23165"/>
    <cellStyle name="Összesen 2 3 2 4 4 2" xfId="23166"/>
    <cellStyle name="Összesen 2 3 2 4 5" xfId="23167"/>
    <cellStyle name="Összesen 2 3 2 4 6" xfId="23168"/>
    <cellStyle name="Összesen 2 3 2 5" xfId="23169"/>
    <cellStyle name="Összesen 2 3 2 5 2" xfId="23170"/>
    <cellStyle name="Összesen 2 3 2 5 2 2" xfId="23171"/>
    <cellStyle name="Összesen 2 3 2 5 3" xfId="23172"/>
    <cellStyle name="Összesen 2 3 2 5 3 2" xfId="23173"/>
    <cellStyle name="Összesen 2 3 2 5 4" xfId="23174"/>
    <cellStyle name="Összesen 2 3 2 5 5" xfId="23175"/>
    <cellStyle name="Összesen 2 3 2 6" xfId="23176"/>
    <cellStyle name="Összesen 2 3 2 6 2" xfId="23177"/>
    <cellStyle name="Összesen 2 3 2 7" xfId="23178"/>
    <cellStyle name="Összesen 2 3 2 7 2" xfId="23179"/>
    <cellStyle name="Összesen 2 3 2 8" xfId="23180"/>
    <cellStyle name="Összesen 2 3 2 9" xfId="23181"/>
    <cellStyle name="Összesen 2 3 3" xfId="23182"/>
    <cellStyle name="Összesen 2 3 3 2" xfId="23183"/>
    <cellStyle name="Összesen 2 3 3 2 2" xfId="23184"/>
    <cellStyle name="Összesen 2 3 3 2 2 2" xfId="23185"/>
    <cellStyle name="Összesen 2 3 3 2 2 2 2" xfId="23186"/>
    <cellStyle name="Összesen 2 3 3 2 2 3" xfId="23187"/>
    <cellStyle name="Összesen 2 3 3 2 2 3 2" xfId="23188"/>
    <cellStyle name="Összesen 2 3 3 2 2 4" xfId="23189"/>
    <cellStyle name="Összesen 2 3 3 2 2 5" xfId="23190"/>
    <cellStyle name="Összesen 2 3 3 2 3" xfId="23191"/>
    <cellStyle name="Összesen 2 3 3 2 3 2" xfId="23192"/>
    <cellStyle name="Összesen 2 3 3 2 4" xfId="23193"/>
    <cellStyle name="Összesen 2 3 3 2 4 2" xfId="23194"/>
    <cellStyle name="Összesen 2 3 3 2 5" xfId="23195"/>
    <cellStyle name="Összesen 2 3 3 2 6" xfId="23196"/>
    <cellStyle name="Összesen 2 3 3 3" xfId="23197"/>
    <cellStyle name="Összesen 2 3 3 3 2" xfId="23198"/>
    <cellStyle name="Összesen 2 3 3 3 2 2" xfId="23199"/>
    <cellStyle name="Összesen 2 3 3 3 2 2 2" xfId="23200"/>
    <cellStyle name="Összesen 2 3 3 3 2 3" xfId="23201"/>
    <cellStyle name="Összesen 2 3 3 3 2 3 2" xfId="23202"/>
    <cellStyle name="Összesen 2 3 3 3 2 4" xfId="23203"/>
    <cellStyle name="Összesen 2 3 3 3 2 5" xfId="23204"/>
    <cellStyle name="Összesen 2 3 3 3 3" xfId="23205"/>
    <cellStyle name="Összesen 2 3 3 3 3 2" xfId="23206"/>
    <cellStyle name="Összesen 2 3 3 3 4" xfId="23207"/>
    <cellStyle name="Összesen 2 3 3 3 4 2" xfId="23208"/>
    <cellStyle name="Összesen 2 3 3 3 5" xfId="23209"/>
    <cellStyle name="Összesen 2 3 3 3 6" xfId="23210"/>
    <cellStyle name="Összesen 2 3 3 4" xfId="23211"/>
    <cellStyle name="Összesen 2 3 3 4 2" xfId="23212"/>
    <cellStyle name="Összesen 2 3 3 4 2 2" xfId="23213"/>
    <cellStyle name="Összesen 2 3 3 4 3" xfId="23214"/>
    <cellStyle name="Összesen 2 3 3 4 3 2" xfId="23215"/>
    <cellStyle name="Összesen 2 3 3 4 4" xfId="23216"/>
    <cellStyle name="Összesen 2 3 3 4 5" xfId="23217"/>
    <cellStyle name="Összesen 2 3 3 5" xfId="23218"/>
    <cellStyle name="Összesen 2 3 3 5 2" xfId="23219"/>
    <cellStyle name="Összesen 2 3 3 6" xfId="23220"/>
    <cellStyle name="Összesen 2 3 3 6 2" xfId="23221"/>
    <cellStyle name="Összesen 2 3 3 7" xfId="23222"/>
    <cellStyle name="Összesen 2 3 3 8" xfId="23223"/>
    <cellStyle name="Összesen 2 3 4" xfId="23224"/>
    <cellStyle name="Összesen 2 3 4 2" xfId="23225"/>
    <cellStyle name="Összesen 2 3 4 2 2" xfId="23226"/>
    <cellStyle name="Összesen 2 3 4 2 2 2" xfId="23227"/>
    <cellStyle name="Összesen 2 3 4 2 3" xfId="23228"/>
    <cellStyle name="Összesen 2 3 4 2 3 2" xfId="23229"/>
    <cellStyle name="Összesen 2 3 4 2 4" xfId="23230"/>
    <cellStyle name="Összesen 2 3 4 2 5" xfId="23231"/>
    <cellStyle name="Összesen 2 3 4 3" xfId="23232"/>
    <cellStyle name="Összesen 2 3 4 3 2" xfId="23233"/>
    <cellStyle name="Összesen 2 3 4 4" xfId="23234"/>
    <cellStyle name="Összesen 2 3 4 4 2" xfId="23235"/>
    <cellStyle name="Összesen 2 3 4 5" xfId="23236"/>
    <cellStyle name="Összesen 2 3 4 6" xfId="23237"/>
    <cellStyle name="Összesen 2 3 5" xfId="23238"/>
    <cellStyle name="Összesen 2 3 5 2" xfId="23239"/>
    <cellStyle name="Összesen 2 3 5 2 2" xfId="23240"/>
    <cellStyle name="Összesen 2 3 5 2 2 2" xfId="23241"/>
    <cellStyle name="Összesen 2 3 5 2 3" xfId="23242"/>
    <cellStyle name="Összesen 2 3 5 2 3 2" xfId="23243"/>
    <cellStyle name="Összesen 2 3 5 2 4" xfId="23244"/>
    <cellStyle name="Összesen 2 3 5 2 5" xfId="23245"/>
    <cellStyle name="Összesen 2 3 5 3" xfId="23246"/>
    <cellStyle name="Összesen 2 3 5 3 2" xfId="23247"/>
    <cellStyle name="Összesen 2 3 5 4" xfId="23248"/>
    <cellStyle name="Összesen 2 3 5 4 2" xfId="23249"/>
    <cellStyle name="Összesen 2 3 5 5" xfId="23250"/>
    <cellStyle name="Összesen 2 3 5 6" xfId="23251"/>
    <cellStyle name="Összesen 2 3 6" xfId="23252"/>
    <cellStyle name="Összesen 2 3 6 2" xfId="23253"/>
    <cellStyle name="Összesen 2 3 6 2 2" xfId="23254"/>
    <cellStyle name="Összesen 2 3 6 2 2 2" xfId="23255"/>
    <cellStyle name="Összesen 2 3 6 2 3" xfId="23256"/>
    <cellStyle name="Összesen 2 3 6 2 3 2" xfId="23257"/>
    <cellStyle name="Összesen 2 3 6 2 4" xfId="23258"/>
    <cellStyle name="Összesen 2 3 6 2 5" xfId="23259"/>
    <cellStyle name="Összesen 2 3 6 3" xfId="23260"/>
    <cellStyle name="Összesen 2 3 6 3 2" xfId="23261"/>
    <cellStyle name="Összesen 2 3 6 4" xfId="23262"/>
    <cellStyle name="Összesen 2 3 6 4 2" xfId="23263"/>
    <cellStyle name="Összesen 2 3 6 5" xfId="23264"/>
    <cellStyle name="Összesen 2 3 6 6" xfId="23265"/>
    <cellStyle name="Összesen 2 3 7" xfId="23266"/>
    <cellStyle name="Összesen 2 3 7 2" xfId="23267"/>
    <cellStyle name="Összesen 2 3 7 2 2" xfId="23268"/>
    <cellStyle name="Összesen 2 3 7 3" xfId="23269"/>
    <cellStyle name="Összesen 2 3 7 3 2" xfId="23270"/>
    <cellStyle name="Összesen 2 3 7 4" xfId="23271"/>
    <cellStyle name="Összesen 2 3 7 5" xfId="23272"/>
    <cellStyle name="Összesen 2 3 8" xfId="23273"/>
    <cellStyle name="Összesen 2 3 8 2" xfId="23274"/>
    <cellStyle name="Összesen 2 3 9" xfId="23275"/>
    <cellStyle name="Összesen 2 3 9 2" xfId="23276"/>
    <cellStyle name="Összesen 2 4" xfId="23277"/>
    <cellStyle name="Összesen 2 4 10" xfId="23278"/>
    <cellStyle name="Összesen 2 4 2" xfId="23279"/>
    <cellStyle name="Összesen 2 4 2 2" xfId="23280"/>
    <cellStyle name="Összesen 2 4 2 2 2" xfId="23281"/>
    <cellStyle name="Összesen 2 4 2 2 2 2" xfId="23282"/>
    <cellStyle name="Összesen 2 4 2 2 2 2 2" xfId="23283"/>
    <cellStyle name="Összesen 2 4 2 2 2 3" xfId="23284"/>
    <cellStyle name="Összesen 2 4 2 2 2 3 2" xfId="23285"/>
    <cellStyle name="Összesen 2 4 2 2 2 4" xfId="23286"/>
    <cellStyle name="Összesen 2 4 2 2 2 5" xfId="23287"/>
    <cellStyle name="Összesen 2 4 2 2 3" xfId="23288"/>
    <cellStyle name="Összesen 2 4 2 2 3 2" xfId="23289"/>
    <cellStyle name="Összesen 2 4 2 2 4" xfId="23290"/>
    <cellStyle name="Összesen 2 4 2 2 4 2" xfId="23291"/>
    <cellStyle name="Összesen 2 4 2 2 5" xfId="23292"/>
    <cellStyle name="Összesen 2 4 2 2 6" xfId="23293"/>
    <cellStyle name="Összesen 2 4 2 3" xfId="23294"/>
    <cellStyle name="Összesen 2 4 2 3 2" xfId="23295"/>
    <cellStyle name="Összesen 2 4 2 3 2 2" xfId="23296"/>
    <cellStyle name="Összesen 2 4 2 3 2 2 2" xfId="23297"/>
    <cellStyle name="Összesen 2 4 2 3 2 3" xfId="23298"/>
    <cellStyle name="Összesen 2 4 2 3 2 3 2" xfId="23299"/>
    <cellStyle name="Összesen 2 4 2 3 2 4" xfId="23300"/>
    <cellStyle name="Összesen 2 4 2 3 2 5" xfId="23301"/>
    <cellStyle name="Összesen 2 4 2 3 3" xfId="23302"/>
    <cellStyle name="Összesen 2 4 2 3 3 2" xfId="23303"/>
    <cellStyle name="Összesen 2 4 2 3 4" xfId="23304"/>
    <cellStyle name="Összesen 2 4 2 3 4 2" xfId="23305"/>
    <cellStyle name="Összesen 2 4 2 3 5" xfId="23306"/>
    <cellStyle name="Összesen 2 4 2 3 6" xfId="23307"/>
    <cellStyle name="Összesen 2 4 2 4" xfId="23308"/>
    <cellStyle name="Összesen 2 4 2 4 2" xfId="23309"/>
    <cellStyle name="Összesen 2 4 2 4 2 2" xfId="23310"/>
    <cellStyle name="Összesen 2 4 2 4 2 2 2" xfId="23311"/>
    <cellStyle name="Összesen 2 4 2 4 2 3" xfId="23312"/>
    <cellStyle name="Összesen 2 4 2 4 2 3 2" xfId="23313"/>
    <cellStyle name="Összesen 2 4 2 4 2 4" xfId="23314"/>
    <cellStyle name="Összesen 2 4 2 4 2 5" xfId="23315"/>
    <cellStyle name="Összesen 2 4 2 4 3" xfId="23316"/>
    <cellStyle name="Összesen 2 4 2 4 3 2" xfId="23317"/>
    <cellStyle name="Összesen 2 4 2 4 4" xfId="23318"/>
    <cellStyle name="Összesen 2 4 2 4 4 2" xfId="23319"/>
    <cellStyle name="Összesen 2 4 2 4 5" xfId="23320"/>
    <cellStyle name="Összesen 2 4 2 4 6" xfId="23321"/>
    <cellStyle name="Összesen 2 4 2 5" xfId="23322"/>
    <cellStyle name="Összesen 2 4 2 5 2" xfId="23323"/>
    <cellStyle name="Összesen 2 4 2 5 2 2" xfId="23324"/>
    <cellStyle name="Összesen 2 4 2 5 3" xfId="23325"/>
    <cellStyle name="Összesen 2 4 2 5 3 2" xfId="23326"/>
    <cellStyle name="Összesen 2 4 2 5 4" xfId="23327"/>
    <cellStyle name="Összesen 2 4 2 5 5" xfId="23328"/>
    <cellStyle name="Összesen 2 4 2 6" xfId="23329"/>
    <cellStyle name="Összesen 2 4 2 6 2" xfId="23330"/>
    <cellStyle name="Összesen 2 4 2 7" xfId="23331"/>
    <cellStyle name="Összesen 2 4 2 7 2" xfId="23332"/>
    <cellStyle name="Összesen 2 4 2 8" xfId="23333"/>
    <cellStyle name="Összesen 2 4 2 9" xfId="23334"/>
    <cellStyle name="Összesen 2 4 3" xfId="23335"/>
    <cellStyle name="Összesen 2 4 3 2" xfId="23336"/>
    <cellStyle name="Összesen 2 4 3 2 2" xfId="23337"/>
    <cellStyle name="Összesen 2 4 3 2 2 2" xfId="23338"/>
    <cellStyle name="Összesen 2 4 3 2 2 2 2" xfId="23339"/>
    <cellStyle name="Összesen 2 4 3 2 2 3" xfId="23340"/>
    <cellStyle name="Összesen 2 4 3 2 2 3 2" xfId="23341"/>
    <cellStyle name="Összesen 2 4 3 2 2 4" xfId="23342"/>
    <cellStyle name="Összesen 2 4 3 2 2 5" xfId="23343"/>
    <cellStyle name="Összesen 2 4 3 2 3" xfId="23344"/>
    <cellStyle name="Összesen 2 4 3 2 3 2" xfId="23345"/>
    <cellStyle name="Összesen 2 4 3 2 4" xfId="23346"/>
    <cellStyle name="Összesen 2 4 3 2 4 2" xfId="23347"/>
    <cellStyle name="Összesen 2 4 3 2 5" xfId="23348"/>
    <cellStyle name="Összesen 2 4 3 2 6" xfId="23349"/>
    <cellStyle name="Összesen 2 4 3 3" xfId="23350"/>
    <cellStyle name="Összesen 2 4 3 3 2" xfId="23351"/>
    <cellStyle name="Összesen 2 4 3 3 2 2" xfId="23352"/>
    <cellStyle name="Összesen 2 4 3 3 2 2 2" xfId="23353"/>
    <cellStyle name="Összesen 2 4 3 3 2 3" xfId="23354"/>
    <cellStyle name="Összesen 2 4 3 3 2 3 2" xfId="23355"/>
    <cellStyle name="Összesen 2 4 3 3 2 4" xfId="23356"/>
    <cellStyle name="Összesen 2 4 3 3 2 5" xfId="23357"/>
    <cellStyle name="Összesen 2 4 3 3 3" xfId="23358"/>
    <cellStyle name="Összesen 2 4 3 3 3 2" xfId="23359"/>
    <cellStyle name="Összesen 2 4 3 3 4" xfId="23360"/>
    <cellStyle name="Összesen 2 4 3 3 4 2" xfId="23361"/>
    <cellStyle name="Összesen 2 4 3 3 5" xfId="23362"/>
    <cellStyle name="Összesen 2 4 3 3 6" xfId="23363"/>
    <cellStyle name="Összesen 2 4 3 4" xfId="23364"/>
    <cellStyle name="Összesen 2 4 3 4 2" xfId="23365"/>
    <cellStyle name="Összesen 2 4 3 4 2 2" xfId="23366"/>
    <cellStyle name="Összesen 2 4 3 4 3" xfId="23367"/>
    <cellStyle name="Összesen 2 4 3 4 3 2" xfId="23368"/>
    <cellStyle name="Összesen 2 4 3 4 4" xfId="23369"/>
    <cellStyle name="Összesen 2 4 3 4 5" xfId="23370"/>
    <cellStyle name="Összesen 2 4 3 5" xfId="23371"/>
    <cellStyle name="Összesen 2 4 3 5 2" xfId="23372"/>
    <cellStyle name="Összesen 2 4 3 6" xfId="23373"/>
    <cellStyle name="Összesen 2 4 3 6 2" xfId="23374"/>
    <cellStyle name="Összesen 2 4 3 7" xfId="23375"/>
    <cellStyle name="Összesen 2 4 3 8" xfId="23376"/>
    <cellStyle name="Összesen 2 4 4" xfId="23377"/>
    <cellStyle name="Összesen 2 4 4 2" xfId="23378"/>
    <cellStyle name="Összesen 2 4 4 2 2" xfId="23379"/>
    <cellStyle name="Összesen 2 4 4 2 2 2" xfId="23380"/>
    <cellStyle name="Összesen 2 4 4 2 3" xfId="23381"/>
    <cellStyle name="Összesen 2 4 4 2 3 2" xfId="23382"/>
    <cellStyle name="Összesen 2 4 4 2 4" xfId="23383"/>
    <cellStyle name="Összesen 2 4 4 2 5" xfId="23384"/>
    <cellStyle name="Összesen 2 4 4 3" xfId="23385"/>
    <cellStyle name="Összesen 2 4 4 3 2" xfId="23386"/>
    <cellStyle name="Összesen 2 4 4 4" xfId="23387"/>
    <cellStyle name="Összesen 2 4 4 4 2" xfId="23388"/>
    <cellStyle name="Összesen 2 4 4 5" xfId="23389"/>
    <cellStyle name="Összesen 2 4 4 6" xfId="23390"/>
    <cellStyle name="Összesen 2 4 5" xfId="23391"/>
    <cellStyle name="Összesen 2 4 5 2" xfId="23392"/>
    <cellStyle name="Összesen 2 4 5 2 2" xfId="23393"/>
    <cellStyle name="Összesen 2 4 5 2 2 2" xfId="23394"/>
    <cellStyle name="Összesen 2 4 5 2 3" xfId="23395"/>
    <cellStyle name="Összesen 2 4 5 2 3 2" xfId="23396"/>
    <cellStyle name="Összesen 2 4 5 2 4" xfId="23397"/>
    <cellStyle name="Összesen 2 4 5 2 5" xfId="23398"/>
    <cellStyle name="Összesen 2 4 5 3" xfId="23399"/>
    <cellStyle name="Összesen 2 4 5 3 2" xfId="23400"/>
    <cellStyle name="Összesen 2 4 5 4" xfId="23401"/>
    <cellStyle name="Összesen 2 4 5 4 2" xfId="23402"/>
    <cellStyle name="Összesen 2 4 5 5" xfId="23403"/>
    <cellStyle name="Összesen 2 4 5 6" xfId="23404"/>
    <cellStyle name="Összesen 2 4 6" xfId="23405"/>
    <cellStyle name="Összesen 2 4 6 2" xfId="23406"/>
    <cellStyle name="Összesen 2 4 6 2 2" xfId="23407"/>
    <cellStyle name="Összesen 2 4 6 2 2 2" xfId="23408"/>
    <cellStyle name="Összesen 2 4 6 2 3" xfId="23409"/>
    <cellStyle name="Összesen 2 4 6 2 3 2" xfId="23410"/>
    <cellStyle name="Összesen 2 4 6 2 4" xfId="23411"/>
    <cellStyle name="Összesen 2 4 6 2 5" xfId="23412"/>
    <cellStyle name="Összesen 2 4 6 3" xfId="23413"/>
    <cellStyle name="Összesen 2 4 6 3 2" xfId="23414"/>
    <cellStyle name="Összesen 2 4 6 4" xfId="23415"/>
    <cellStyle name="Összesen 2 4 6 4 2" xfId="23416"/>
    <cellStyle name="Összesen 2 4 6 5" xfId="23417"/>
    <cellStyle name="Összesen 2 4 6 6" xfId="23418"/>
    <cellStyle name="Összesen 2 4 7" xfId="23419"/>
    <cellStyle name="Összesen 2 4 7 2" xfId="23420"/>
    <cellStyle name="Összesen 2 4 7 2 2" xfId="23421"/>
    <cellStyle name="Összesen 2 4 7 3" xfId="23422"/>
    <cellStyle name="Összesen 2 4 7 3 2" xfId="23423"/>
    <cellStyle name="Összesen 2 4 7 4" xfId="23424"/>
    <cellStyle name="Összesen 2 4 7 5" xfId="23425"/>
    <cellStyle name="Összesen 2 4 8" xfId="23426"/>
    <cellStyle name="Összesen 2 4 8 2" xfId="23427"/>
    <cellStyle name="Összesen 2 4 9" xfId="23428"/>
    <cellStyle name="Összesen 2 4 9 2" xfId="23429"/>
    <cellStyle name="Összesen 2 5" xfId="23430"/>
    <cellStyle name="Összesen 2 5 10" xfId="23431"/>
    <cellStyle name="Összesen 2 5 11" xfId="23432"/>
    <cellStyle name="Összesen 2 5 2" xfId="23433"/>
    <cellStyle name="Összesen 2 5 2 2" xfId="23434"/>
    <cellStyle name="Összesen 2 5 2 2 2" xfId="23435"/>
    <cellStyle name="Összesen 2 5 2 2 2 2" xfId="23436"/>
    <cellStyle name="Összesen 2 5 2 2 2 2 2" xfId="23437"/>
    <cellStyle name="Összesen 2 5 2 2 2 3" xfId="23438"/>
    <cellStyle name="Összesen 2 5 2 2 2 3 2" xfId="23439"/>
    <cellStyle name="Összesen 2 5 2 2 2 4" xfId="23440"/>
    <cellStyle name="Összesen 2 5 2 2 2 5" xfId="23441"/>
    <cellStyle name="Összesen 2 5 2 2 3" xfId="23442"/>
    <cellStyle name="Összesen 2 5 2 2 3 2" xfId="23443"/>
    <cellStyle name="Összesen 2 5 2 2 4" xfId="23444"/>
    <cellStyle name="Összesen 2 5 2 2 4 2" xfId="23445"/>
    <cellStyle name="Összesen 2 5 2 2 5" xfId="23446"/>
    <cellStyle name="Összesen 2 5 2 2 6" xfId="23447"/>
    <cellStyle name="Összesen 2 5 2 3" xfId="23448"/>
    <cellStyle name="Összesen 2 5 2 3 2" xfId="23449"/>
    <cellStyle name="Összesen 2 5 2 3 2 2" xfId="23450"/>
    <cellStyle name="Összesen 2 5 2 3 2 2 2" xfId="23451"/>
    <cellStyle name="Összesen 2 5 2 3 2 3" xfId="23452"/>
    <cellStyle name="Összesen 2 5 2 3 2 3 2" xfId="23453"/>
    <cellStyle name="Összesen 2 5 2 3 2 4" xfId="23454"/>
    <cellStyle name="Összesen 2 5 2 3 2 5" xfId="23455"/>
    <cellStyle name="Összesen 2 5 2 3 3" xfId="23456"/>
    <cellStyle name="Összesen 2 5 2 3 3 2" xfId="23457"/>
    <cellStyle name="Összesen 2 5 2 3 4" xfId="23458"/>
    <cellStyle name="Összesen 2 5 2 3 4 2" xfId="23459"/>
    <cellStyle name="Összesen 2 5 2 3 5" xfId="23460"/>
    <cellStyle name="Összesen 2 5 2 3 6" xfId="23461"/>
    <cellStyle name="Összesen 2 5 2 4" xfId="23462"/>
    <cellStyle name="Összesen 2 5 2 4 2" xfId="23463"/>
    <cellStyle name="Összesen 2 5 2 4 2 2" xfId="23464"/>
    <cellStyle name="Összesen 2 5 2 4 2 2 2" xfId="23465"/>
    <cellStyle name="Összesen 2 5 2 4 2 3" xfId="23466"/>
    <cellStyle name="Összesen 2 5 2 4 2 3 2" xfId="23467"/>
    <cellStyle name="Összesen 2 5 2 4 2 4" xfId="23468"/>
    <cellStyle name="Összesen 2 5 2 4 2 5" xfId="23469"/>
    <cellStyle name="Összesen 2 5 2 4 3" xfId="23470"/>
    <cellStyle name="Összesen 2 5 2 4 3 2" xfId="23471"/>
    <cellStyle name="Összesen 2 5 2 4 4" xfId="23472"/>
    <cellStyle name="Összesen 2 5 2 4 4 2" xfId="23473"/>
    <cellStyle name="Összesen 2 5 2 4 5" xfId="23474"/>
    <cellStyle name="Összesen 2 5 2 4 6" xfId="23475"/>
    <cellStyle name="Összesen 2 5 2 5" xfId="23476"/>
    <cellStyle name="Összesen 2 5 2 5 2" xfId="23477"/>
    <cellStyle name="Összesen 2 5 2 5 2 2" xfId="23478"/>
    <cellStyle name="Összesen 2 5 2 5 3" xfId="23479"/>
    <cellStyle name="Összesen 2 5 2 5 3 2" xfId="23480"/>
    <cellStyle name="Összesen 2 5 2 5 4" xfId="23481"/>
    <cellStyle name="Összesen 2 5 2 5 5" xfId="23482"/>
    <cellStyle name="Összesen 2 5 2 6" xfId="23483"/>
    <cellStyle name="Összesen 2 5 2 6 2" xfId="23484"/>
    <cellStyle name="Összesen 2 5 2 7" xfId="23485"/>
    <cellStyle name="Összesen 2 5 2 7 2" xfId="23486"/>
    <cellStyle name="Összesen 2 5 2 8" xfId="23487"/>
    <cellStyle name="Összesen 2 5 2 9" xfId="23488"/>
    <cellStyle name="Összesen 2 5 3" xfId="23489"/>
    <cellStyle name="Összesen 2 5 3 2" xfId="23490"/>
    <cellStyle name="Összesen 2 5 3 2 2" xfId="23491"/>
    <cellStyle name="Összesen 2 5 3 2 2 2" xfId="23492"/>
    <cellStyle name="Összesen 2 5 3 2 3" xfId="23493"/>
    <cellStyle name="Összesen 2 5 3 2 3 2" xfId="23494"/>
    <cellStyle name="Összesen 2 5 3 2 4" xfId="23495"/>
    <cellStyle name="Összesen 2 5 3 2 5" xfId="23496"/>
    <cellStyle name="Összesen 2 5 3 3" xfId="23497"/>
    <cellStyle name="Összesen 2 5 3 3 2" xfId="23498"/>
    <cellStyle name="Összesen 2 5 3 4" xfId="23499"/>
    <cellStyle name="Összesen 2 5 3 4 2" xfId="23500"/>
    <cellStyle name="Összesen 2 5 3 5" xfId="23501"/>
    <cellStyle name="Összesen 2 5 3 6" xfId="23502"/>
    <cellStyle name="Összesen 2 5 4" xfId="23503"/>
    <cellStyle name="Összesen 2 5 4 2" xfId="23504"/>
    <cellStyle name="Összesen 2 5 4 2 2" xfId="23505"/>
    <cellStyle name="Összesen 2 5 4 2 2 2" xfId="23506"/>
    <cellStyle name="Összesen 2 5 4 2 3" xfId="23507"/>
    <cellStyle name="Összesen 2 5 4 2 3 2" xfId="23508"/>
    <cellStyle name="Összesen 2 5 4 2 4" xfId="23509"/>
    <cellStyle name="Összesen 2 5 4 2 5" xfId="23510"/>
    <cellStyle name="Összesen 2 5 4 3" xfId="23511"/>
    <cellStyle name="Összesen 2 5 4 3 2" xfId="23512"/>
    <cellStyle name="Összesen 2 5 4 4" xfId="23513"/>
    <cellStyle name="Összesen 2 5 4 4 2" xfId="23514"/>
    <cellStyle name="Összesen 2 5 4 5" xfId="23515"/>
    <cellStyle name="Összesen 2 5 4 6" xfId="23516"/>
    <cellStyle name="Összesen 2 5 5" xfId="23517"/>
    <cellStyle name="Összesen 2 5 5 2" xfId="23518"/>
    <cellStyle name="Összesen 2 5 5 2 2" xfId="23519"/>
    <cellStyle name="Összesen 2 5 5 2 2 2" xfId="23520"/>
    <cellStyle name="Összesen 2 5 5 2 3" xfId="23521"/>
    <cellStyle name="Összesen 2 5 5 2 3 2" xfId="23522"/>
    <cellStyle name="Összesen 2 5 5 2 4" xfId="23523"/>
    <cellStyle name="Összesen 2 5 5 2 5" xfId="23524"/>
    <cellStyle name="Összesen 2 5 5 3" xfId="23525"/>
    <cellStyle name="Összesen 2 5 5 3 2" xfId="23526"/>
    <cellStyle name="Összesen 2 5 5 4" xfId="23527"/>
    <cellStyle name="Összesen 2 5 5 4 2" xfId="23528"/>
    <cellStyle name="Összesen 2 5 5 5" xfId="23529"/>
    <cellStyle name="Összesen 2 5 5 6" xfId="23530"/>
    <cellStyle name="Összesen 2 5 6" xfId="23531"/>
    <cellStyle name="Összesen 2 5 6 2" xfId="23532"/>
    <cellStyle name="Összesen 2 5 6 2 2" xfId="23533"/>
    <cellStyle name="Összesen 2 5 6 2 2 2" xfId="23534"/>
    <cellStyle name="Összesen 2 5 6 2 3" xfId="23535"/>
    <cellStyle name="Összesen 2 5 6 2 3 2" xfId="23536"/>
    <cellStyle name="Összesen 2 5 6 2 4" xfId="23537"/>
    <cellStyle name="Összesen 2 5 6 2 5" xfId="23538"/>
    <cellStyle name="Összesen 2 5 6 3" xfId="23539"/>
    <cellStyle name="Összesen 2 5 6 3 2" xfId="23540"/>
    <cellStyle name="Összesen 2 5 6 4" xfId="23541"/>
    <cellStyle name="Összesen 2 5 6 4 2" xfId="23542"/>
    <cellStyle name="Összesen 2 5 6 5" xfId="23543"/>
    <cellStyle name="Összesen 2 5 6 6" xfId="23544"/>
    <cellStyle name="Összesen 2 5 7" xfId="23545"/>
    <cellStyle name="Összesen 2 5 7 2" xfId="23546"/>
    <cellStyle name="Összesen 2 5 7 2 2" xfId="23547"/>
    <cellStyle name="Összesen 2 5 7 3" xfId="23548"/>
    <cellStyle name="Összesen 2 5 7 3 2" xfId="23549"/>
    <cellStyle name="Összesen 2 5 7 4" xfId="23550"/>
    <cellStyle name="Összesen 2 5 7 5" xfId="23551"/>
    <cellStyle name="Összesen 2 5 8" xfId="23552"/>
    <cellStyle name="Összesen 2 5 8 2" xfId="23553"/>
    <cellStyle name="Összesen 2 5 9" xfId="23554"/>
    <cellStyle name="Összesen 2 5 9 2" xfId="23555"/>
    <cellStyle name="Összesen 2 6" xfId="23556"/>
    <cellStyle name="Összesen 2 6 2" xfId="23557"/>
    <cellStyle name="Összesen 2 6 2 2" xfId="23558"/>
    <cellStyle name="Összesen 2 6 2 2 2" xfId="23559"/>
    <cellStyle name="Összesen 2 6 2 2 2 2" xfId="23560"/>
    <cellStyle name="Összesen 2 6 2 2 3" xfId="23561"/>
    <cellStyle name="Összesen 2 6 2 2 3 2" xfId="23562"/>
    <cellStyle name="Összesen 2 6 2 2 4" xfId="23563"/>
    <cellStyle name="Összesen 2 6 2 2 5" xfId="23564"/>
    <cellStyle name="Összesen 2 6 2 3" xfId="23565"/>
    <cellStyle name="Összesen 2 6 2 3 2" xfId="23566"/>
    <cellStyle name="Összesen 2 6 2 4" xfId="23567"/>
    <cellStyle name="Összesen 2 6 2 4 2" xfId="23568"/>
    <cellStyle name="Összesen 2 6 2 5" xfId="23569"/>
    <cellStyle name="Összesen 2 6 2 6" xfId="23570"/>
    <cellStyle name="Összesen 2 6 3" xfId="23571"/>
    <cellStyle name="Összesen 2 6 3 2" xfId="23572"/>
    <cellStyle name="Összesen 2 6 3 2 2" xfId="23573"/>
    <cellStyle name="Összesen 2 6 3 2 2 2" xfId="23574"/>
    <cellStyle name="Összesen 2 6 3 2 3" xfId="23575"/>
    <cellStyle name="Összesen 2 6 3 2 3 2" xfId="23576"/>
    <cellStyle name="Összesen 2 6 3 2 4" xfId="23577"/>
    <cellStyle name="Összesen 2 6 3 2 5" xfId="23578"/>
    <cellStyle name="Összesen 2 6 3 3" xfId="23579"/>
    <cellStyle name="Összesen 2 6 3 3 2" xfId="23580"/>
    <cellStyle name="Összesen 2 6 3 4" xfId="23581"/>
    <cellStyle name="Összesen 2 6 3 4 2" xfId="23582"/>
    <cellStyle name="Összesen 2 6 3 5" xfId="23583"/>
    <cellStyle name="Összesen 2 6 3 6" xfId="23584"/>
    <cellStyle name="Összesen 2 6 4" xfId="23585"/>
    <cellStyle name="Összesen 2 6 4 2" xfId="23586"/>
    <cellStyle name="Összesen 2 6 4 2 2" xfId="23587"/>
    <cellStyle name="Összesen 2 6 4 2 2 2" xfId="23588"/>
    <cellStyle name="Összesen 2 6 4 2 3" xfId="23589"/>
    <cellStyle name="Összesen 2 6 4 2 3 2" xfId="23590"/>
    <cellStyle name="Összesen 2 6 4 2 4" xfId="23591"/>
    <cellStyle name="Összesen 2 6 4 2 5" xfId="23592"/>
    <cellStyle name="Összesen 2 6 4 3" xfId="23593"/>
    <cellStyle name="Összesen 2 6 4 3 2" xfId="23594"/>
    <cellStyle name="Összesen 2 6 4 4" xfId="23595"/>
    <cellStyle name="Összesen 2 6 4 4 2" xfId="23596"/>
    <cellStyle name="Összesen 2 6 4 5" xfId="23597"/>
    <cellStyle name="Összesen 2 6 4 6" xfId="23598"/>
    <cellStyle name="Összesen 2 6 5" xfId="23599"/>
    <cellStyle name="Összesen 2 6 5 2" xfId="23600"/>
    <cellStyle name="Összesen 2 6 5 2 2" xfId="23601"/>
    <cellStyle name="Összesen 2 6 5 3" xfId="23602"/>
    <cellStyle name="Összesen 2 6 5 3 2" xfId="23603"/>
    <cellStyle name="Összesen 2 6 5 4" xfId="23604"/>
    <cellStyle name="Összesen 2 6 5 5" xfId="23605"/>
    <cellStyle name="Összesen 2 6 6" xfId="23606"/>
    <cellStyle name="Összesen 2 6 6 2" xfId="23607"/>
    <cellStyle name="Összesen 2 6 7" xfId="23608"/>
    <cellStyle name="Összesen 2 6 7 2" xfId="23609"/>
    <cellStyle name="Összesen 2 6 8" xfId="23610"/>
    <cellStyle name="Összesen 2 6 9" xfId="23611"/>
    <cellStyle name="Összesen 2 7" xfId="23612"/>
    <cellStyle name="Összesen 2 7 2" xfId="23613"/>
    <cellStyle name="Összesen 2 7 2 2" xfId="23614"/>
    <cellStyle name="Összesen 2 7 2 2 2" xfId="23615"/>
    <cellStyle name="Összesen 2 7 2 3" xfId="23616"/>
    <cellStyle name="Összesen 2 7 2 3 2" xfId="23617"/>
    <cellStyle name="Összesen 2 7 2 4" xfId="23618"/>
    <cellStyle name="Összesen 2 7 2 5" xfId="23619"/>
    <cellStyle name="Összesen 2 7 3" xfId="23620"/>
    <cellStyle name="Összesen 2 7 3 2" xfId="23621"/>
    <cellStyle name="Összesen 2 7 4" xfId="23622"/>
    <cellStyle name="Összesen 2 7 4 2" xfId="23623"/>
    <cellStyle name="Összesen 2 7 5" xfId="23624"/>
    <cellStyle name="Összesen 2 7 6" xfId="23625"/>
    <cellStyle name="Összesen 2 8" xfId="23626"/>
    <cellStyle name="Összesen 2 8 2" xfId="23627"/>
    <cellStyle name="Összesen 2 8 2 2" xfId="23628"/>
    <cellStyle name="Összesen 2 8 2 2 2" xfId="23629"/>
    <cellStyle name="Összesen 2 8 2 3" xfId="23630"/>
    <cellStyle name="Összesen 2 8 2 3 2" xfId="23631"/>
    <cellStyle name="Összesen 2 8 2 4" xfId="23632"/>
    <cellStyle name="Összesen 2 8 2 5" xfId="23633"/>
    <cellStyle name="Összesen 2 8 3" xfId="23634"/>
    <cellStyle name="Összesen 2 8 3 2" xfId="23635"/>
    <cellStyle name="Összesen 2 8 4" xfId="23636"/>
    <cellStyle name="Összesen 2 8 4 2" xfId="23637"/>
    <cellStyle name="Összesen 2 8 5" xfId="23638"/>
    <cellStyle name="Összesen 2 8 6" xfId="23639"/>
    <cellStyle name="Összesen 2 9" xfId="23640"/>
    <cellStyle name="Összesen 2 9 2" xfId="23641"/>
    <cellStyle name="Összesen 2 9 2 2" xfId="23642"/>
    <cellStyle name="Összesen 2 9 2 2 2" xfId="23643"/>
    <cellStyle name="Összesen 2 9 2 3" xfId="23644"/>
    <cellStyle name="Összesen 2 9 2 3 2" xfId="23645"/>
    <cellStyle name="Összesen 2 9 2 4" xfId="23646"/>
    <cellStyle name="Összesen 2 9 2 5" xfId="23647"/>
    <cellStyle name="Összesen 2 9 3" xfId="23648"/>
    <cellStyle name="Összesen 2 9 3 2" xfId="23649"/>
    <cellStyle name="Összesen 2 9 4" xfId="23650"/>
    <cellStyle name="Összesen 2 9 4 2" xfId="23651"/>
    <cellStyle name="Összesen 2 9 5" xfId="23652"/>
    <cellStyle name="Összesen 2 9 6" xfId="23653"/>
    <cellStyle name="Összesen 20" xfId="23654"/>
    <cellStyle name="Összesen 20 2" xfId="23655"/>
    <cellStyle name="Összesen 20 2 2" xfId="23656"/>
    <cellStyle name="Összesen 20 3" xfId="23657"/>
    <cellStyle name="Összesen 20 3 2" xfId="23658"/>
    <cellStyle name="Összesen 20 4" xfId="23659"/>
    <cellStyle name="Összesen 20 5" xfId="23660"/>
    <cellStyle name="Összesen 21" xfId="23661"/>
    <cellStyle name="Összesen 21 2" xfId="23662"/>
    <cellStyle name="Összesen 21 2 2" xfId="23663"/>
    <cellStyle name="Összesen 21 3" xfId="23664"/>
    <cellStyle name="Összesen 21 3 2" xfId="23665"/>
    <cellStyle name="Összesen 21 4" xfId="23666"/>
    <cellStyle name="Összesen 21 5" xfId="23667"/>
    <cellStyle name="Összesen 22" xfId="23668"/>
    <cellStyle name="Összesen 22 2" xfId="23669"/>
    <cellStyle name="Összesen 22 2 2" xfId="23670"/>
    <cellStyle name="Összesen 22 3" xfId="23671"/>
    <cellStyle name="Összesen 22 3 2" xfId="23672"/>
    <cellStyle name="Összesen 22 4" xfId="23673"/>
    <cellStyle name="Összesen 22 5" xfId="23674"/>
    <cellStyle name="Összesen 23" xfId="23675"/>
    <cellStyle name="Összesen 23 2" xfId="23676"/>
    <cellStyle name="Összesen 23 2 2" xfId="23677"/>
    <cellStyle name="Összesen 23 3" xfId="23678"/>
    <cellStyle name="Összesen 23 3 2" xfId="23679"/>
    <cellStyle name="Összesen 23 4" xfId="23680"/>
    <cellStyle name="Összesen 23 5" xfId="23681"/>
    <cellStyle name="Összesen 24" xfId="23682"/>
    <cellStyle name="Összesen 25" xfId="23683"/>
    <cellStyle name="Összesen 3" xfId="23684"/>
    <cellStyle name="Összesen 3 10" xfId="23685"/>
    <cellStyle name="Összesen 3 10 2" xfId="23686"/>
    <cellStyle name="Összesen 3 10 2 2" xfId="23687"/>
    <cellStyle name="Összesen 3 10 3" xfId="23688"/>
    <cellStyle name="Összesen 3 10 3 2" xfId="23689"/>
    <cellStyle name="Összesen 3 10 4" xfId="23690"/>
    <cellStyle name="Összesen 3 10 5" xfId="23691"/>
    <cellStyle name="Összesen 3 11" xfId="23692"/>
    <cellStyle name="Összesen 3 11 2" xfId="23693"/>
    <cellStyle name="Összesen 3 11 2 2" xfId="23694"/>
    <cellStyle name="Összesen 3 11 3" xfId="23695"/>
    <cellStyle name="Összesen 3 11 3 2" xfId="23696"/>
    <cellStyle name="Összesen 3 11 4" xfId="23697"/>
    <cellStyle name="Összesen 3 11 5" xfId="23698"/>
    <cellStyle name="Összesen 3 12" xfId="23699"/>
    <cellStyle name="Összesen 3 12 2" xfId="23700"/>
    <cellStyle name="Összesen 3 12 2 2" xfId="23701"/>
    <cellStyle name="Összesen 3 12 3" xfId="23702"/>
    <cellStyle name="Összesen 3 12 3 2" xfId="23703"/>
    <cellStyle name="Összesen 3 12 4" xfId="23704"/>
    <cellStyle name="Összesen 3 12 5" xfId="23705"/>
    <cellStyle name="Összesen 3 13" xfId="23706"/>
    <cellStyle name="Összesen 3 13 2" xfId="23707"/>
    <cellStyle name="Összesen 3 13 2 2" xfId="23708"/>
    <cellStyle name="Összesen 3 13 3" xfId="23709"/>
    <cellStyle name="Összesen 3 13 3 2" xfId="23710"/>
    <cellStyle name="Összesen 3 13 4" xfId="23711"/>
    <cellStyle name="Összesen 3 13 5" xfId="23712"/>
    <cellStyle name="Összesen 3 14" xfId="23713"/>
    <cellStyle name="Összesen 3 14 2" xfId="23714"/>
    <cellStyle name="Összesen 3 14 2 2" xfId="23715"/>
    <cellStyle name="Összesen 3 14 3" xfId="23716"/>
    <cellStyle name="Összesen 3 14 3 2" xfId="23717"/>
    <cellStyle name="Összesen 3 14 4" xfId="23718"/>
    <cellStyle name="Összesen 3 14 5" xfId="23719"/>
    <cellStyle name="Összesen 3 15" xfId="23720"/>
    <cellStyle name="Összesen 3 15 2" xfId="23721"/>
    <cellStyle name="Összesen 3 15 2 2" xfId="23722"/>
    <cellStyle name="Összesen 3 15 3" xfId="23723"/>
    <cellStyle name="Összesen 3 15 3 2" xfId="23724"/>
    <cellStyle name="Összesen 3 15 4" xfId="23725"/>
    <cellStyle name="Összesen 3 15 5" xfId="23726"/>
    <cellStyle name="Összesen 3 16" xfId="23727"/>
    <cellStyle name="Összesen 3 16 2" xfId="23728"/>
    <cellStyle name="Összesen 3 16 2 2" xfId="23729"/>
    <cellStyle name="Összesen 3 16 3" xfId="23730"/>
    <cellStyle name="Összesen 3 16 3 2" xfId="23731"/>
    <cellStyle name="Összesen 3 16 4" xfId="23732"/>
    <cellStyle name="Összesen 3 16 5" xfId="23733"/>
    <cellStyle name="Összesen 3 17" xfId="23734"/>
    <cellStyle name="Összesen 3 17 2" xfId="23735"/>
    <cellStyle name="Összesen 3 17 2 2" xfId="23736"/>
    <cellStyle name="Összesen 3 17 3" xfId="23737"/>
    <cellStyle name="Összesen 3 17 3 2" xfId="23738"/>
    <cellStyle name="Összesen 3 17 4" xfId="23739"/>
    <cellStyle name="Összesen 3 17 5" xfId="23740"/>
    <cellStyle name="Összesen 3 18" xfId="23741"/>
    <cellStyle name="Összesen 3 18 2" xfId="23742"/>
    <cellStyle name="Összesen 3 18 2 2" xfId="23743"/>
    <cellStyle name="Összesen 3 18 3" xfId="23744"/>
    <cellStyle name="Összesen 3 18 3 2" xfId="23745"/>
    <cellStyle name="Összesen 3 18 4" xfId="23746"/>
    <cellStyle name="Összesen 3 18 5" xfId="23747"/>
    <cellStyle name="Összesen 3 19" xfId="23748"/>
    <cellStyle name="Összesen 3 19 2" xfId="23749"/>
    <cellStyle name="Összesen 3 19 2 2" xfId="23750"/>
    <cellStyle name="Összesen 3 19 3" xfId="23751"/>
    <cellStyle name="Összesen 3 19 3 2" xfId="23752"/>
    <cellStyle name="Összesen 3 19 4" xfId="23753"/>
    <cellStyle name="Összesen 3 19 5" xfId="23754"/>
    <cellStyle name="Összesen 3 2" xfId="23755"/>
    <cellStyle name="Összesen 3 2 10" xfId="23756"/>
    <cellStyle name="Összesen 3 2 2" xfId="23757"/>
    <cellStyle name="Összesen 3 2 2 2" xfId="23758"/>
    <cellStyle name="Összesen 3 2 2 2 2" xfId="23759"/>
    <cellStyle name="Összesen 3 2 2 2 2 2" xfId="23760"/>
    <cellStyle name="Összesen 3 2 2 2 2 2 2" xfId="23761"/>
    <cellStyle name="Összesen 3 2 2 2 2 3" xfId="23762"/>
    <cellStyle name="Összesen 3 2 2 2 2 3 2" xfId="23763"/>
    <cellStyle name="Összesen 3 2 2 2 2 4" xfId="23764"/>
    <cellStyle name="Összesen 3 2 2 2 2 5" xfId="23765"/>
    <cellStyle name="Összesen 3 2 2 2 3" xfId="23766"/>
    <cellStyle name="Összesen 3 2 2 2 3 2" xfId="23767"/>
    <cellStyle name="Összesen 3 2 2 2 4" xfId="23768"/>
    <cellStyle name="Összesen 3 2 2 2 4 2" xfId="23769"/>
    <cellStyle name="Összesen 3 2 2 2 5" xfId="23770"/>
    <cellStyle name="Összesen 3 2 2 2 6" xfId="23771"/>
    <cellStyle name="Összesen 3 2 2 3" xfId="23772"/>
    <cellStyle name="Összesen 3 2 2 3 2" xfId="23773"/>
    <cellStyle name="Összesen 3 2 2 3 2 2" xfId="23774"/>
    <cellStyle name="Összesen 3 2 2 3 2 2 2" xfId="23775"/>
    <cellStyle name="Összesen 3 2 2 3 2 3" xfId="23776"/>
    <cellStyle name="Összesen 3 2 2 3 2 3 2" xfId="23777"/>
    <cellStyle name="Összesen 3 2 2 3 2 4" xfId="23778"/>
    <cellStyle name="Összesen 3 2 2 3 2 5" xfId="23779"/>
    <cellStyle name="Összesen 3 2 2 3 3" xfId="23780"/>
    <cellStyle name="Összesen 3 2 2 3 3 2" xfId="23781"/>
    <cellStyle name="Összesen 3 2 2 3 4" xfId="23782"/>
    <cellStyle name="Összesen 3 2 2 3 4 2" xfId="23783"/>
    <cellStyle name="Összesen 3 2 2 3 5" xfId="23784"/>
    <cellStyle name="Összesen 3 2 2 3 6" xfId="23785"/>
    <cellStyle name="Összesen 3 2 2 4" xfId="23786"/>
    <cellStyle name="Összesen 3 2 2 4 2" xfId="23787"/>
    <cellStyle name="Összesen 3 2 2 4 2 2" xfId="23788"/>
    <cellStyle name="Összesen 3 2 2 4 2 2 2" xfId="23789"/>
    <cellStyle name="Összesen 3 2 2 4 2 3" xfId="23790"/>
    <cellStyle name="Összesen 3 2 2 4 2 3 2" xfId="23791"/>
    <cellStyle name="Összesen 3 2 2 4 2 4" xfId="23792"/>
    <cellStyle name="Összesen 3 2 2 4 2 5" xfId="23793"/>
    <cellStyle name="Összesen 3 2 2 4 3" xfId="23794"/>
    <cellStyle name="Összesen 3 2 2 4 3 2" xfId="23795"/>
    <cellStyle name="Összesen 3 2 2 4 4" xfId="23796"/>
    <cellStyle name="Összesen 3 2 2 4 4 2" xfId="23797"/>
    <cellStyle name="Összesen 3 2 2 4 5" xfId="23798"/>
    <cellStyle name="Összesen 3 2 2 4 6" xfId="23799"/>
    <cellStyle name="Összesen 3 2 2 5" xfId="23800"/>
    <cellStyle name="Összesen 3 2 2 5 2" xfId="23801"/>
    <cellStyle name="Összesen 3 2 2 5 2 2" xfId="23802"/>
    <cellStyle name="Összesen 3 2 2 5 3" xfId="23803"/>
    <cellStyle name="Összesen 3 2 2 5 3 2" xfId="23804"/>
    <cellStyle name="Összesen 3 2 2 5 4" xfId="23805"/>
    <cellStyle name="Összesen 3 2 2 5 5" xfId="23806"/>
    <cellStyle name="Összesen 3 2 2 6" xfId="23807"/>
    <cellStyle name="Összesen 3 2 2 6 2" xfId="23808"/>
    <cellStyle name="Összesen 3 2 2 7" xfId="23809"/>
    <cellStyle name="Összesen 3 2 2 7 2" xfId="23810"/>
    <cellStyle name="Összesen 3 2 2 8" xfId="23811"/>
    <cellStyle name="Összesen 3 2 2 9" xfId="23812"/>
    <cellStyle name="Összesen 3 2 3" xfId="23813"/>
    <cellStyle name="Összesen 3 2 3 2" xfId="23814"/>
    <cellStyle name="Összesen 3 2 3 2 2" xfId="23815"/>
    <cellStyle name="Összesen 3 2 3 2 2 2" xfId="23816"/>
    <cellStyle name="Összesen 3 2 3 2 2 2 2" xfId="23817"/>
    <cellStyle name="Összesen 3 2 3 2 2 3" xfId="23818"/>
    <cellStyle name="Összesen 3 2 3 2 2 3 2" xfId="23819"/>
    <cellStyle name="Összesen 3 2 3 2 2 4" xfId="23820"/>
    <cellStyle name="Összesen 3 2 3 2 2 5" xfId="23821"/>
    <cellStyle name="Összesen 3 2 3 2 3" xfId="23822"/>
    <cellStyle name="Összesen 3 2 3 2 3 2" xfId="23823"/>
    <cellStyle name="Összesen 3 2 3 2 4" xfId="23824"/>
    <cellStyle name="Összesen 3 2 3 2 4 2" xfId="23825"/>
    <cellStyle name="Összesen 3 2 3 2 5" xfId="23826"/>
    <cellStyle name="Összesen 3 2 3 2 6" xfId="23827"/>
    <cellStyle name="Összesen 3 2 3 3" xfId="23828"/>
    <cellStyle name="Összesen 3 2 3 3 2" xfId="23829"/>
    <cellStyle name="Összesen 3 2 3 3 2 2" xfId="23830"/>
    <cellStyle name="Összesen 3 2 3 3 2 2 2" xfId="23831"/>
    <cellStyle name="Összesen 3 2 3 3 2 3" xfId="23832"/>
    <cellStyle name="Összesen 3 2 3 3 2 3 2" xfId="23833"/>
    <cellStyle name="Összesen 3 2 3 3 2 4" xfId="23834"/>
    <cellStyle name="Összesen 3 2 3 3 2 5" xfId="23835"/>
    <cellStyle name="Összesen 3 2 3 3 3" xfId="23836"/>
    <cellStyle name="Összesen 3 2 3 3 3 2" xfId="23837"/>
    <cellStyle name="Összesen 3 2 3 3 4" xfId="23838"/>
    <cellStyle name="Összesen 3 2 3 3 4 2" xfId="23839"/>
    <cellStyle name="Összesen 3 2 3 3 5" xfId="23840"/>
    <cellStyle name="Összesen 3 2 3 3 6" xfId="23841"/>
    <cellStyle name="Összesen 3 2 3 4" xfId="23842"/>
    <cellStyle name="Összesen 3 2 3 4 2" xfId="23843"/>
    <cellStyle name="Összesen 3 2 3 4 2 2" xfId="23844"/>
    <cellStyle name="Összesen 3 2 3 4 3" xfId="23845"/>
    <cellStyle name="Összesen 3 2 3 4 3 2" xfId="23846"/>
    <cellStyle name="Összesen 3 2 3 4 4" xfId="23847"/>
    <cellStyle name="Összesen 3 2 3 4 5" xfId="23848"/>
    <cellStyle name="Összesen 3 2 3 5" xfId="23849"/>
    <cellStyle name="Összesen 3 2 3 5 2" xfId="23850"/>
    <cellStyle name="Összesen 3 2 3 6" xfId="23851"/>
    <cellStyle name="Összesen 3 2 3 6 2" xfId="23852"/>
    <cellStyle name="Összesen 3 2 3 7" xfId="23853"/>
    <cellStyle name="Összesen 3 2 3 8" xfId="23854"/>
    <cellStyle name="Összesen 3 2 4" xfId="23855"/>
    <cellStyle name="Összesen 3 2 4 2" xfId="23856"/>
    <cellStyle name="Összesen 3 2 4 2 2" xfId="23857"/>
    <cellStyle name="Összesen 3 2 4 2 2 2" xfId="23858"/>
    <cellStyle name="Összesen 3 2 4 2 3" xfId="23859"/>
    <cellStyle name="Összesen 3 2 4 2 3 2" xfId="23860"/>
    <cellStyle name="Összesen 3 2 4 2 4" xfId="23861"/>
    <cellStyle name="Összesen 3 2 4 2 5" xfId="23862"/>
    <cellStyle name="Összesen 3 2 4 3" xfId="23863"/>
    <cellStyle name="Összesen 3 2 4 3 2" xfId="23864"/>
    <cellStyle name="Összesen 3 2 4 4" xfId="23865"/>
    <cellStyle name="Összesen 3 2 4 4 2" xfId="23866"/>
    <cellStyle name="Összesen 3 2 4 5" xfId="23867"/>
    <cellStyle name="Összesen 3 2 4 6" xfId="23868"/>
    <cellStyle name="Összesen 3 2 5" xfId="23869"/>
    <cellStyle name="Összesen 3 2 5 2" xfId="23870"/>
    <cellStyle name="Összesen 3 2 5 2 2" xfId="23871"/>
    <cellStyle name="Összesen 3 2 5 2 2 2" xfId="23872"/>
    <cellStyle name="Összesen 3 2 5 2 3" xfId="23873"/>
    <cellStyle name="Összesen 3 2 5 2 3 2" xfId="23874"/>
    <cellStyle name="Összesen 3 2 5 2 4" xfId="23875"/>
    <cellStyle name="Összesen 3 2 5 2 5" xfId="23876"/>
    <cellStyle name="Összesen 3 2 5 3" xfId="23877"/>
    <cellStyle name="Összesen 3 2 5 3 2" xfId="23878"/>
    <cellStyle name="Összesen 3 2 5 4" xfId="23879"/>
    <cellStyle name="Összesen 3 2 5 4 2" xfId="23880"/>
    <cellStyle name="Összesen 3 2 5 5" xfId="23881"/>
    <cellStyle name="Összesen 3 2 5 6" xfId="23882"/>
    <cellStyle name="Összesen 3 2 6" xfId="23883"/>
    <cellStyle name="Összesen 3 2 6 2" xfId="23884"/>
    <cellStyle name="Összesen 3 2 6 2 2" xfId="23885"/>
    <cellStyle name="Összesen 3 2 6 2 2 2" xfId="23886"/>
    <cellStyle name="Összesen 3 2 6 2 3" xfId="23887"/>
    <cellStyle name="Összesen 3 2 6 2 3 2" xfId="23888"/>
    <cellStyle name="Összesen 3 2 6 2 4" xfId="23889"/>
    <cellStyle name="Összesen 3 2 6 2 5" xfId="23890"/>
    <cellStyle name="Összesen 3 2 6 3" xfId="23891"/>
    <cellStyle name="Összesen 3 2 6 3 2" xfId="23892"/>
    <cellStyle name="Összesen 3 2 6 4" xfId="23893"/>
    <cellStyle name="Összesen 3 2 6 4 2" xfId="23894"/>
    <cellStyle name="Összesen 3 2 6 5" xfId="23895"/>
    <cellStyle name="Összesen 3 2 6 6" xfId="23896"/>
    <cellStyle name="Összesen 3 2 7" xfId="23897"/>
    <cellStyle name="Összesen 3 2 7 2" xfId="23898"/>
    <cellStyle name="Összesen 3 2 7 2 2" xfId="23899"/>
    <cellStyle name="Összesen 3 2 7 3" xfId="23900"/>
    <cellStyle name="Összesen 3 2 7 3 2" xfId="23901"/>
    <cellStyle name="Összesen 3 2 7 4" xfId="23902"/>
    <cellStyle name="Összesen 3 2 7 5" xfId="23903"/>
    <cellStyle name="Összesen 3 2 8" xfId="23904"/>
    <cellStyle name="Összesen 3 2 8 2" xfId="23905"/>
    <cellStyle name="Összesen 3 2 9" xfId="23906"/>
    <cellStyle name="Összesen 3 2 9 2" xfId="23907"/>
    <cellStyle name="Összesen 3 20" xfId="23908"/>
    <cellStyle name="Összesen 3 20 2" xfId="23909"/>
    <cellStyle name="Összesen 3 20 2 2" xfId="23910"/>
    <cellStyle name="Összesen 3 20 3" xfId="23911"/>
    <cellStyle name="Összesen 3 20 3 2" xfId="23912"/>
    <cellStyle name="Összesen 3 20 4" xfId="23913"/>
    <cellStyle name="Összesen 3 20 5" xfId="23914"/>
    <cellStyle name="Összesen 3 21" xfId="23915"/>
    <cellStyle name="Összesen 3 21 2" xfId="23916"/>
    <cellStyle name="Összesen 3 21 2 2" xfId="23917"/>
    <cellStyle name="Összesen 3 21 3" xfId="23918"/>
    <cellStyle name="Összesen 3 21 3 2" xfId="23919"/>
    <cellStyle name="Összesen 3 21 4" xfId="23920"/>
    <cellStyle name="Összesen 3 21 5" xfId="23921"/>
    <cellStyle name="Összesen 3 22" xfId="23922"/>
    <cellStyle name="Összesen 3 22 2" xfId="23923"/>
    <cellStyle name="Összesen 3 23" xfId="23924"/>
    <cellStyle name="Összesen 3 23 2" xfId="23925"/>
    <cellStyle name="Összesen 3 24" xfId="23926"/>
    <cellStyle name="Összesen 3 24 2" xfId="23927"/>
    <cellStyle name="Összesen 3 25" xfId="23928"/>
    <cellStyle name="Összesen 3 26" xfId="23929"/>
    <cellStyle name="Összesen 3 3" xfId="23930"/>
    <cellStyle name="Összesen 3 3 10" xfId="23931"/>
    <cellStyle name="Összesen 3 3 11" xfId="23932"/>
    <cellStyle name="Összesen 3 3 2" xfId="23933"/>
    <cellStyle name="Összesen 3 3 2 2" xfId="23934"/>
    <cellStyle name="Összesen 3 3 2 2 2" xfId="23935"/>
    <cellStyle name="Összesen 3 3 2 2 2 2" xfId="23936"/>
    <cellStyle name="Összesen 3 3 2 2 2 2 2" xfId="23937"/>
    <cellStyle name="Összesen 3 3 2 2 2 3" xfId="23938"/>
    <cellStyle name="Összesen 3 3 2 2 2 3 2" xfId="23939"/>
    <cellStyle name="Összesen 3 3 2 2 2 4" xfId="23940"/>
    <cellStyle name="Összesen 3 3 2 2 2 5" xfId="23941"/>
    <cellStyle name="Összesen 3 3 2 2 3" xfId="23942"/>
    <cellStyle name="Összesen 3 3 2 2 3 2" xfId="23943"/>
    <cellStyle name="Összesen 3 3 2 2 4" xfId="23944"/>
    <cellStyle name="Összesen 3 3 2 2 4 2" xfId="23945"/>
    <cellStyle name="Összesen 3 3 2 2 5" xfId="23946"/>
    <cellStyle name="Összesen 3 3 2 2 6" xfId="23947"/>
    <cellStyle name="Összesen 3 3 2 3" xfId="23948"/>
    <cellStyle name="Összesen 3 3 2 3 2" xfId="23949"/>
    <cellStyle name="Összesen 3 3 2 3 2 2" xfId="23950"/>
    <cellStyle name="Összesen 3 3 2 3 2 2 2" xfId="23951"/>
    <cellStyle name="Összesen 3 3 2 3 2 3" xfId="23952"/>
    <cellStyle name="Összesen 3 3 2 3 2 3 2" xfId="23953"/>
    <cellStyle name="Összesen 3 3 2 3 2 4" xfId="23954"/>
    <cellStyle name="Összesen 3 3 2 3 2 5" xfId="23955"/>
    <cellStyle name="Összesen 3 3 2 3 3" xfId="23956"/>
    <cellStyle name="Összesen 3 3 2 3 3 2" xfId="23957"/>
    <cellStyle name="Összesen 3 3 2 3 4" xfId="23958"/>
    <cellStyle name="Összesen 3 3 2 3 4 2" xfId="23959"/>
    <cellStyle name="Összesen 3 3 2 3 5" xfId="23960"/>
    <cellStyle name="Összesen 3 3 2 3 6" xfId="23961"/>
    <cellStyle name="Összesen 3 3 2 4" xfId="23962"/>
    <cellStyle name="Összesen 3 3 2 4 2" xfId="23963"/>
    <cellStyle name="Összesen 3 3 2 4 2 2" xfId="23964"/>
    <cellStyle name="Összesen 3 3 2 4 2 2 2" xfId="23965"/>
    <cellStyle name="Összesen 3 3 2 4 2 3" xfId="23966"/>
    <cellStyle name="Összesen 3 3 2 4 2 3 2" xfId="23967"/>
    <cellStyle name="Összesen 3 3 2 4 2 4" xfId="23968"/>
    <cellStyle name="Összesen 3 3 2 4 2 5" xfId="23969"/>
    <cellStyle name="Összesen 3 3 2 4 3" xfId="23970"/>
    <cellStyle name="Összesen 3 3 2 4 3 2" xfId="23971"/>
    <cellStyle name="Összesen 3 3 2 4 4" xfId="23972"/>
    <cellStyle name="Összesen 3 3 2 4 4 2" xfId="23973"/>
    <cellStyle name="Összesen 3 3 2 4 5" xfId="23974"/>
    <cellStyle name="Összesen 3 3 2 4 6" xfId="23975"/>
    <cellStyle name="Összesen 3 3 2 5" xfId="23976"/>
    <cellStyle name="Összesen 3 3 2 5 2" xfId="23977"/>
    <cellStyle name="Összesen 3 3 2 5 2 2" xfId="23978"/>
    <cellStyle name="Összesen 3 3 2 5 3" xfId="23979"/>
    <cellStyle name="Összesen 3 3 2 5 3 2" xfId="23980"/>
    <cellStyle name="Összesen 3 3 2 5 4" xfId="23981"/>
    <cellStyle name="Összesen 3 3 2 5 5" xfId="23982"/>
    <cellStyle name="Összesen 3 3 2 6" xfId="23983"/>
    <cellStyle name="Összesen 3 3 2 6 2" xfId="23984"/>
    <cellStyle name="Összesen 3 3 2 7" xfId="23985"/>
    <cellStyle name="Összesen 3 3 2 7 2" xfId="23986"/>
    <cellStyle name="Összesen 3 3 2 8" xfId="23987"/>
    <cellStyle name="Összesen 3 3 2 9" xfId="23988"/>
    <cellStyle name="Összesen 3 3 3" xfId="23989"/>
    <cellStyle name="Összesen 3 3 3 2" xfId="23990"/>
    <cellStyle name="Összesen 3 3 3 2 2" xfId="23991"/>
    <cellStyle name="Összesen 3 3 3 2 2 2" xfId="23992"/>
    <cellStyle name="Összesen 3 3 3 2 3" xfId="23993"/>
    <cellStyle name="Összesen 3 3 3 2 3 2" xfId="23994"/>
    <cellStyle name="Összesen 3 3 3 2 4" xfId="23995"/>
    <cellStyle name="Összesen 3 3 3 2 5" xfId="23996"/>
    <cellStyle name="Összesen 3 3 3 3" xfId="23997"/>
    <cellStyle name="Összesen 3 3 3 3 2" xfId="23998"/>
    <cellStyle name="Összesen 3 3 3 4" xfId="23999"/>
    <cellStyle name="Összesen 3 3 3 4 2" xfId="24000"/>
    <cellStyle name="Összesen 3 3 3 5" xfId="24001"/>
    <cellStyle name="Összesen 3 3 3 6" xfId="24002"/>
    <cellStyle name="Összesen 3 3 4" xfId="24003"/>
    <cellStyle name="Összesen 3 3 4 2" xfId="24004"/>
    <cellStyle name="Összesen 3 3 4 2 2" xfId="24005"/>
    <cellStyle name="Összesen 3 3 4 2 2 2" xfId="24006"/>
    <cellStyle name="Összesen 3 3 4 2 3" xfId="24007"/>
    <cellStyle name="Összesen 3 3 4 2 3 2" xfId="24008"/>
    <cellStyle name="Összesen 3 3 4 2 4" xfId="24009"/>
    <cellStyle name="Összesen 3 3 4 2 5" xfId="24010"/>
    <cellStyle name="Összesen 3 3 4 3" xfId="24011"/>
    <cellStyle name="Összesen 3 3 4 3 2" xfId="24012"/>
    <cellStyle name="Összesen 3 3 4 4" xfId="24013"/>
    <cellStyle name="Összesen 3 3 4 4 2" xfId="24014"/>
    <cellStyle name="Összesen 3 3 4 5" xfId="24015"/>
    <cellStyle name="Összesen 3 3 4 6" xfId="24016"/>
    <cellStyle name="Összesen 3 3 5" xfId="24017"/>
    <cellStyle name="Összesen 3 3 5 2" xfId="24018"/>
    <cellStyle name="Összesen 3 3 5 2 2" xfId="24019"/>
    <cellStyle name="Összesen 3 3 5 2 2 2" xfId="24020"/>
    <cellStyle name="Összesen 3 3 5 2 3" xfId="24021"/>
    <cellStyle name="Összesen 3 3 5 2 3 2" xfId="24022"/>
    <cellStyle name="Összesen 3 3 5 2 4" xfId="24023"/>
    <cellStyle name="Összesen 3 3 5 2 5" xfId="24024"/>
    <cellStyle name="Összesen 3 3 5 3" xfId="24025"/>
    <cellStyle name="Összesen 3 3 5 3 2" xfId="24026"/>
    <cellStyle name="Összesen 3 3 5 4" xfId="24027"/>
    <cellStyle name="Összesen 3 3 5 4 2" xfId="24028"/>
    <cellStyle name="Összesen 3 3 5 5" xfId="24029"/>
    <cellStyle name="Összesen 3 3 5 6" xfId="24030"/>
    <cellStyle name="Összesen 3 3 6" xfId="24031"/>
    <cellStyle name="Összesen 3 3 6 2" xfId="24032"/>
    <cellStyle name="Összesen 3 3 6 2 2" xfId="24033"/>
    <cellStyle name="Összesen 3 3 6 2 2 2" xfId="24034"/>
    <cellStyle name="Összesen 3 3 6 2 3" xfId="24035"/>
    <cellStyle name="Összesen 3 3 6 2 3 2" xfId="24036"/>
    <cellStyle name="Összesen 3 3 6 2 4" xfId="24037"/>
    <cellStyle name="Összesen 3 3 6 2 5" xfId="24038"/>
    <cellStyle name="Összesen 3 3 6 3" xfId="24039"/>
    <cellStyle name="Összesen 3 3 6 3 2" xfId="24040"/>
    <cellStyle name="Összesen 3 3 6 4" xfId="24041"/>
    <cellStyle name="Összesen 3 3 6 4 2" xfId="24042"/>
    <cellStyle name="Összesen 3 3 6 5" xfId="24043"/>
    <cellStyle name="Összesen 3 3 6 6" xfId="24044"/>
    <cellStyle name="Összesen 3 3 7" xfId="24045"/>
    <cellStyle name="Összesen 3 3 7 2" xfId="24046"/>
    <cellStyle name="Összesen 3 3 7 2 2" xfId="24047"/>
    <cellStyle name="Összesen 3 3 7 3" xfId="24048"/>
    <cellStyle name="Összesen 3 3 7 3 2" xfId="24049"/>
    <cellStyle name="Összesen 3 3 7 4" xfId="24050"/>
    <cellStyle name="Összesen 3 3 7 5" xfId="24051"/>
    <cellStyle name="Összesen 3 3 8" xfId="24052"/>
    <cellStyle name="Összesen 3 3 8 2" xfId="24053"/>
    <cellStyle name="Összesen 3 3 9" xfId="24054"/>
    <cellStyle name="Összesen 3 3 9 2" xfId="24055"/>
    <cellStyle name="Összesen 3 4" xfId="24056"/>
    <cellStyle name="Összesen 3 4 2" xfId="24057"/>
    <cellStyle name="Összesen 3 4 2 2" xfId="24058"/>
    <cellStyle name="Összesen 3 4 2 2 2" xfId="24059"/>
    <cellStyle name="Összesen 3 4 2 2 2 2" xfId="24060"/>
    <cellStyle name="Összesen 3 4 2 2 3" xfId="24061"/>
    <cellStyle name="Összesen 3 4 2 2 3 2" xfId="24062"/>
    <cellStyle name="Összesen 3 4 2 2 4" xfId="24063"/>
    <cellStyle name="Összesen 3 4 2 2 5" xfId="24064"/>
    <cellStyle name="Összesen 3 4 2 3" xfId="24065"/>
    <cellStyle name="Összesen 3 4 2 3 2" xfId="24066"/>
    <cellStyle name="Összesen 3 4 2 4" xfId="24067"/>
    <cellStyle name="Összesen 3 4 2 4 2" xfId="24068"/>
    <cellStyle name="Összesen 3 4 2 5" xfId="24069"/>
    <cellStyle name="Összesen 3 4 2 6" xfId="24070"/>
    <cellStyle name="Összesen 3 4 3" xfId="24071"/>
    <cellStyle name="Összesen 3 4 3 2" xfId="24072"/>
    <cellStyle name="Összesen 3 4 3 2 2" xfId="24073"/>
    <cellStyle name="Összesen 3 4 3 2 2 2" xfId="24074"/>
    <cellStyle name="Összesen 3 4 3 2 3" xfId="24075"/>
    <cellStyle name="Összesen 3 4 3 2 3 2" xfId="24076"/>
    <cellStyle name="Összesen 3 4 3 2 4" xfId="24077"/>
    <cellStyle name="Összesen 3 4 3 2 5" xfId="24078"/>
    <cellStyle name="Összesen 3 4 3 3" xfId="24079"/>
    <cellStyle name="Összesen 3 4 3 3 2" xfId="24080"/>
    <cellStyle name="Összesen 3 4 3 4" xfId="24081"/>
    <cellStyle name="Összesen 3 4 3 4 2" xfId="24082"/>
    <cellStyle name="Összesen 3 4 3 5" xfId="24083"/>
    <cellStyle name="Összesen 3 4 3 6" xfId="24084"/>
    <cellStyle name="Összesen 3 4 4" xfId="24085"/>
    <cellStyle name="Összesen 3 4 4 2" xfId="24086"/>
    <cellStyle name="Összesen 3 4 4 2 2" xfId="24087"/>
    <cellStyle name="Összesen 3 4 4 2 2 2" xfId="24088"/>
    <cellStyle name="Összesen 3 4 4 2 3" xfId="24089"/>
    <cellStyle name="Összesen 3 4 4 2 3 2" xfId="24090"/>
    <cellStyle name="Összesen 3 4 4 2 4" xfId="24091"/>
    <cellStyle name="Összesen 3 4 4 2 5" xfId="24092"/>
    <cellStyle name="Összesen 3 4 4 3" xfId="24093"/>
    <cellStyle name="Összesen 3 4 4 3 2" xfId="24094"/>
    <cellStyle name="Összesen 3 4 4 4" xfId="24095"/>
    <cellStyle name="Összesen 3 4 4 4 2" xfId="24096"/>
    <cellStyle name="Összesen 3 4 4 5" xfId="24097"/>
    <cellStyle name="Összesen 3 4 4 6" xfId="24098"/>
    <cellStyle name="Összesen 3 4 5" xfId="24099"/>
    <cellStyle name="Összesen 3 4 5 2" xfId="24100"/>
    <cellStyle name="Összesen 3 4 5 2 2" xfId="24101"/>
    <cellStyle name="Összesen 3 4 5 3" xfId="24102"/>
    <cellStyle name="Összesen 3 4 5 3 2" xfId="24103"/>
    <cellStyle name="Összesen 3 4 5 4" xfId="24104"/>
    <cellStyle name="Összesen 3 4 5 5" xfId="24105"/>
    <cellStyle name="Összesen 3 4 6" xfId="24106"/>
    <cellStyle name="Összesen 3 4 6 2" xfId="24107"/>
    <cellStyle name="Összesen 3 4 7" xfId="24108"/>
    <cellStyle name="Összesen 3 4 7 2" xfId="24109"/>
    <cellStyle name="Összesen 3 4 8" xfId="24110"/>
    <cellStyle name="Összesen 3 4 9" xfId="24111"/>
    <cellStyle name="Összesen 3 5" xfId="24112"/>
    <cellStyle name="Összesen 3 5 2" xfId="24113"/>
    <cellStyle name="Összesen 3 5 2 2" xfId="24114"/>
    <cellStyle name="Összesen 3 5 2 2 2" xfId="24115"/>
    <cellStyle name="Összesen 3 5 2 3" xfId="24116"/>
    <cellStyle name="Összesen 3 5 2 3 2" xfId="24117"/>
    <cellStyle name="Összesen 3 5 2 4" xfId="24118"/>
    <cellStyle name="Összesen 3 5 2 5" xfId="24119"/>
    <cellStyle name="Összesen 3 5 3" xfId="24120"/>
    <cellStyle name="Összesen 3 5 3 2" xfId="24121"/>
    <cellStyle name="Összesen 3 5 4" xfId="24122"/>
    <cellStyle name="Összesen 3 5 4 2" xfId="24123"/>
    <cellStyle name="Összesen 3 5 5" xfId="24124"/>
    <cellStyle name="Összesen 3 5 6" xfId="24125"/>
    <cellStyle name="Összesen 3 6" xfId="24126"/>
    <cellStyle name="Összesen 3 6 2" xfId="24127"/>
    <cellStyle name="Összesen 3 6 2 2" xfId="24128"/>
    <cellStyle name="Összesen 3 6 2 2 2" xfId="24129"/>
    <cellStyle name="Összesen 3 6 2 3" xfId="24130"/>
    <cellStyle name="Összesen 3 6 2 3 2" xfId="24131"/>
    <cellStyle name="Összesen 3 6 2 4" xfId="24132"/>
    <cellStyle name="Összesen 3 6 2 5" xfId="24133"/>
    <cellStyle name="Összesen 3 6 3" xfId="24134"/>
    <cellStyle name="Összesen 3 6 3 2" xfId="24135"/>
    <cellStyle name="Összesen 3 6 4" xfId="24136"/>
    <cellStyle name="Összesen 3 6 4 2" xfId="24137"/>
    <cellStyle name="Összesen 3 6 5" xfId="24138"/>
    <cellStyle name="Összesen 3 6 6" xfId="24139"/>
    <cellStyle name="Összesen 3 7" xfId="24140"/>
    <cellStyle name="Összesen 3 7 2" xfId="24141"/>
    <cellStyle name="Összesen 3 7 2 2" xfId="24142"/>
    <cellStyle name="Összesen 3 7 2 2 2" xfId="24143"/>
    <cellStyle name="Összesen 3 7 2 3" xfId="24144"/>
    <cellStyle name="Összesen 3 7 2 3 2" xfId="24145"/>
    <cellStyle name="Összesen 3 7 2 4" xfId="24146"/>
    <cellStyle name="Összesen 3 7 2 5" xfId="24147"/>
    <cellStyle name="Összesen 3 7 3" xfId="24148"/>
    <cellStyle name="Összesen 3 7 3 2" xfId="24149"/>
    <cellStyle name="Összesen 3 7 4" xfId="24150"/>
    <cellStyle name="Összesen 3 7 4 2" xfId="24151"/>
    <cellStyle name="Összesen 3 7 5" xfId="24152"/>
    <cellStyle name="Összesen 3 7 6" xfId="24153"/>
    <cellStyle name="Összesen 3 8" xfId="24154"/>
    <cellStyle name="Összesen 3 8 2" xfId="24155"/>
    <cellStyle name="Összesen 3 8 2 2" xfId="24156"/>
    <cellStyle name="Összesen 3 8 3" xfId="24157"/>
    <cellStyle name="Összesen 3 8 3 2" xfId="24158"/>
    <cellStyle name="Összesen 3 8 4" xfId="24159"/>
    <cellStyle name="Összesen 3 8 5" xfId="24160"/>
    <cellStyle name="Összesen 3 9" xfId="24161"/>
    <cellStyle name="Összesen 3 9 2" xfId="24162"/>
    <cellStyle name="Összesen 3 9 2 2" xfId="24163"/>
    <cellStyle name="Összesen 3 9 3" xfId="24164"/>
    <cellStyle name="Összesen 3 9 3 2" xfId="24165"/>
    <cellStyle name="Összesen 3 9 4" xfId="24166"/>
    <cellStyle name="Összesen 3 9 5" xfId="24167"/>
    <cellStyle name="Összesen 4" xfId="24168"/>
    <cellStyle name="Összesen 4 10" xfId="24169"/>
    <cellStyle name="Összesen 4 10 2" xfId="24170"/>
    <cellStyle name="Összesen 4 11" xfId="24171"/>
    <cellStyle name="Összesen 4 2" xfId="24172"/>
    <cellStyle name="Összesen 4 2 10" xfId="24173"/>
    <cellStyle name="Összesen 4 2 2" xfId="24174"/>
    <cellStyle name="Összesen 4 2 2 2" xfId="24175"/>
    <cellStyle name="Összesen 4 2 2 2 2" xfId="24176"/>
    <cellStyle name="Összesen 4 2 2 2 2 2" xfId="24177"/>
    <cellStyle name="Összesen 4 2 2 2 2 2 2" xfId="24178"/>
    <cellStyle name="Összesen 4 2 2 2 2 3" xfId="24179"/>
    <cellStyle name="Összesen 4 2 2 2 2 3 2" xfId="24180"/>
    <cellStyle name="Összesen 4 2 2 2 2 4" xfId="24181"/>
    <cellStyle name="Összesen 4 2 2 2 2 5" xfId="24182"/>
    <cellStyle name="Összesen 4 2 2 2 3" xfId="24183"/>
    <cellStyle name="Összesen 4 2 2 2 3 2" xfId="24184"/>
    <cellStyle name="Összesen 4 2 2 2 4" xfId="24185"/>
    <cellStyle name="Összesen 4 2 2 2 4 2" xfId="24186"/>
    <cellStyle name="Összesen 4 2 2 2 5" xfId="24187"/>
    <cellStyle name="Összesen 4 2 2 2 6" xfId="24188"/>
    <cellStyle name="Összesen 4 2 2 3" xfId="24189"/>
    <cellStyle name="Összesen 4 2 2 3 2" xfId="24190"/>
    <cellStyle name="Összesen 4 2 2 3 2 2" xfId="24191"/>
    <cellStyle name="Összesen 4 2 2 3 2 2 2" xfId="24192"/>
    <cellStyle name="Összesen 4 2 2 3 2 3" xfId="24193"/>
    <cellStyle name="Összesen 4 2 2 3 2 3 2" xfId="24194"/>
    <cellStyle name="Összesen 4 2 2 3 2 4" xfId="24195"/>
    <cellStyle name="Összesen 4 2 2 3 2 5" xfId="24196"/>
    <cellStyle name="Összesen 4 2 2 3 3" xfId="24197"/>
    <cellStyle name="Összesen 4 2 2 3 3 2" xfId="24198"/>
    <cellStyle name="Összesen 4 2 2 3 4" xfId="24199"/>
    <cellStyle name="Összesen 4 2 2 3 4 2" xfId="24200"/>
    <cellStyle name="Összesen 4 2 2 3 5" xfId="24201"/>
    <cellStyle name="Összesen 4 2 2 3 6" xfId="24202"/>
    <cellStyle name="Összesen 4 2 2 4" xfId="24203"/>
    <cellStyle name="Összesen 4 2 2 4 2" xfId="24204"/>
    <cellStyle name="Összesen 4 2 2 4 2 2" xfId="24205"/>
    <cellStyle name="Összesen 4 2 2 4 2 2 2" xfId="24206"/>
    <cellStyle name="Összesen 4 2 2 4 2 3" xfId="24207"/>
    <cellStyle name="Összesen 4 2 2 4 2 3 2" xfId="24208"/>
    <cellStyle name="Összesen 4 2 2 4 2 4" xfId="24209"/>
    <cellStyle name="Összesen 4 2 2 4 2 5" xfId="24210"/>
    <cellStyle name="Összesen 4 2 2 4 3" xfId="24211"/>
    <cellStyle name="Összesen 4 2 2 4 3 2" xfId="24212"/>
    <cellStyle name="Összesen 4 2 2 4 4" xfId="24213"/>
    <cellStyle name="Összesen 4 2 2 4 4 2" xfId="24214"/>
    <cellStyle name="Összesen 4 2 2 4 5" xfId="24215"/>
    <cellStyle name="Összesen 4 2 2 4 6" xfId="24216"/>
    <cellStyle name="Összesen 4 2 2 5" xfId="24217"/>
    <cellStyle name="Összesen 4 2 2 5 2" xfId="24218"/>
    <cellStyle name="Összesen 4 2 2 5 2 2" xfId="24219"/>
    <cellStyle name="Összesen 4 2 2 5 3" xfId="24220"/>
    <cellStyle name="Összesen 4 2 2 5 3 2" xfId="24221"/>
    <cellStyle name="Összesen 4 2 2 5 4" xfId="24222"/>
    <cellStyle name="Összesen 4 2 2 5 5" xfId="24223"/>
    <cellStyle name="Összesen 4 2 2 6" xfId="24224"/>
    <cellStyle name="Összesen 4 2 2 6 2" xfId="24225"/>
    <cellStyle name="Összesen 4 2 2 7" xfId="24226"/>
    <cellStyle name="Összesen 4 2 2 7 2" xfId="24227"/>
    <cellStyle name="Összesen 4 2 2 8" xfId="24228"/>
    <cellStyle name="Összesen 4 2 2 9" xfId="24229"/>
    <cellStyle name="Összesen 4 2 3" xfId="24230"/>
    <cellStyle name="Összesen 4 2 3 2" xfId="24231"/>
    <cellStyle name="Összesen 4 2 3 2 2" xfId="24232"/>
    <cellStyle name="Összesen 4 2 3 2 2 2" xfId="24233"/>
    <cellStyle name="Összesen 4 2 3 2 2 2 2" xfId="24234"/>
    <cellStyle name="Összesen 4 2 3 2 2 3" xfId="24235"/>
    <cellStyle name="Összesen 4 2 3 2 2 3 2" xfId="24236"/>
    <cellStyle name="Összesen 4 2 3 2 2 4" xfId="24237"/>
    <cellStyle name="Összesen 4 2 3 2 2 5" xfId="24238"/>
    <cellStyle name="Összesen 4 2 3 2 3" xfId="24239"/>
    <cellStyle name="Összesen 4 2 3 2 3 2" xfId="24240"/>
    <cellStyle name="Összesen 4 2 3 2 4" xfId="24241"/>
    <cellStyle name="Összesen 4 2 3 2 4 2" xfId="24242"/>
    <cellStyle name="Összesen 4 2 3 2 5" xfId="24243"/>
    <cellStyle name="Összesen 4 2 3 2 6" xfId="24244"/>
    <cellStyle name="Összesen 4 2 3 3" xfId="24245"/>
    <cellStyle name="Összesen 4 2 3 3 2" xfId="24246"/>
    <cellStyle name="Összesen 4 2 3 3 2 2" xfId="24247"/>
    <cellStyle name="Összesen 4 2 3 3 2 2 2" xfId="24248"/>
    <cellStyle name="Összesen 4 2 3 3 2 3" xfId="24249"/>
    <cellStyle name="Összesen 4 2 3 3 2 3 2" xfId="24250"/>
    <cellStyle name="Összesen 4 2 3 3 2 4" xfId="24251"/>
    <cellStyle name="Összesen 4 2 3 3 2 5" xfId="24252"/>
    <cellStyle name="Összesen 4 2 3 3 3" xfId="24253"/>
    <cellStyle name="Összesen 4 2 3 3 3 2" xfId="24254"/>
    <cellStyle name="Összesen 4 2 3 3 4" xfId="24255"/>
    <cellStyle name="Összesen 4 2 3 3 4 2" xfId="24256"/>
    <cellStyle name="Összesen 4 2 3 3 5" xfId="24257"/>
    <cellStyle name="Összesen 4 2 3 3 6" xfId="24258"/>
    <cellStyle name="Összesen 4 2 3 4" xfId="24259"/>
    <cellStyle name="Összesen 4 2 3 4 2" xfId="24260"/>
    <cellStyle name="Összesen 4 2 3 4 2 2" xfId="24261"/>
    <cellStyle name="Összesen 4 2 3 4 3" xfId="24262"/>
    <cellStyle name="Összesen 4 2 3 4 3 2" xfId="24263"/>
    <cellStyle name="Összesen 4 2 3 4 4" xfId="24264"/>
    <cellStyle name="Összesen 4 2 3 4 5" xfId="24265"/>
    <cellStyle name="Összesen 4 2 3 5" xfId="24266"/>
    <cellStyle name="Összesen 4 2 3 5 2" xfId="24267"/>
    <cellStyle name="Összesen 4 2 3 6" xfId="24268"/>
    <cellStyle name="Összesen 4 2 3 6 2" xfId="24269"/>
    <cellStyle name="Összesen 4 2 3 7" xfId="24270"/>
    <cellStyle name="Összesen 4 2 3 8" xfId="24271"/>
    <cellStyle name="Összesen 4 2 4" xfId="24272"/>
    <cellStyle name="Összesen 4 2 4 2" xfId="24273"/>
    <cellStyle name="Összesen 4 2 4 2 2" xfId="24274"/>
    <cellStyle name="Összesen 4 2 4 2 2 2" xfId="24275"/>
    <cellStyle name="Összesen 4 2 4 2 3" xfId="24276"/>
    <cellStyle name="Összesen 4 2 4 2 3 2" xfId="24277"/>
    <cellStyle name="Összesen 4 2 4 2 4" xfId="24278"/>
    <cellStyle name="Összesen 4 2 4 2 5" xfId="24279"/>
    <cellStyle name="Összesen 4 2 4 3" xfId="24280"/>
    <cellStyle name="Összesen 4 2 4 3 2" xfId="24281"/>
    <cellStyle name="Összesen 4 2 4 4" xfId="24282"/>
    <cellStyle name="Összesen 4 2 4 4 2" xfId="24283"/>
    <cellStyle name="Összesen 4 2 4 5" xfId="24284"/>
    <cellStyle name="Összesen 4 2 4 6" xfId="24285"/>
    <cellStyle name="Összesen 4 2 5" xfId="24286"/>
    <cellStyle name="Összesen 4 2 5 2" xfId="24287"/>
    <cellStyle name="Összesen 4 2 5 2 2" xfId="24288"/>
    <cellStyle name="Összesen 4 2 5 2 2 2" xfId="24289"/>
    <cellStyle name="Összesen 4 2 5 2 3" xfId="24290"/>
    <cellStyle name="Összesen 4 2 5 2 3 2" xfId="24291"/>
    <cellStyle name="Összesen 4 2 5 2 4" xfId="24292"/>
    <cellStyle name="Összesen 4 2 5 2 5" xfId="24293"/>
    <cellStyle name="Összesen 4 2 5 3" xfId="24294"/>
    <cellStyle name="Összesen 4 2 5 3 2" xfId="24295"/>
    <cellStyle name="Összesen 4 2 5 4" xfId="24296"/>
    <cellStyle name="Összesen 4 2 5 4 2" xfId="24297"/>
    <cellStyle name="Összesen 4 2 5 5" xfId="24298"/>
    <cellStyle name="Összesen 4 2 5 6" xfId="24299"/>
    <cellStyle name="Összesen 4 2 6" xfId="24300"/>
    <cellStyle name="Összesen 4 2 6 2" xfId="24301"/>
    <cellStyle name="Összesen 4 2 6 2 2" xfId="24302"/>
    <cellStyle name="Összesen 4 2 6 2 2 2" xfId="24303"/>
    <cellStyle name="Összesen 4 2 6 2 3" xfId="24304"/>
    <cellStyle name="Összesen 4 2 6 2 3 2" xfId="24305"/>
    <cellStyle name="Összesen 4 2 6 2 4" xfId="24306"/>
    <cellStyle name="Összesen 4 2 6 2 5" xfId="24307"/>
    <cellStyle name="Összesen 4 2 6 3" xfId="24308"/>
    <cellStyle name="Összesen 4 2 6 3 2" xfId="24309"/>
    <cellStyle name="Összesen 4 2 6 4" xfId="24310"/>
    <cellStyle name="Összesen 4 2 6 4 2" xfId="24311"/>
    <cellStyle name="Összesen 4 2 6 5" xfId="24312"/>
    <cellStyle name="Összesen 4 2 6 6" xfId="24313"/>
    <cellStyle name="Összesen 4 2 7" xfId="24314"/>
    <cellStyle name="Összesen 4 2 7 2" xfId="24315"/>
    <cellStyle name="Összesen 4 2 7 2 2" xfId="24316"/>
    <cellStyle name="Összesen 4 2 7 3" xfId="24317"/>
    <cellStyle name="Összesen 4 2 7 3 2" xfId="24318"/>
    <cellStyle name="Összesen 4 2 7 4" xfId="24319"/>
    <cellStyle name="Összesen 4 2 7 5" xfId="24320"/>
    <cellStyle name="Összesen 4 2 8" xfId="24321"/>
    <cellStyle name="Összesen 4 2 8 2" xfId="24322"/>
    <cellStyle name="Összesen 4 2 9" xfId="24323"/>
    <cellStyle name="Összesen 4 2 9 2" xfId="24324"/>
    <cellStyle name="Összesen 4 3" xfId="24325"/>
    <cellStyle name="Összesen 4 3 2" xfId="24326"/>
    <cellStyle name="Összesen 4 3 2 2" xfId="24327"/>
    <cellStyle name="Összesen 4 3 2 2 2" xfId="24328"/>
    <cellStyle name="Összesen 4 3 2 2 2 2" xfId="24329"/>
    <cellStyle name="Összesen 4 3 2 2 3" xfId="24330"/>
    <cellStyle name="Összesen 4 3 2 2 3 2" xfId="24331"/>
    <cellStyle name="Összesen 4 3 2 2 4" xfId="24332"/>
    <cellStyle name="Összesen 4 3 2 2 5" xfId="24333"/>
    <cellStyle name="Összesen 4 3 2 3" xfId="24334"/>
    <cellStyle name="Összesen 4 3 2 3 2" xfId="24335"/>
    <cellStyle name="Összesen 4 3 2 4" xfId="24336"/>
    <cellStyle name="Összesen 4 3 2 4 2" xfId="24337"/>
    <cellStyle name="Összesen 4 3 2 5" xfId="24338"/>
    <cellStyle name="Összesen 4 3 2 6" xfId="24339"/>
    <cellStyle name="Összesen 4 3 3" xfId="24340"/>
    <cellStyle name="Összesen 4 3 3 2" xfId="24341"/>
    <cellStyle name="Összesen 4 3 3 2 2" xfId="24342"/>
    <cellStyle name="Összesen 4 3 3 2 2 2" xfId="24343"/>
    <cellStyle name="Összesen 4 3 3 2 3" xfId="24344"/>
    <cellStyle name="Összesen 4 3 3 2 3 2" xfId="24345"/>
    <cellStyle name="Összesen 4 3 3 2 4" xfId="24346"/>
    <cellStyle name="Összesen 4 3 3 2 5" xfId="24347"/>
    <cellStyle name="Összesen 4 3 3 3" xfId="24348"/>
    <cellStyle name="Összesen 4 3 3 3 2" xfId="24349"/>
    <cellStyle name="Összesen 4 3 3 4" xfId="24350"/>
    <cellStyle name="Összesen 4 3 3 4 2" xfId="24351"/>
    <cellStyle name="Összesen 4 3 3 5" xfId="24352"/>
    <cellStyle name="Összesen 4 3 3 6" xfId="24353"/>
    <cellStyle name="Összesen 4 3 4" xfId="24354"/>
    <cellStyle name="Összesen 4 3 4 2" xfId="24355"/>
    <cellStyle name="Összesen 4 3 4 2 2" xfId="24356"/>
    <cellStyle name="Összesen 4 3 4 2 2 2" xfId="24357"/>
    <cellStyle name="Összesen 4 3 4 2 3" xfId="24358"/>
    <cellStyle name="Összesen 4 3 4 2 3 2" xfId="24359"/>
    <cellStyle name="Összesen 4 3 4 2 4" xfId="24360"/>
    <cellStyle name="Összesen 4 3 4 2 5" xfId="24361"/>
    <cellStyle name="Összesen 4 3 4 3" xfId="24362"/>
    <cellStyle name="Összesen 4 3 4 3 2" xfId="24363"/>
    <cellStyle name="Összesen 4 3 4 4" xfId="24364"/>
    <cellStyle name="Összesen 4 3 4 4 2" xfId="24365"/>
    <cellStyle name="Összesen 4 3 4 5" xfId="24366"/>
    <cellStyle name="Összesen 4 3 4 6" xfId="24367"/>
    <cellStyle name="Összesen 4 3 5" xfId="24368"/>
    <cellStyle name="Összesen 4 3 5 2" xfId="24369"/>
    <cellStyle name="Összesen 4 3 5 2 2" xfId="24370"/>
    <cellStyle name="Összesen 4 3 5 3" xfId="24371"/>
    <cellStyle name="Összesen 4 3 5 3 2" xfId="24372"/>
    <cellStyle name="Összesen 4 3 5 4" xfId="24373"/>
    <cellStyle name="Összesen 4 3 5 5" xfId="24374"/>
    <cellStyle name="Összesen 4 3 6" xfId="24375"/>
    <cellStyle name="Összesen 4 3 6 2" xfId="24376"/>
    <cellStyle name="Összesen 4 3 7" xfId="24377"/>
    <cellStyle name="Összesen 4 3 7 2" xfId="24378"/>
    <cellStyle name="Összesen 4 3 8" xfId="24379"/>
    <cellStyle name="Összesen 4 3 9" xfId="24380"/>
    <cellStyle name="Összesen 4 4" xfId="24381"/>
    <cellStyle name="Összesen 4 4 2" xfId="24382"/>
    <cellStyle name="Összesen 4 4 2 2" xfId="24383"/>
    <cellStyle name="Összesen 4 4 2 2 2" xfId="24384"/>
    <cellStyle name="Összesen 4 4 2 2 2 2" xfId="24385"/>
    <cellStyle name="Összesen 4 4 2 2 3" xfId="24386"/>
    <cellStyle name="Összesen 4 4 2 2 3 2" xfId="24387"/>
    <cellStyle name="Összesen 4 4 2 2 4" xfId="24388"/>
    <cellStyle name="Összesen 4 4 2 2 5" xfId="24389"/>
    <cellStyle name="Összesen 4 4 2 3" xfId="24390"/>
    <cellStyle name="Összesen 4 4 2 3 2" xfId="24391"/>
    <cellStyle name="Összesen 4 4 2 4" xfId="24392"/>
    <cellStyle name="Összesen 4 4 2 4 2" xfId="24393"/>
    <cellStyle name="Összesen 4 4 2 5" xfId="24394"/>
    <cellStyle name="Összesen 4 4 2 6" xfId="24395"/>
    <cellStyle name="Összesen 4 4 3" xfId="24396"/>
    <cellStyle name="Összesen 4 4 3 2" xfId="24397"/>
    <cellStyle name="Összesen 4 4 3 2 2" xfId="24398"/>
    <cellStyle name="Összesen 4 4 3 2 2 2" xfId="24399"/>
    <cellStyle name="Összesen 4 4 3 2 3" xfId="24400"/>
    <cellStyle name="Összesen 4 4 3 2 3 2" xfId="24401"/>
    <cellStyle name="Összesen 4 4 3 2 4" xfId="24402"/>
    <cellStyle name="Összesen 4 4 3 2 5" xfId="24403"/>
    <cellStyle name="Összesen 4 4 3 3" xfId="24404"/>
    <cellStyle name="Összesen 4 4 3 3 2" xfId="24405"/>
    <cellStyle name="Összesen 4 4 3 4" xfId="24406"/>
    <cellStyle name="Összesen 4 4 3 4 2" xfId="24407"/>
    <cellStyle name="Összesen 4 4 3 5" xfId="24408"/>
    <cellStyle name="Összesen 4 4 3 6" xfId="24409"/>
    <cellStyle name="Összesen 4 4 4" xfId="24410"/>
    <cellStyle name="Összesen 4 4 4 2" xfId="24411"/>
    <cellStyle name="Összesen 4 4 4 2 2" xfId="24412"/>
    <cellStyle name="Összesen 4 4 4 3" xfId="24413"/>
    <cellStyle name="Összesen 4 4 4 3 2" xfId="24414"/>
    <cellStyle name="Összesen 4 4 4 4" xfId="24415"/>
    <cellStyle name="Összesen 4 4 4 5" xfId="24416"/>
    <cellStyle name="Összesen 4 4 5" xfId="24417"/>
    <cellStyle name="Összesen 4 4 5 2" xfId="24418"/>
    <cellStyle name="Összesen 4 4 6" xfId="24419"/>
    <cellStyle name="Összesen 4 4 6 2" xfId="24420"/>
    <cellStyle name="Összesen 4 4 7" xfId="24421"/>
    <cellStyle name="Összesen 4 4 8" xfId="24422"/>
    <cellStyle name="Összesen 4 5" xfId="24423"/>
    <cellStyle name="Összesen 4 5 2" xfId="24424"/>
    <cellStyle name="Összesen 4 5 2 2" xfId="24425"/>
    <cellStyle name="Összesen 4 5 2 2 2" xfId="24426"/>
    <cellStyle name="Összesen 4 5 2 3" xfId="24427"/>
    <cellStyle name="Összesen 4 5 2 3 2" xfId="24428"/>
    <cellStyle name="Összesen 4 5 2 4" xfId="24429"/>
    <cellStyle name="Összesen 4 5 2 5" xfId="24430"/>
    <cellStyle name="Összesen 4 5 3" xfId="24431"/>
    <cellStyle name="Összesen 4 5 3 2" xfId="24432"/>
    <cellStyle name="Összesen 4 5 4" xfId="24433"/>
    <cellStyle name="Összesen 4 5 4 2" xfId="24434"/>
    <cellStyle name="Összesen 4 5 5" xfId="24435"/>
    <cellStyle name="Összesen 4 5 6" xfId="24436"/>
    <cellStyle name="Összesen 4 6" xfId="24437"/>
    <cellStyle name="Összesen 4 6 2" xfId="24438"/>
    <cellStyle name="Összesen 4 6 2 2" xfId="24439"/>
    <cellStyle name="Összesen 4 6 2 2 2" xfId="24440"/>
    <cellStyle name="Összesen 4 6 2 3" xfId="24441"/>
    <cellStyle name="Összesen 4 6 2 3 2" xfId="24442"/>
    <cellStyle name="Összesen 4 6 2 4" xfId="24443"/>
    <cellStyle name="Összesen 4 6 2 5" xfId="24444"/>
    <cellStyle name="Összesen 4 6 3" xfId="24445"/>
    <cellStyle name="Összesen 4 6 3 2" xfId="24446"/>
    <cellStyle name="Összesen 4 6 4" xfId="24447"/>
    <cellStyle name="Összesen 4 6 4 2" xfId="24448"/>
    <cellStyle name="Összesen 4 6 5" xfId="24449"/>
    <cellStyle name="Összesen 4 6 6" xfId="24450"/>
    <cellStyle name="Összesen 4 7" xfId="24451"/>
    <cellStyle name="Összesen 4 7 2" xfId="24452"/>
    <cellStyle name="Összesen 4 7 2 2" xfId="24453"/>
    <cellStyle name="Összesen 4 7 2 2 2" xfId="24454"/>
    <cellStyle name="Összesen 4 7 2 3" xfId="24455"/>
    <cellStyle name="Összesen 4 7 2 3 2" xfId="24456"/>
    <cellStyle name="Összesen 4 7 2 4" xfId="24457"/>
    <cellStyle name="Összesen 4 7 2 5" xfId="24458"/>
    <cellStyle name="Összesen 4 7 3" xfId="24459"/>
    <cellStyle name="Összesen 4 7 3 2" xfId="24460"/>
    <cellStyle name="Összesen 4 7 4" xfId="24461"/>
    <cellStyle name="Összesen 4 7 4 2" xfId="24462"/>
    <cellStyle name="Összesen 4 7 5" xfId="24463"/>
    <cellStyle name="Összesen 4 7 6" xfId="24464"/>
    <cellStyle name="Összesen 4 8" xfId="24465"/>
    <cellStyle name="Összesen 4 8 2" xfId="24466"/>
    <cellStyle name="Összesen 4 8 2 2" xfId="24467"/>
    <cellStyle name="Összesen 4 8 3" xfId="24468"/>
    <cellStyle name="Összesen 4 8 3 2" xfId="24469"/>
    <cellStyle name="Összesen 4 8 4" xfId="24470"/>
    <cellStyle name="Összesen 4 8 5" xfId="24471"/>
    <cellStyle name="Összesen 4 9" xfId="24472"/>
    <cellStyle name="Összesen 4 9 2" xfId="24473"/>
    <cellStyle name="Összesen 5" xfId="24474"/>
    <cellStyle name="Összesen 5 2" xfId="24475"/>
    <cellStyle name="Összesen 5 2 2" xfId="24476"/>
    <cellStyle name="Összesen 5 2 2 2" xfId="24477"/>
    <cellStyle name="Összesen 5 2 2 2 2" xfId="24478"/>
    <cellStyle name="Összesen 5 2 2 3" xfId="24479"/>
    <cellStyle name="Összesen 5 2 2 3 2" xfId="24480"/>
    <cellStyle name="Összesen 5 2 2 4" xfId="24481"/>
    <cellStyle name="Összesen 5 2 2 5" xfId="24482"/>
    <cellStyle name="Összesen 5 2 3" xfId="24483"/>
    <cellStyle name="Összesen 5 2 3 2" xfId="24484"/>
    <cellStyle name="Összesen 5 2 4" xfId="24485"/>
    <cellStyle name="Összesen 5 2 4 2" xfId="24486"/>
    <cellStyle name="Összesen 5 2 5" xfId="24487"/>
    <cellStyle name="Összesen 5 2 6" xfId="24488"/>
    <cellStyle name="Összesen 5 3" xfId="24489"/>
    <cellStyle name="Összesen 5 3 2" xfId="24490"/>
    <cellStyle name="Összesen 5 3 2 2" xfId="24491"/>
    <cellStyle name="Összesen 5 3 2 2 2" xfId="24492"/>
    <cellStyle name="Összesen 5 3 2 3" xfId="24493"/>
    <cellStyle name="Összesen 5 3 2 3 2" xfId="24494"/>
    <cellStyle name="Összesen 5 3 2 4" xfId="24495"/>
    <cellStyle name="Összesen 5 3 2 5" xfId="24496"/>
    <cellStyle name="Összesen 5 3 3" xfId="24497"/>
    <cellStyle name="Összesen 5 3 3 2" xfId="24498"/>
    <cellStyle name="Összesen 5 3 4" xfId="24499"/>
    <cellStyle name="Összesen 5 3 4 2" xfId="24500"/>
    <cellStyle name="Összesen 5 3 5" xfId="24501"/>
    <cellStyle name="Összesen 5 3 6" xfId="24502"/>
    <cellStyle name="Összesen 5 4" xfId="24503"/>
    <cellStyle name="Összesen 5 4 2" xfId="24504"/>
    <cellStyle name="Összesen 5 4 2 2" xfId="24505"/>
    <cellStyle name="Összesen 5 4 2 2 2" xfId="24506"/>
    <cellStyle name="Összesen 5 4 2 3" xfId="24507"/>
    <cellStyle name="Összesen 5 4 2 3 2" xfId="24508"/>
    <cellStyle name="Összesen 5 4 2 4" xfId="24509"/>
    <cellStyle name="Összesen 5 4 2 5" xfId="24510"/>
    <cellStyle name="Összesen 5 4 3" xfId="24511"/>
    <cellStyle name="Összesen 5 4 3 2" xfId="24512"/>
    <cellStyle name="Összesen 5 4 4" xfId="24513"/>
    <cellStyle name="Összesen 5 4 4 2" xfId="24514"/>
    <cellStyle name="Összesen 5 4 5" xfId="24515"/>
    <cellStyle name="Összesen 5 4 6" xfId="24516"/>
    <cellStyle name="Összesen 5 5" xfId="24517"/>
    <cellStyle name="Összesen 5 5 2" xfId="24518"/>
    <cellStyle name="Összesen 5 5 2 2" xfId="24519"/>
    <cellStyle name="Összesen 5 5 3" xfId="24520"/>
    <cellStyle name="Összesen 5 5 3 2" xfId="24521"/>
    <cellStyle name="Összesen 5 5 4" xfId="24522"/>
    <cellStyle name="Összesen 5 5 5" xfId="24523"/>
    <cellStyle name="Összesen 5 6" xfId="24524"/>
    <cellStyle name="Összesen 5 6 2" xfId="24525"/>
    <cellStyle name="Összesen 5 7" xfId="24526"/>
    <cellStyle name="Összesen 5 7 2" xfId="24527"/>
    <cellStyle name="Összesen 5 8" xfId="24528"/>
    <cellStyle name="Összesen 5 9" xfId="24529"/>
    <cellStyle name="Összesen 6" xfId="24530"/>
    <cellStyle name="Összesen 6 2" xfId="24531"/>
    <cellStyle name="Összesen 6 2 2" xfId="24532"/>
    <cellStyle name="Összesen 6 2 2 2" xfId="24533"/>
    <cellStyle name="Összesen 6 2 3" xfId="24534"/>
    <cellStyle name="Összesen 6 2 3 2" xfId="24535"/>
    <cellStyle name="Összesen 6 2 4" xfId="24536"/>
    <cellStyle name="Összesen 6 2 5" xfId="24537"/>
    <cellStyle name="Összesen 6 3" xfId="24538"/>
    <cellStyle name="Összesen 6 3 2" xfId="24539"/>
    <cellStyle name="Összesen 6 4" xfId="24540"/>
    <cellStyle name="Összesen 6 4 2" xfId="24541"/>
    <cellStyle name="Összesen 6 5" xfId="24542"/>
    <cellStyle name="Összesen 6 6" xfId="24543"/>
    <cellStyle name="Összesen 7" xfId="24544"/>
    <cellStyle name="Összesen 7 2" xfId="24545"/>
    <cellStyle name="Összesen 7 2 2" xfId="24546"/>
    <cellStyle name="Összesen 7 2 2 2" xfId="24547"/>
    <cellStyle name="Összesen 7 2 3" xfId="24548"/>
    <cellStyle name="Összesen 7 2 3 2" xfId="24549"/>
    <cellStyle name="Összesen 7 2 4" xfId="24550"/>
    <cellStyle name="Összesen 7 2 5" xfId="24551"/>
    <cellStyle name="Összesen 7 3" xfId="24552"/>
    <cellStyle name="Összesen 7 3 2" xfId="24553"/>
    <cellStyle name="Összesen 7 4" xfId="24554"/>
    <cellStyle name="Összesen 7 4 2" xfId="24555"/>
    <cellStyle name="Összesen 7 5" xfId="24556"/>
    <cellStyle name="Összesen 7 6" xfId="24557"/>
    <cellStyle name="Összesen 8" xfId="24558"/>
    <cellStyle name="Összesen 8 2" xfId="24559"/>
    <cellStyle name="Összesen 8 2 2" xfId="24560"/>
    <cellStyle name="Összesen 8 2 2 2" xfId="24561"/>
    <cellStyle name="Összesen 8 2 3" xfId="24562"/>
    <cellStyle name="Összesen 8 2 3 2" xfId="24563"/>
    <cellStyle name="Összesen 8 2 4" xfId="24564"/>
    <cellStyle name="Összesen 8 2 5" xfId="24565"/>
    <cellStyle name="Összesen 8 3" xfId="24566"/>
    <cellStyle name="Összesen 8 3 2" xfId="24567"/>
    <cellStyle name="Összesen 8 4" xfId="24568"/>
    <cellStyle name="Összesen 8 4 2" xfId="24569"/>
    <cellStyle name="Összesen 8 5" xfId="24570"/>
    <cellStyle name="Összesen 8 6" xfId="24571"/>
    <cellStyle name="Összesen 9" xfId="24572"/>
    <cellStyle name="Összesen 9 2" xfId="24573"/>
    <cellStyle name="Összesen 9 2 2" xfId="24574"/>
    <cellStyle name="Összesen 9 2 2 2" xfId="24575"/>
    <cellStyle name="Összesen 9 2 3" xfId="24576"/>
    <cellStyle name="Összesen 9 2 3 2" xfId="24577"/>
    <cellStyle name="Összesen 9 2 4" xfId="24578"/>
    <cellStyle name="Összesen 9 2 5" xfId="24579"/>
    <cellStyle name="Összesen 9 3" xfId="24580"/>
    <cellStyle name="Összesen 9 3 2" xfId="24581"/>
    <cellStyle name="Összesen 9 4" xfId="24582"/>
    <cellStyle name="Összesen 9 4 2" xfId="24583"/>
    <cellStyle name="Összesen 9 5" xfId="24584"/>
    <cellStyle name="Összesen 9 6" xfId="24585"/>
    <cellStyle name="Output" xfId="11" builtinId="21" customBuiltin="1"/>
    <cellStyle name="Output 2" xfId="24586"/>
    <cellStyle name="Output 2 10" xfId="24587"/>
    <cellStyle name="Output 2 10 2" xfId="24588"/>
    <cellStyle name="Output 2 10 2 2" xfId="24589"/>
    <cellStyle name="Output 2 10 2 2 2" xfId="24590"/>
    <cellStyle name="Output 2 10 2 3" xfId="24591"/>
    <cellStyle name="Output 2 10 2 3 2" xfId="24592"/>
    <cellStyle name="Output 2 10 2 4" xfId="24593"/>
    <cellStyle name="Output 2 10 2 5" xfId="24594"/>
    <cellStyle name="Output 2 10 3" xfId="24595"/>
    <cellStyle name="Output 2 10 3 2" xfId="24596"/>
    <cellStyle name="Output 2 10 4" xfId="24597"/>
    <cellStyle name="Output 2 10 4 2" xfId="24598"/>
    <cellStyle name="Output 2 10 5" xfId="24599"/>
    <cellStyle name="Output 2 10 6" xfId="24600"/>
    <cellStyle name="Output 2 11" xfId="24601"/>
    <cellStyle name="Output 2 11 2" xfId="24602"/>
    <cellStyle name="Output 2 11 2 2" xfId="24603"/>
    <cellStyle name="Output 2 11 3" xfId="24604"/>
    <cellStyle name="Output 2 11 3 2" xfId="24605"/>
    <cellStyle name="Output 2 11 4" xfId="24606"/>
    <cellStyle name="Output 2 11 5" xfId="24607"/>
    <cellStyle name="Output 2 12" xfId="24608"/>
    <cellStyle name="Output 2 12 2" xfId="24609"/>
    <cellStyle name="Output 2 12 2 2" xfId="24610"/>
    <cellStyle name="Output 2 12 3" xfId="24611"/>
    <cellStyle name="Output 2 12 3 2" xfId="24612"/>
    <cellStyle name="Output 2 12 4" xfId="24613"/>
    <cellStyle name="Output 2 12 5" xfId="24614"/>
    <cellStyle name="Output 2 13" xfId="24615"/>
    <cellStyle name="Output 2 13 2" xfId="24616"/>
    <cellStyle name="Output 2 13 2 2" xfId="24617"/>
    <cellStyle name="Output 2 13 3" xfId="24618"/>
    <cellStyle name="Output 2 13 3 2" xfId="24619"/>
    <cellStyle name="Output 2 13 4" xfId="24620"/>
    <cellStyle name="Output 2 13 5" xfId="24621"/>
    <cellStyle name="Output 2 14" xfId="24622"/>
    <cellStyle name="Output 2 14 2" xfId="24623"/>
    <cellStyle name="Output 2 14 2 2" xfId="24624"/>
    <cellStyle name="Output 2 14 3" xfId="24625"/>
    <cellStyle name="Output 2 14 3 2" xfId="24626"/>
    <cellStyle name="Output 2 14 4" xfId="24627"/>
    <cellStyle name="Output 2 14 5" xfId="24628"/>
    <cellStyle name="Output 2 15" xfId="24629"/>
    <cellStyle name="Output 2 15 2" xfId="24630"/>
    <cellStyle name="Output 2 15 2 2" xfId="24631"/>
    <cellStyle name="Output 2 15 3" xfId="24632"/>
    <cellStyle name="Output 2 15 3 2" xfId="24633"/>
    <cellStyle name="Output 2 15 4" xfId="24634"/>
    <cellStyle name="Output 2 15 5" xfId="24635"/>
    <cellStyle name="Output 2 16" xfId="24636"/>
    <cellStyle name="Output 2 16 2" xfId="24637"/>
    <cellStyle name="Output 2 16 2 2" xfId="24638"/>
    <cellStyle name="Output 2 16 3" xfId="24639"/>
    <cellStyle name="Output 2 16 3 2" xfId="24640"/>
    <cellStyle name="Output 2 16 4" xfId="24641"/>
    <cellStyle name="Output 2 17" xfId="24642"/>
    <cellStyle name="Output 2 17 2" xfId="24643"/>
    <cellStyle name="Output 2 17 2 2" xfId="24644"/>
    <cellStyle name="Output 2 17 3" xfId="24645"/>
    <cellStyle name="Output 2 17 3 2" xfId="24646"/>
    <cellStyle name="Output 2 17 4" xfId="24647"/>
    <cellStyle name="Output 2 17 5" xfId="24648"/>
    <cellStyle name="Output 2 18" xfId="24649"/>
    <cellStyle name="Output 2 18 2" xfId="24650"/>
    <cellStyle name="Output 2 18 2 2" xfId="24651"/>
    <cellStyle name="Output 2 18 3" xfId="24652"/>
    <cellStyle name="Output 2 18 3 2" xfId="24653"/>
    <cellStyle name="Output 2 18 4" xfId="24654"/>
    <cellStyle name="Output 2 2" xfId="24655"/>
    <cellStyle name="Output 2 2 10" xfId="24656"/>
    <cellStyle name="Output 2 2 10 2" xfId="24657"/>
    <cellStyle name="Output 2 2 10 2 2" xfId="24658"/>
    <cellStyle name="Output 2 2 10 3" xfId="24659"/>
    <cellStyle name="Output 2 2 10 3 2" xfId="24660"/>
    <cellStyle name="Output 2 2 10 4" xfId="24661"/>
    <cellStyle name="Output 2 2 10 5" xfId="24662"/>
    <cellStyle name="Output 2 2 11" xfId="24663"/>
    <cellStyle name="Output 2 2 11 2" xfId="24664"/>
    <cellStyle name="Output 2 2 11 2 2" xfId="24665"/>
    <cellStyle name="Output 2 2 11 3" xfId="24666"/>
    <cellStyle name="Output 2 2 11 3 2" xfId="24667"/>
    <cellStyle name="Output 2 2 11 4" xfId="24668"/>
    <cellStyle name="Output 2 2 11 5" xfId="24669"/>
    <cellStyle name="Output 2 2 12" xfId="24670"/>
    <cellStyle name="Output 2 2 12 2" xfId="24671"/>
    <cellStyle name="Output 2 2 12 2 2" xfId="24672"/>
    <cellStyle name="Output 2 2 12 3" xfId="24673"/>
    <cellStyle name="Output 2 2 12 3 2" xfId="24674"/>
    <cellStyle name="Output 2 2 12 4" xfId="24675"/>
    <cellStyle name="Output 2 2 12 5" xfId="24676"/>
    <cellStyle name="Output 2 2 13" xfId="24677"/>
    <cellStyle name="Output 2 2 13 2" xfId="24678"/>
    <cellStyle name="Output 2 2 13 2 2" xfId="24679"/>
    <cellStyle name="Output 2 2 13 3" xfId="24680"/>
    <cellStyle name="Output 2 2 13 3 2" xfId="24681"/>
    <cellStyle name="Output 2 2 13 4" xfId="24682"/>
    <cellStyle name="Output 2 2 13 5" xfId="24683"/>
    <cellStyle name="Output 2 2 14" xfId="24684"/>
    <cellStyle name="Output 2 2 14 2" xfId="24685"/>
    <cellStyle name="Output 2 2 14 2 2" xfId="24686"/>
    <cellStyle name="Output 2 2 14 3" xfId="24687"/>
    <cellStyle name="Output 2 2 14 3 2" xfId="24688"/>
    <cellStyle name="Output 2 2 14 4" xfId="24689"/>
    <cellStyle name="Output 2 2 14 5" xfId="24690"/>
    <cellStyle name="Output 2 2 15" xfId="24691"/>
    <cellStyle name="Output 2 2 15 2" xfId="24692"/>
    <cellStyle name="Output 2 2 15 2 2" xfId="24693"/>
    <cellStyle name="Output 2 2 15 3" xfId="24694"/>
    <cellStyle name="Output 2 2 15 3 2" xfId="24695"/>
    <cellStyle name="Output 2 2 15 4" xfId="24696"/>
    <cellStyle name="Output 2 2 15 5" xfId="24697"/>
    <cellStyle name="Output 2 2 16" xfId="24698"/>
    <cellStyle name="Output 2 2 16 2" xfId="24699"/>
    <cellStyle name="Output 2 2 16 2 2" xfId="24700"/>
    <cellStyle name="Output 2 2 16 3" xfId="24701"/>
    <cellStyle name="Output 2 2 16 3 2" xfId="24702"/>
    <cellStyle name="Output 2 2 16 4" xfId="24703"/>
    <cellStyle name="Output 2 2 17" xfId="24704"/>
    <cellStyle name="Output 2 2 17 2" xfId="24705"/>
    <cellStyle name="Output 2 2 17 2 2" xfId="24706"/>
    <cellStyle name="Output 2 2 17 3" xfId="24707"/>
    <cellStyle name="Output 2 2 17 3 2" xfId="24708"/>
    <cellStyle name="Output 2 2 17 4" xfId="24709"/>
    <cellStyle name="Output 2 2 17 5" xfId="24710"/>
    <cellStyle name="Output 2 2 18" xfId="24711"/>
    <cellStyle name="Output 2 2 18 2" xfId="24712"/>
    <cellStyle name="Output 2 2 18 2 2" xfId="24713"/>
    <cellStyle name="Output 2 2 18 3" xfId="24714"/>
    <cellStyle name="Output 2 2 18 3 2" xfId="24715"/>
    <cellStyle name="Output 2 2 18 4" xfId="24716"/>
    <cellStyle name="Output 2 2 19" xfId="24717"/>
    <cellStyle name="Output 2 2 19 2" xfId="24718"/>
    <cellStyle name="Output 2 2 19 2 2" xfId="24719"/>
    <cellStyle name="Output 2 2 19 3" xfId="24720"/>
    <cellStyle name="Output 2 2 19 3 2" xfId="24721"/>
    <cellStyle name="Output 2 2 19 4" xfId="24722"/>
    <cellStyle name="Output 2 2 19 5" xfId="24723"/>
    <cellStyle name="Output 2 2 2" xfId="24724"/>
    <cellStyle name="Output 2 2 2 10" xfId="24725"/>
    <cellStyle name="Output 2 2 2 10 2" xfId="24726"/>
    <cellStyle name="Output 2 2 2 11" xfId="24727"/>
    <cellStyle name="Output 2 2 2 2" xfId="24728"/>
    <cellStyle name="Output 2 2 2 2 10" xfId="24729"/>
    <cellStyle name="Output 2 2 2 2 2" xfId="24730"/>
    <cellStyle name="Output 2 2 2 2 2 2" xfId="24731"/>
    <cellStyle name="Output 2 2 2 2 2 2 2" xfId="24732"/>
    <cellStyle name="Output 2 2 2 2 2 2 2 2" xfId="24733"/>
    <cellStyle name="Output 2 2 2 2 2 2 2 2 2" xfId="24734"/>
    <cellStyle name="Output 2 2 2 2 2 2 2 3" xfId="24735"/>
    <cellStyle name="Output 2 2 2 2 2 2 2 3 2" xfId="24736"/>
    <cellStyle name="Output 2 2 2 2 2 2 2 4" xfId="24737"/>
    <cellStyle name="Output 2 2 2 2 2 2 2 5" xfId="24738"/>
    <cellStyle name="Output 2 2 2 2 2 2 3" xfId="24739"/>
    <cellStyle name="Output 2 2 2 2 2 2 3 2" xfId="24740"/>
    <cellStyle name="Output 2 2 2 2 2 2 4" xfId="24741"/>
    <cellStyle name="Output 2 2 2 2 2 2 4 2" xfId="24742"/>
    <cellStyle name="Output 2 2 2 2 2 2 5" xfId="24743"/>
    <cellStyle name="Output 2 2 2 2 2 2 6" xfId="24744"/>
    <cellStyle name="Output 2 2 2 2 2 3" xfId="24745"/>
    <cellStyle name="Output 2 2 2 2 2 3 2" xfId="24746"/>
    <cellStyle name="Output 2 2 2 2 2 3 2 2" xfId="24747"/>
    <cellStyle name="Output 2 2 2 2 2 3 2 2 2" xfId="24748"/>
    <cellStyle name="Output 2 2 2 2 2 3 2 3" xfId="24749"/>
    <cellStyle name="Output 2 2 2 2 2 3 2 3 2" xfId="24750"/>
    <cellStyle name="Output 2 2 2 2 2 3 2 4" xfId="24751"/>
    <cellStyle name="Output 2 2 2 2 2 3 2 5" xfId="24752"/>
    <cellStyle name="Output 2 2 2 2 2 3 3" xfId="24753"/>
    <cellStyle name="Output 2 2 2 2 2 3 3 2" xfId="24754"/>
    <cellStyle name="Output 2 2 2 2 2 3 4" xfId="24755"/>
    <cellStyle name="Output 2 2 2 2 2 3 4 2" xfId="24756"/>
    <cellStyle name="Output 2 2 2 2 2 3 5" xfId="24757"/>
    <cellStyle name="Output 2 2 2 2 2 3 6" xfId="24758"/>
    <cellStyle name="Output 2 2 2 2 2 4" xfId="24759"/>
    <cellStyle name="Output 2 2 2 2 2 4 2" xfId="24760"/>
    <cellStyle name="Output 2 2 2 2 2 4 2 2" xfId="24761"/>
    <cellStyle name="Output 2 2 2 2 2 4 2 2 2" xfId="24762"/>
    <cellStyle name="Output 2 2 2 2 2 4 2 3" xfId="24763"/>
    <cellStyle name="Output 2 2 2 2 2 4 2 3 2" xfId="24764"/>
    <cellStyle name="Output 2 2 2 2 2 4 2 4" xfId="24765"/>
    <cellStyle name="Output 2 2 2 2 2 4 2 5" xfId="24766"/>
    <cellStyle name="Output 2 2 2 2 2 4 3" xfId="24767"/>
    <cellStyle name="Output 2 2 2 2 2 4 3 2" xfId="24768"/>
    <cellStyle name="Output 2 2 2 2 2 4 4" xfId="24769"/>
    <cellStyle name="Output 2 2 2 2 2 4 4 2" xfId="24770"/>
    <cellStyle name="Output 2 2 2 2 2 4 5" xfId="24771"/>
    <cellStyle name="Output 2 2 2 2 2 4 6" xfId="24772"/>
    <cellStyle name="Output 2 2 2 2 2 5" xfId="24773"/>
    <cellStyle name="Output 2 2 2 2 2 5 2" xfId="24774"/>
    <cellStyle name="Output 2 2 2 2 2 5 2 2" xfId="24775"/>
    <cellStyle name="Output 2 2 2 2 2 5 3" xfId="24776"/>
    <cellStyle name="Output 2 2 2 2 2 5 3 2" xfId="24777"/>
    <cellStyle name="Output 2 2 2 2 2 5 4" xfId="24778"/>
    <cellStyle name="Output 2 2 2 2 2 5 5" xfId="24779"/>
    <cellStyle name="Output 2 2 2 2 2 6" xfId="24780"/>
    <cellStyle name="Output 2 2 2 2 2 6 2" xfId="24781"/>
    <cellStyle name="Output 2 2 2 2 2 7" xfId="24782"/>
    <cellStyle name="Output 2 2 2 2 2 7 2" xfId="24783"/>
    <cellStyle name="Output 2 2 2 2 2 8" xfId="24784"/>
    <cellStyle name="Output 2 2 2 2 2 9" xfId="24785"/>
    <cellStyle name="Output 2 2 2 2 3" xfId="24786"/>
    <cellStyle name="Output 2 2 2 2 3 2" xfId="24787"/>
    <cellStyle name="Output 2 2 2 2 3 2 2" xfId="24788"/>
    <cellStyle name="Output 2 2 2 2 3 2 2 2" xfId="24789"/>
    <cellStyle name="Output 2 2 2 2 3 2 2 2 2" xfId="24790"/>
    <cellStyle name="Output 2 2 2 2 3 2 2 3" xfId="24791"/>
    <cellStyle name="Output 2 2 2 2 3 2 2 3 2" xfId="24792"/>
    <cellStyle name="Output 2 2 2 2 3 2 2 4" xfId="24793"/>
    <cellStyle name="Output 2 2 2 2 3 2 2 5" xfId="24794"/>
    <cellStyle name="Output 2 2 2 2 3 2 3" xfId="24795"/>
    <cellStyle name="Output 2 2 2 2 3 2 3 2" xfId="24796"/>
    <cellStyle name="Output 2 2 2 2 3 2 4" xfId="24797"/>
    <cellStyle name="Output 2 2 2 2 3 2 4 2" xfId="24798"/>
    <cellStyle name="Output 2 2 2 2 3 2 5" xfId="24799"/>
    <cellStyle name="Output 2 2 2 2 3 2 6" xfId="24800"/>
    <cellStyle name="Output 2 2 2 2 3 3" xfId="24801"/>
    <cellStyle name="Output 2 2 2 2 3 3 2" xfId="24802"/>
    <cellStyle name="Output 2 2 2 2 3 3 2 2" xfId="24803"/>
    <cellStyle name="Output 2 2 2 2 3 3 2 2 2" xfId="24804"/>
    <cellStyle name="Output 2 2 2 2 3 3 2 3" xfId="24805"/>
    <cellStyle name="Output 2 2 2 2 3 3 2 3 2" xfId="24806"/>
    <cellStyle name="Output 2 2 2 2 3 3 2 4" xfId="24807"/>
    <cellStyle name="Output 2 2 2 2 3 3 2 5" xfId="24808"/>
    <cellStyle name="Output 2 2 2 2 3 3 3" xfId="24809"/>
    <cellStyle name="Output 2 2 2 2 3 3 3 2" xfId="24810"/>
    <cellStyle name="Output 2 2 2 2 3 3 4" xfId="24811"/>
    <cellStyle name="Output 2 2 2 2 3 3 4 2" xfId="24812"/>
    <cellStyle name="Output 2 2 2 2 3 3 5" xfId="24813"/>
    <cellStyle name="Output 2 2 2 2 3 3 6" xfId="24814"/>
    <cellStyle name="Output 2 2 2 2 3 4" xfId="24815"/>
    <cellStyle name="Output 2 2 2 2 3 4 2" xfId="24816"/>
    <cellStyle name="Output 2 2 2 2 3 4 2 2" xfId="24817"/>
    <cellStyle name="Output 2 2 2 2 3 4 3" xfId="24818"/>
    <cellStyle name="Output 2 2 2 2 3 4 3 2" xfId="24819"/>
    <cellStyle name="Output 2 2 2 2 3 4 4" xfId="24820"/>
    <cellStyle name="Output 2 2 2 2 3 4 5" xfId="24821"/>
    <cellStyle name="Output 2 2 2 2 3 5" xfId="24822"/>
    <cellStyle name="Output 2 2 2 2 3 5 2" xfId="24823"/>
    <cellStyle name="Output 2 2 2 2 3 6" xfId="24824"/>
    <cellStyle name="Output 2 2 2 2 3 6 2" xfId="24825"/>
    <cellStyle name="Output 2 2 2 2 3 7" xfId="24826"/>
    <cellStyle name="Output 2 2 2 2 3 8" xfId="24827"/>
    <cellStyle name="Output 2 2 2 2 4" xfId="24828"/>
    <cellStyle name="Output 2 2 2 2 4 2" xfId="24829"/>
    <cellStyle name="Output 2 2 2 2 4 2 2" xfId="24830"/>
    <cellStyle name="Output 2 2 2 2 4 2 2 2" xfId="24831"/>
    <cellStyle name="Output 2 2 2 2 4 2 3" xfId="24832"/>
    <cellStyle name="Output 2 2 2 2 4 2 3 2" xfId="24833"/>
    <cellStyle name="Output 2 2 2 2 4 2 4" xfId="24834"/>
    <cellStyle name="Output 2 2 2 2 4 2 5" xfId="24835"/>
    <cellStyle name="Output 2 2 2 2 4 3" xfId="24836"/>
    <cellStyle name="Output 2 2 2 2 4 3 2" xfId="24837"/>
    <cellStyle name="Output 2 2 2 2 4 4" xfId="24838"/>
    <cellStyle name="Output 2 2 2 2 4 4 2" xfId="24839"/>
    <cellStyle name="Output 2 2 2 2 4 5" xfId="24840"/>
    <cellStyle name="Output 2 2 2 2 4 6" xfId="24841"/>
    <cellStyle name="Output 2 2 2 2 5" xfId="24842"/>
    <cellStyle name="Output 2 2 2 2 5 2" xfId="24843"/>
    <cellStyle name="Output 2 2 2 2 5 2 2" xfId="24844"/>
    <cellStyle name="Output 2 2 2 2 5 2 2 2" xfId="24845"/>
    <cellStyle name="Output 2 2 2 2 5 2 3" xfId="24846"/>
    <cellStyle name="Output 2 2 2 2 5 2 3 2" xfId="24847"/>
    <cellStyle name="Output 2 2 2 2 5 2 4" xfId="24848"/>
    <cellStyle name="Output 2 2 2 2 5 2 5" xfId="24849"/>
    <cellStyle name="Output 2 2 2 2 5 3" xfId="24850"/>
    <cellStyle name="Output 2 2 2 2 5 3 2" xfId="24851"/>
    <cellStyle name="Output 2 2 2 2 5 4" xfId="24852"/>
    <cellStyle name="Output 2 2 2 2 5 4 2" xfId="24853"/>
    <cellStyle name="Output 2 2 2 2 5 5" xfId="24854"/>
    <cellStyle name="Output 2 2 2 2 5 6" xfId="24855"/>
    <cellStyle name="Output 2 2 2 2 6" xfId="24856"/>
    <cellStyle name="Output 2 2 2 2 6 2" xfId="24857"/>
    <cellStyle name="Output 2 2 2 2 6 2 2" xfId="24858"/>
    <cellStyle name="Output 2 2 2 2 6 2 2 2" xfId="24859"/>
    <cellStyle name="Output 2 2 2 2 6 2 3" xfId="24860"/>
    <cellStyle name="Output 2 2 2 2 6 2 3 2" xfId="24861"/>
    <cellStyle name="Output 2 2 2 2 6 2 4" xfId="24862"/>
    <cellStyle name="Output 2 2 2 2 6 2 5" xfId="24863"/>
    <cellStyle name="Output 2 2 2 2 6 3" xfId="24864"/>
    <cellStyle name="Output 2 2 2 2 6 3 2" xfId="24865"/>
    <cellStyle name="Output 2 2 2 2 6 4" xfId="24866"/>
    <cellStyle name="Output 2 2 2 2 6 4 2" xfId="24867"/>
    <cellStyle name="Output 2 2 2 2 6 5" xfId="24868"/>
    <cellStyle name="Output 2 2 2 2 6 6" xfId="24869"/>
    <cellStyle name="Output 2 2 2 2 7" xfId="24870"/>
    <cellStyle name="Output 2 2 2 2 7 2" xfId="24871"/>
    <cellStyle name="Output 2 2 2 2 7 2 2" xfId="24872"/>
    <cellStyle name="Output 2 2 2 2 7 3" xfId="24873"/>
    <cellStyle name="Output 2 2 2 2 7 3 2" xfId="24874"/>
    <cellStyle name="Output 2 2 2 2 7 4" xfId="24875"/>
    <cellStyle name="Output 2 2 2 2 7 5" xfId="24876"/>
    <cellStyle name="Output 2 2 2 2 8" xfId="24877"/>
    <cellStyle name="Output 2 2 2 2 8 2" xfId="24878"/>
    <cellStyle name="Output 2 2 2 2 9" xfId="24879"/>
    <cellStyle name="Output 2 2 2 2 9 2" xfId="24880"/>
    <cellStyle name="Output 2 2 2 3" xfId="24881"/>
    <cellStyle name="Output 2 2 2 3 2" xfId="24882"/>
    <cellStyle name="Output 2 2 2 3 2 2" xfId="24883"/>
    <cellStyle name="Output 2 2 2 3 2 2 2" xfId="24884"/>
    <cellStyle name="Output 2 2 2 3 2 2 2 2" xfId="24885"/>
    <cellStyle name="Output 2 2 2 3 2 2 3" xfId="24886"/>
    <cellStyle name="Output 2 2 2 3 2 2 3 2" xfId="24887"/>
    <cellStyle name="Output 2 2 2 3 2 2 4" xfId="24888"/>
    <cellStyle name="Output 2 2 2 3 2 2 5" xfId="24889"/>
    <cellStyle name="Output 2 2 2 3 2 3" xfId="24890"/>
    <cellStyle name="Output 2 2 2 3 2 3 2" xfId="24891"/>
    <cellStyle name="Output 2 2 2 3 2 4" xfId="24892"/>
    <cellStyle name="Output 2 2 2 3 2 4 2" xfId="24893"/>
    <cellStyle name="Output 2 2 2 3 2 5" xfId="24894"/>
    <cellStyle name="Output 2 2 2 3 2 6" xfId="24895"/>
    <cellStyle name="Output 2 2 2 3 3" xfId="24896"/>
    <cellStyle name="Output 2 2 2 3 3 2" xfId="24897"/>
    <cellStyle name="Output 2 2 2 3 3 2 2" xfId="24898"/>
    <cellStyle name="Output 2 2 2 3 3 2 2 2" xfId="24899"/>
    <cellStyle name="Output 2 2 2 3 3 2 3" xfId="24900"/>
    <cellStyle name="Output 2 2 2 3 3 2 3 2" xfId="24901"/>
    <cellStyle name="Output 2 2 2 3 3 2 4" xfId="24902"/>
    <cellStyle name="Output 2 2 2 3 3 2 5" xfId="24903"/>
    <cellStyle name="Output 2 2 2 3 3 3" xfId="24904"/>
    <cellStyle name="Output 2 2 2 3 3 3 2" xfId="24905"/>
    <cellStyle name="Output 2 2 2 3 3 4" xfId="24906"/>
    <cellStyle name="Output 2 2 2 3 3 4 2" xfId="24907"/>
    <cellStyle name="Output 2 2 2 3 3 5" xfId="24908"/>
    <cellStyle name="Output 2 2 2 3 3 6" xfId="24909"/>
    <cellStyle name="Output 2 2 2 3 4" xfId="24910"/>
    <cellStyle name="Output 2 2 2 3 4 2" xfId="24911"/>
    <cellStyle name="Output 2 2 2 3 4 2 2" xfId="24912"/>
    <cellStyle name="Output 2 2 2 3 4 2 2 2" xfId="24913"/>
    <cellStyle name="Output 2 2 2 3 4 2 3" xfId="24914"/>
    <cellStyle name="Output 2 2 2 3 4 2 3 2" xfId="24915"/>
    <cellStyle name="Output 2 2 2 3 4 2 4" xfId="24916"/>
    <cellStyle name="Output 2 2 2 3 4 2 5" xfId="24917"/>
    <cellStyle name="Output 2 2 2 3 4 3" xfId="24918"/>
    <cellStyle name="Output 2 2 2 3 4 3 2" xfId="24919"/>
    <cellStyle name="Output 2 2 2 3 4 4" xfId="24920"/>
    <cellStyle name="Output 2 2 2 3 4 4 2" xfId="24921"/>
    <cellStyle name="Output 2 2 2 3 4 5" xfId="24922"/>
    <cellStyle name="Output 2 2 2 3 4 6" xfId="24923"/>
    <cellStyle name="Output 2 2 2 3 5" xfId="24924"/>
    <cellStyle name="Output 2 2 2 3 5 2" xfId="24925"/>
    <cellStyle name="Output 2 2 2 3 5 2 2" xfId="24926"/>
    <cellStyle name="Output 2 2 2 3 5 3" xfId="24927"/>
    <cellStyle name="Output 2 2 2 3 5 3 2" xfId="24928"/>
    <cellStyle name="Output 2 2 2 3 5 4" xfId="24929"/>
    <cellStyle name="Output 2 2 2 3 5 5" xfId="24930"/>
    <cellStyle name="Output 2 2 2 3 6" xfId="24931"/>
    <cellStyle name="Output 2 2 2 3 6 2" xfId="24932"/>
    <cellStyle name="Output 2 2 2 3 7" xfId="24933"/>
    <cellStyle name="Output 2 2 2 3 7 2" xfId="24934"/>
    <cellStyle name="Output 2 2 2 3 8" xfId="24935"/>
    <cellStyle name="Output 2 2 2 3 9" xfId="24936"/>
    <cellStyle name="Output 2 2 2 4" xfId="24937"/>
    <cellStyle name="Output 2 2 2 4 2" xfId="24938"/>
    <cellStyle name="Output 2 2 2 4 2 2" xfId="24939"/>
    <cellStyle name="Output 2 2 2 4 2 2 2" xfId="24940"/>
    <cellStyle name="Output 2 2 2 4 2 2 2 2" xfId="24941"/>
    <cellStyle name="Output 2 2 2 4 2 2 3" xfId="24942"/>
    <cellStyle name="Output 2 2 2 4 2 2 3 2" xfId="24943"/>
    <cellStyle name="Output 2 2 2 4 2 2 4" xfId="24944"/>
    <cellStyle name="Output 2 2 2 4 2 2 5" xfId="24945"/>
    <cellStyle name="Output 2 2 2 4 2 3" xfId="24946"/>
    <cellStyle name="Output 2 2 2 4 2 3 2" xfId="24947"/>
    <cellStyle name="Output 2 2 2 4 2 4" xfId="24948"/>
    <cellStyle name="Output 2 2 2 4 2 4 2" xfId="24949"/>
    <cellStyle name="Output 2 2 2 4 2 5" xfId="24950"/>
    <cellStyle name="Output 2 2 2 4 2 6" xfId="24951"/>
    <cellStyle name="Output 2 2 2 4 3" xfId="24952"/>
    <cellStyle name="Output 2 2 2 4 3 2" xfId="24953"/>
    <cellStyle name="Output 2 2 2 4 3 2 2" xfId="24954"/>
    <cellStyle name="Output 2 2 2 4 3 2 2 2" xfId="24955"/>
    <cellStyle name="Output 2 2 2 4 3 2 3" xfId="24956"/>
    <cellStyle name="Output 2 2 2 4 3 2 3 2" xfId="24957"/>
    <cellStyle name="Output 2 2 2 4 3 2 4" xfId="24958"/>
    <cellStyle name="Output 2 2 2 4 3 2 5" xfId="24959"/>
    <cellStyle name="Output 2 2 2 4 3 3" xfId="24960"/>
    <cellStyle name="Output 2 2 2 4 3 3 2" xfId="24961"/>
    <cellStyle name="Output 2 2 2 4 3 4" xfId="24962"/>
    <cellStyle name="Output 2 2 2 4 3 4 2" xfId="24963"/>
    <cellStyle name="Output 2 2 2 4 3 5" xfId="24964"/>
    <cellStyle name="Output 2 2 2 4 3 6" xfId="24965"/>
    <cellStyle name="Output 2 2 2 4 4" xfId="24966"/>
    <cellStyle name="Output 2 2 2 4 4 2" xfId="24967"/>
    <cellStyle name="Output 2 2 2 4 4 2 2" xfId="24968"/>
    <cellStyle name="Output 2 2 2 4 4 3" xfId="24969"/>
    <cellStyle name="Output 2 2 2 4 4 3 2" xfId="24970"/>
    <cellStyle name="Output 2 2 2 4 4 4" xfId="24971"/>
    <cellStyle name="Output 2 2 2 4 4 5" xfId="24972"/>
    <cellStyle name="Output 2 2 2 4 5" xfId="24973"/>
    <cellStyle name="Output 2 2 2 4 5 2" xfId="24974"/>
    <cellStyle name="Output 2 2 2 4 6" xfId="24975"/>
    <cellStyle name="Output 2 2 2 4 6 2" xfId="24976"/>
    <cellStyle name="Output 2 2 2 4 7" xfId="24977"/>
    <cellStyle name="Output 2 2 2 4 8" xfId="24978"/>
    <cellStyle name="Output 2 2 2 5" xfId="24979"/>
    <cellStyle name="Output 2 2 2 5 2" xfId="24980"/>
    <cellStyle name="Output 2 2 2 5 2 2" xfId="24981"/>
    <cellStyle name="Output 2 2 2 5 2 2 2" xfId="24982"/>
    <cellStyle name="Output 2 2 2 5 2 3" xfId="24983"/>
    <cellStyle name="Output 2 2 2 5 2 3 2" xfId="24984"/>
    <cellStyle name="Output 2 2 2 5 2 4" xfId="24985"/>
    <cellStyle name="Output 2 2 2 5 2 5" xfId="24986"/>
    <cellStyle name="Output 2 2 2 5 3" xfId="24987"/>
    <cellStyle name="Output 2 2 2 5 3 2" xfId="24988"/>
    <cellStyle name="Output 2 2 2 5 4" xfId="24989"/>
    <cellStyle name="Output 2 2 2 5 4 2" xfId="24990"/>
    <cellStyle name="Output 2 2 2 5 5" xfId="24991"/>
    <cellStyle name="Output 2 2 2 5 6" xfId="24992"/>
    <cellStyle name="Output 2 2 2 6" xfId="24993"/>
    <cellStyle name="Output 2 2 2 6 2" xfId="24994"/>
    <cellStyle name="Output 2 2 2 6 2 2" xfId="24995"/>
    <cellStyle name="Output 2 2 2 6 2 2 2" xfId="24996"/>
    <cellStyle name="Output 2 2 2 6 2 3" xfId="24997"/>
    <cellStyle name="Output 2 2 2 6 2 3 2" xfId="24998"/>
    <cellStyle name="Output 2 2 2 6 2 4" xfId="24999"/>
    <cellStyle name="Output 2 2 2 6 2 5" xfId="25000"/>
    <cellStyle name="Output 2 2 2 6 3" xfId="25001"/>
    <cellStyle name="Output 2 2 2 6 3 2" xfId="25002"/>
    <cellStyle name="Output 2 2 2 6 4" xfId="25003"/>
    <cellStyle name="Output 2 2 2 6 4 2" xfId="25004"/>
    <cellStyle name="Output 2 2 2 6 5" xfId="25005"/>
    <cellStyle name="Output 2 2 2 6 6" xfId="25006"/>
    <cellStyle name="Output 2 2 2 7" xfId="25007"/>
    <cellStyle name="Output 2 2 2 7 2" xfId="25008"/>
    <cellStyle name="Output 2 2 2 7 2 2" xfId="25009"/>
    <cellStyle name="Output 2 2 2 7 2 2 2" xfId="25010"/>
    <cellStyle name="Output 2 2 2 7 2 3" xfId="25011"/>
    <cellStyle name="Output 2 2 2 7 2 3 2" xfId="25012"/>
    <cellStyle name="Output 2 2 2 7 2 4" xfId="25013"/>
    <cellStyle name="Output 2 2 2 7 2 5" xfId="25014"/>
    <cellStyle name="Output 2 2 2 7 3" xfId="25015"/>
    <cellStyle name="Output 2 2 2 7 3 2" xfId="25016"/>
    <cellStyle name="Output 2 2 2 7 4" xfId="25017"/>
    <cellStyle name="Output 2 2 2 7 4 2" xfId="25018"/>
    <cellStyle name="Output 2 2 2 7 5" xfId="25019"/>
    <cellStyle name="Output 2 2 2 7 6" xfId="25020"/>
    <cellStyle name="Output 2 2 2 8" xfId="25021"/>
    <cellStyle name="Output 2 2 2 8 2" xfId="25022"/>
    <cellStyle name="Output 2 2 2 8 2 2" xfId="25023"/>
    <cellStyle name="Output 2 2 2 8 3" xfId="25024"/>
    <cellStyle name="Output 2 2 2 8 3 2" xfId="25025"/>
    <cellStyle name="Output 2 2 2 8 4" xfId="25026"/>
    <cellStyle name="Output 2 2 2 8 5" xfId="25027"/>
    <cellStyle name="Output 2 2 2 9" xfId="25028"/>
    <cellStyle name="Output 2 2 2 9 2" xfId="25029"/>
    <cellStyle name="Output 2 2 20" xfId="25030"/>
    <cellStyle name="Output 2 2 20 2" xfId="25031"/>
    <cellStyle name="Output 2 2 21" xfId="25032"/>
    <cellStyle name="Output 2 2 21 2" xfId="25033"/>
    <cellStyle name="Output 2 2 22" xfId="25034"/>
    <cellStyle name="Output 2 2 22 2" xfId="25035"/>
    <cellStyle name="Output 2 2 3" xfId="25036"/>
    <cellStyle name="Output 2 2 3 10" xfId="25037"/>
    <cellStyle name="Output 2 2 3 10 2" xfId="25038"/>
    <cellStyle name="Output 2 2 3 11" xfId="25039"/>
    <cellStyle name="Output 2 2 3 2" xfId="25040"/>
    <cellStyle name="Output 2 2 3 2 10" xfId="25041"/>
    <cellStyle name="Output 2 2 3 2 2" xfId="25042"/>
    <cellStyle name="Output 2 2 3 2 2 2" xfId="25043"/>
    <cellStyle name="Output 2 2 3 2 2 2 2" xfId="25044"/>
    <cellStyle name="Output 2 2 3 2 2 2 2 2" xfId="25045"/>
    <cellStyle name="Output 2 2 3 2 2 2 2 2 2" xfId="25046"/>
    <cellStyle name="Output 2 2 3 2 2 2 2 3" xfId="25047"/>
    <cellStyle name="Output 2 2 3 2 2 2 2 3 2" xfId="25048"/>
    <cellStyle name="Output 2 2 3 2 2 2 2 4" xfId="25049"/>
    <cellStyle name="Output 2 2 3 2 2 2 2 5" xfId="25050"/>
    <cellStyle name="Output 2 2 3 2 2 2 3" xfId="25051"/>
    <cellStyle name="Output 2 2 3 2 2 2 3 2" xfId="25052"/>
    <cellStyle name="Output 2 2 3 2 2 2 4" xfId="25053"/>
    <cellStyle name="Output 2 2 3 2 2 2 4 2" xfId="25054"/>
    <cellStyle name="Output 2 2 3 2 2 2 5" xfId="25055"/>
    <cellStyle name="Output 2 2 3 2 2 2 6" xfId="25056"/>
    <cellStyle name="Output 2 2 3 2 2 3" xfId="25057"/>
    <cellStyle name="Output 2 2 3 2 2 3 2" xfId="25058"/>
    <cellStyle name="Output 2 2 3 2 2 3 2 2" xfId="25059"/>
    <cellStyle name="Output 2 2 3 2 2 3 2 2 2" xfId="25060"/>
    <cellStyle name="Output 2 2 3 2 2 3 2 3" xfId="25061"/>
    <cellStyle name="Output 2 2 3 2 2 3 2 3 2" xfId="25062"/>
    <cellStyle name="Output 2 2 3 2 2 3 2 4" xfId="25063"/>
    <cellStyle name="Output 2 2 3 2 2 3 2 5" xfId="25064"/>
    <cellStyle name="Output 2 2 3 2 2 3 3" xfId="25065"/>
    <cellStyle name="Output 2 2 3 2 2 3 3 2" xfId="25066"/>
    <cellStyle name="Output 2 2 3 2 2 3 4" xfId="25067"/>
    <cellStyle name="Output 2 2 3 2 2 3 4 2" xfId="25068"/>
    <cellStyle name="Output 2 2 3 2 2 3 5" xfId="25069"/>
    <cellStyle name="Output 2 2 3 2 2 3 6" xfId="25070"/>
    <cellStyle name="Output 2 2 3 2 2 4" xfId="25071"/>
    <cellStyle name="Output 2 2 3 2 2 4 2" xfId="25072"/>
    <cellStyle name="Output 2 2 3 2 2 4 2 2" xfId="25073"/>
    <cellStyle name="Output 2 2 3 2 2 4 2 2 2" xfId="25074"/>
    <cellStyle name="Output 2 2 3 2 2 4 2 3" xfId="25075"/>
    <cellStyle name="Output 2 2 3 2 2 4 2 3 2" xfId="25076"/>
    <cellStyle name="Output 2 2 3 2 2 4 2 4" xfId="25077"/>
    <cellStyle name="Output 2 2 3 2 2 4 2 5" xfId="25078"/>
    <cellStyle name="Output 2 2 3 2 2 4 3" xfId="25079"/>
    <cellStyle name="Output 2 2 3 2 2 4 3 2" xfId="25080"/>
    <cellStyle name="Output 2 2 3 2 2 4 4" xfId="25081"/>
    <cellStyle name="Output 2 2 3 2 2 4 4 2" xfId="25082"/>
    <cellStyle name="Output 2 2 3 2 2 4 5" xfId="25083"/>
    <cellStyle name="Output 2 2 3 2 2 4 6" xfId="25084"/>
    <cellStyle name="Output 2 2 3 2 2 5" xfId="25085"/>
    <cellStyle name="Output 2 2 3 2 2 5 2" xfId="25086"/>
    <cellStyle name="Output 2 2 3 2 2 5 2 2" xfId="25087"/>
    <cellStyle name="Output 2 2 3 2 2 5 3" xfId="25088"/>
    <cellStyle name="Output 2 2 3 2 2 5 3 2" xfId="25089"/>
    <cellStyle name="Output 2 2 3 2 2 5 4" xfId="25090"/>
    <cellStyle name="Output 2 2 3 2 2 5 5" xfId="25091"/>
    <cellStyle name="Output 2 2 3 2 2 6" xfId="25092"/>
    <cellStyle name="Output 2 2 3 2 2 6 2" xfId="25093"/>
    <cellStyle name="Output 2 2 3 2 2 7" xfId="25094"/>
    <cellStyle name="Output 2 2 3 2 2 7 2" xfId="25095"/>
    <cellStyle name="Output 2 2 3 2 2 8" xfId="25096"/>
    <cellStyle name="Output 2 2 3 2 2 9" xfId="25097"/>
    <cellStyle name="Output 2 2 3 2 3" xfId="25098"/>
    <cellStyle name="Output 2 2 3 2 3 2" xfId="25099"/>
    <cellStyle name="Output 2 2 3 2 3 2 2" xfId="25100"/>
    <cellStyle name="Output 2 2 3 2 3 2 2 2" xfId="25101"/>
    <cellStyle name="Output 2 2 3 2 3 2 2 2 2" xfId="25102"/>
    <cellStyle name="Output 2 2 3 2 3 2 2 3" xfId="25103"/>
    <cellStyle name="Output 2 2 3 2 3 2 2 3 2" xfId="25104"/>
    <cellStyle name="Output 2 2 3 2 3 2 2 4" xfId="25105"/>
    <cellStyle name="Output 2 2 3 2 3 2 2 5" xfId="25106"/>
    <cellStyle name="Output 2 2 3 2 3 2 3" xfId="25107"/>
    <cellStyle name="Output 2 2 3 2 3 2 3 2" xfId="25108"/>
    <cellStyle name="Output 2 2 3 2 3 2 4" xfId="25109"/>
    <cellStyle name="Output 2 2 3 2 3 2 4 2" xfId="25110"/>
    <cellStyle name="Output 2 2 3 2 3 2 5" xfId="25111"/>
    <cellStyle name="Output 2 2 3 2 3 2 6" xfId="25112"/>
    <cellStyle name="Output 2 2 3 2 3 3" xfId="25113"/>
    <cellStyle name="Output 2 2 3 2 3 3 2" xfId="25114"/>
    <cellStyle name="Output 2 2 3 2 3 3 2 2" xfId="25115"/>
    <cellStyle name="Output 2 2 3 2 3 3 2 2 2" xfId="25116"/>
    <cellStyle name="Output 2 2 3 2 3 3 2 3" xfId="25117"/>
    <cellStyle name="Output 2 2 3 2 3 3 2 3 2" xfId="25118"/>
    <cellStyle name="Output 2 2 3 2 3 3 2 4" xfId="25119"/>
    <cellStyle name="Output 2 2 3 2 3 3 2 5" xfId="25120"/>
    <cellStyle name="Output 2 2 3 2 3 3 3" xfId="25121"/>
    <cellStyle name="Output 2 2 3 2 3 3 3 2" xfId="25122"/>
    <cellStyle name="Output 2 2 3 2 3 3 4" xfId="25123"/>
    <cellStyle name="Output 2 2 3 2 3 3 4 2" xfId="25124"/>
    <cellStyle name="Output 2 2 3 2 3 3 5" xfId="25125"/>
    <cellStyle name="Output 2 2 3 2 3 3 6" xfId="25126"/>
    <cellStyle name="Output 2 2 3 2 3 4" xfId="25127"/>
    <cellStyle name="Output 2 2 3 2 3 4 2" xfId="25128"/>
    <cellStyle name="Output 2 2 3 2 3 4 2 2" xfId="25129"/>
    <cellStyle name="Output 2 2 3 2 3 4 3" xfId="25130"/>
    <cellStyle name="Output 2 2 3 2 3 4 3 2" xfId="25131"/>
    <cellStyle name="Output 2 2 3 2 3 4 4" xfId="25132"/>
    <cellStyle name="Output 2 2 3 2 3 4 5" xfId="25133"/>
    <cellStyle name="Output 2 2 3 2 3 5" xfId="25134"/>
    <cellStyle name="Output 2 2 3 2 3 5 2" xfId="25135"/>
    <cellStyle name="Output 2 2 3 2 3 6" xfId="25136"/>
    <cellStyle name="Output 2 2 3 2 3 6 2" xfId="25137"/>
    <cellStyle name="Output 2 2 3 2 3 7" xfId="25138"/>
    <cellStyle name="Output 2 2 3 2 3 8" xfId="25139"/>
    <cellStyle name="Output 2 2 3 2 4" xfId="25140"/>
    <cellStyle name="Output 2 2 3 2 4 2" xfId="25141"/>
    <cellStyle name="Output 2 2 3 2 4 2 2" xfId="25142"/>
    <cellStyle name="Output 2 2 3 2 4 2 2 2" xfId="25143"/>
    <cellStyle name="Output 2 2 3 2 4 2 3" xfId="25144"/>
    <cellStyle name="Output 2 2 3 2 4 2 3 2" xfId="25145"/>
    <cellStyle name="Output 2 2 3 2 4 2 4" xfId="25146"/>
    <cellStyle name="Output 2 2 3 2 4 2 5" xfId="25147"/>
    <cellStyle name="Output 2 2 3 2 4 3" xfId="25148"/>
    <cellStyle name="Output 2 2 3 2 4 3 2" xfId="25149"/>
    <cellStyle name="Output 2 2 3 2 4 4" xfId="25150"/>
    <cellStyle name="Output 2 2 3 2 4 4 2" xfId="25151"/>
    <cellStyle name="Output 2 2 3 2 4 5" xfId="25152"/>
    <cellStyle name="Output 2 2 3 2 4 6" xfId="25153"/>
    <cellStyle name="Output 2 2 3 2 5" xfId="25154"/>
    <cellStyle name="Output 2 2 3 2 5 2" xfId="25155"/>
    <cellStyle name="Output 2 2 3 2 5 2 2" xfId="25156"/>
    <cellStyle name="Output 2 2 3 2 5 2 2 2" xfId="25157"/>
    <cellStyle name="Output 2 2 3 2 5 2 3" xfId="25158"/>
    <cellStyle name="Output 2 2 3 2 5 2 3 2" xfId="25159"/>
    <cellStyle name="Output 2 2 3 2 5 2 4" xfId="25160"/>
    <cellStyle name="Output 2 2 3 2 5 2 5" xfId="25161"/>
    <cellStyle name="Output 2 2 3 2 5 3" xfId="25162"/>
    <cellStyle name="Output 2 2 3 2 5 3 2" xfId="25163"/>
    <cellStyle name="Output 2 2 3 2 5 4" xfId="25164"/>
    <cellStyle name="Output 2 2 3 2 5 4 2" xfId="25165"/>
    <cellStyle name="Output 2 2 3 2 5 5" xfId="25166"/>
    <cellStyle name="Output 2 2 3 2 5 6" xfId="25167"/>
    <cellStyle name="Output 2 2 3 2 6" xfId="25168"/>
    <cellStyle name="Output 2 2 3 2 6 2" xfId="25169"/>
    <cellStyle name="Output 2 2 3 2 6 2 2" xfId="25170"/>
    <cellStyle name="Output 2 2 3 2 6 2 2 2" xfId="25171"/>
    <cellStyle name="Output 2 2 3 2 6 2 3" xfId="25172"/>
    <cellStyle name="Output 2 2 3 2 6 2 3 2" xfId="25173"/>
    <cellStyle name="Output 2 2 3 2 6 2 4" xfId="25174"/>
    <cellStyle name="Output 2 2 3 2 6 2 5" xfId="25175"/>
    <cellStyle name="Output 2 2 3 2 6 3" xfId="25176"/>
    <cellStyle name="Output 2 2 3 2 6 3 2" xfId="25177"/>
    <cellStyle name="Output 2 2 3 2 6 4" xfId="25178"/>
    <cellStyle name="Output 2 2 3 2 6 4 2" xfId="25179"/>
    <cellStyle name="Output 2 2 3 2 6 5" xfId="25180"/>
    <cellStyle name="Output 2 2 3 2 6 6" xfId="25181"/>
    <cellStyle name="Output 2 2 3 2 7" xfId="25182"/>
    <cellStyle name="Output 2 2 3 2 7 2" xfId="25183"/>
    <cellStyle name="Output 2 2 3 2 7 2 2" xfId="25184"/>
    <cellStyle name="Output 2 2 3 2 7 3" xfId="25185"/>
    <cellStyle name="Output 2 2 3 2 7 3 2" xfId="25186"/>
    <cellStyle name="Output 2 2 3 2 7 4" xfId="25187"/>
    <cellStyle name="Output 2 2 3 2 7 5" xfId="25188"/>
    <cellStyle name="Output 2 2 3 2 8" xfId="25189"/>
    <cellStyle name="Output 2 2 3 2 8 2" xfId="25190"/>
    <cellStyle name="Output 2 2 3 2 9" xfId="25191"/>
    <cellStyle name="Output 2 2 3 2 9 2" xfId="25192"/>
    <cellStyle name="Output 2 2 3 3" xfId="25193"/>
    <cellStyle name="Output 2 2 3 3 2" xfId="25194"/>
    <cellStyle name="Output 2 2 3 3 2 2" xfId="25195"/>
    <cellStyle name="Output 2 2 3 3 2 2 2" xfId="25196"/>
    <cellStyle name="Output 2 2 3 3 2 2 2 2" xfId="25197"/>
    <cellStyle name="Output 2 2 3 3 2 2 3" xfId="25198"/>
    <cellStyle name="Output 2 2 3 3 2 2 3 2" xfId="25199"/>
    <cellStyle name="Output 2 2 3 3 2 2 4" xfId="25200"/>
    <cellStyle name="Output 2 2 3 3 2 2 5" xfId="25201"/>
    <cellStyle name="Output 2 2 3 3 2 3" xfId="25202"/>
    <cellStyle name="Output 2 2 3 3 2 3 2" xfId="25203"/>
    <cellStyle name="Output 2 2 3 3 2 4" xfId="25204"/>
    <cellStyle name="Output 2 2 3 3 2 4 2" xfId="25205"/>
    <cellStyle name="Output 2 2 3 3 2 5" xfId="25206"/>
    <cellStyle name="Output 2 2 3 3 2 6" xfId="25207"/>
    <cellStyle name="Output 2 2 3 3 3" xfId="25208"/>
    <cellStyle name="Output 2 2 3 3 3 2" xfId="25209"/>
    <cellStyle name="Output 2 2 3 3 3 2 2" xfId="25210"/>
    <cellStyle name="Output 2 2 3 3 3 2 2 2" xfId="25211"/>
    <cellStyle name="Output 2 2 3 3 3 2 3" xfId="25212"/>
    <cellStyle name="Output 2 2 3 3 3 2 3 2" xfId="25213"/>
    <cellStyle name="Output 2 2 3 3 3 2 4" xfId="25214"/>
    <cellStyle name="Output 2 2 3 3 3 2 5" xfId="25215"/>
    <cellStyle name="Output 2 2 3 3 3 3" xfId="25216"/>
    <cellStyle name="Output 2 2 3 3 3 3 2" xfId="25217"/>
    <cellStyle name="Output 2 2 3 3 3 4" xfId="25218"/>
    <cellStyle name="Output 2 2 3 3 3 4 2" xfId="25219"/>
    <cellStyle name="Output 2 2 3 3 3 5" xfId="25220"/>
    <cellStyle name="Output 2 2 3 3 3 6" xfId="25221"/>
    <cellStyle name="Output 2 2 3 3 4" xfId="25222"/>
    <cellStyle name="Output 2 2 3 3 4 2" xfId="25223"/>
    <cellStyle name="Output 2 2 3 3 4 2 2" xfId="25224"/>
    <cellStyle name="Output 2 2 3 3 4 2 2 2" xfId="25225"/>
    <cellStyle name="Output 2 2 3 3 4 2 3" xfId="25226"/>
    <cellStyle name="Output 2 2 3 3 4 2 3 2" xfId="25227"/>
    <cellStyle name="Output 2 2 3 3 4 2 4" xfId="25228"/>
    <cellStyle name="Output 2 2 3 3 4 2 5" xfId="25229"/>
    <cellStyle name="Output 2 2 3 3 4 3" xfId="25230"/>
    <cellStyle name="Output 2 2 3 3 4 3 2" xfId="25231"/>
    <cellStyle name="Output 2 2 3 3 4 4" xfId="25232"/>
    <cellStyle name="Output 2 2 3 3 4 4 2" xfId="25233"/>
    <cellStyle name="Output 2 2 3 3 4 5" xfId="25234"/>
    <cellStyle name="Output 2 2 3 3 4 6" xfId="25235"/>
    <cellStyle name="Output 2 2 3 3 5" xfId="25236"/>
    <cellStyle name="Output 2 2 3 3 5 2" xfId="25237"/>
    <cellStyle name="Output 2 2 3 3 5 2 2" xfId="25238"/>
    <cellStyle name="Output 2 2 3 3 5 3" xfId="25239"/>
    <cellStyle name="Output 2 2 3 3 5 3 2" xfId="25240"/>
    <cellStyle name="Output 2 2 3 3 5 4" xfId="25241"/>
    <cellStyle name="Output 2 2 3 3 5 5" xfId="25242"/>
    <cellStyle name="Output 2 2 3 3 6" xfId="25243"/>
    <cellStyle name="Output 2 2 3 3 6 2" xfId="25244"/>
    <cellStyle name="Output 2 2 3 3 7" xfId="25245"/>
    <cellStyle name="Output 2 2 3 3 7 2" xfId="25246"/>
    <cellStyle name="Output 2 2 3 3 8" xfId="25247"/>
    <cellStyle name="Output 2 2 3 3 9" xfId="25248"/>
    <cellStyle name="Output 2 2 3 4" xfId="25249"/>
    <cellStyle name="Output 2 2 3 4 2" xfId="25250"/>
    <cellStyle name="Output 2 2 3 4 2 2" xfId="25251"/>
    <cellStyle name="Output 2 2 3 4 2 2 2" xfId="25252"/>
    <cellStyle name="Output 2 2 3 4 2 2 2 2" xfId="25253"/>
    <cellStyle name="Output 2 2 3 4 2 2 3" xfId="25254"/>
    <cellStyle name="Output 2 2 3 4 2 2 3 2" xfId="25255"/>
    <cellStyle name="Output 2 2 3 4 2 2 4" xfId="25256"/>
    <cellStyle name="Output 2 2 3 4 2 2 5" xfId="25257"/>
    <cellStyle name="Output 2 2 3 4 2 3" xfId="25258"/>
    <cellStyle name="Output 2 2 3 4 2 3 2" xfId="25259"/>
    <cellStyle name="Output 2 2 3 4 2 4" xfId="25260"/>
    <cellStyle name="Output 2 2 3 4 2 4 2" xfId="25261"/>
    <cellStyle name="Output 2 2 3 4 2 5" xfId="25262"/>
    <cellStyle name="Output 2 2 3 4 2 6" xfId="25263"/>
    <cellStyle name="Output 2 2 3 4 3" xfId="25264"/>
    <cellStyle name="Output 2 2 3 4 3 2" xfId="25265"/>
    <cellStyle name="Output 2 2 3 4 3 2 2" xfId="25266"/>
    <cellStyle name="Output 2 2 3 4 3 2 2 2" xfId="25267"/>
    <cellStyle name="Output 2 2 3 4 3 2 3" xfId="25268"/>
    <cellStyle name="Output 2 2 3 4 3 2 3 2" xfId="25269"/>
    <cellStyle name="Output 2 2 3 4 3 2 4" xfId="25270"/>
    <cellStyle name="Output 2 2 3 4 3 2 5" xfId="25271"/>
    <cellStyle name="Output 2 2 3 4 3 3" xfId="25272"/>
    <cellStyle name="Output 2 2 3 4 3 3 2" xfId="25273"/>
    <cellStyle name="Output 2 2 3 4 3 4" xfId="25274"/>
    <cellStyle name="Output 2 2 3 4 3 4 2" xfId="25275"/>
    <cellStyle name="Output 2 2 3 4 3 5" xfId="25276"/>
    <cellStyle name="Output 2 2 3 4 3 6" xfId="25277"/>
    <cellStyle name="Output 2 2 3 4 4" xfId="25278"/>
    <cellStyle name="Output 2 2 3 4 4 2" xfId="25279"/>
    <cellStyle name="Output 2 2 3 4 4 2 2" xfId="25280"/>
    <cellStyle name="Output 2 2 3 4 4 3" xfId="25281"/>
    <cellStyle name="Output 2 2 3 4 4 3 2" xfId="25282"/>
    <cellStyle name="Output 2 2 3 4 4 4" xfId="25283"/>
    <cellStyle name="Output 2 2 3 4 4 5" xfId="25284"/>
    <cellStyle name="Output 2 2 3 4 5" xfId="25285"/>
    <cellStyle name="Output 2 2 3 4 5 2" xfId="25286"/>
    <cellStyle name="Output 2 2 3 4 6" xfId="25287"/>
    <cellStyle name="Output 2 2 3 4 6 2" xfId="25288"/>
    <cellStyle name="Output 2 2 3 4 7" xfId="25289"/>
    <cellStyle name="Output 2 2 3 4 8" xfId="25290"/>
    <cellStyle name="Output 2 2 3 5" xfId="25291"/>
    <cellStyle name="Output 2 2 3 5 2" xfId="25292"/>
    <cellStyle name="Output 2 2 3 5 2 2" xfId="25293"/>
    <cellStyle name="Output 2 2 3 5 2 2 2" xfId="25294"/>
    <cellStyle name="Output 2 2 3 5 2 3" xfId="25295"/>
    <cellStyle name="Output 2 2 3 5 2 3 2" xfId="25296"/>
    <cellStyle name="Output 2 2 3 5 2 4" xfId="25297"/>
    <cellStyle name="Output 2 2 3 5 2 5" xfId="25298"/>
    <cellStyle name="Output 2 2 3 5 3" xfId="25299"/>
    <cellStyle name="Output 2 2 3 5 3 2" xfId="25300"/>
    <cellStyle name="Output 2 2 3 5 4" xfId="25301"/>
    <cellStyle name="Output 2 2 3 5 4 2" xfId="25302"/>
    <cellStyle name="Output 2 2 3 5 5" xfId="25303"/>
    <cellStyle name="Output 2 2 3 5 6" xfId="25304"/>
    <cellStyle name="Output 2 2 3 6" xfId="25305"/>
    <cellStyle name="Output 2 2 3 6 2" xfId="25306"/>
    <cellStyle name="Output 2 2 3 6 2 2" xfId="25307"/>
    <cellStyle name="Output 2 2 3 6 2 2 2" xfId="25308"/>
    <cellStyle name="Output 2 2 3 6 2 3" xfId="25309"/>
    <cellStyle name="Output 2 2 3 6 2 3 2" xfId="25310"/>
    <cellStyle name="Output 2 2 3 6 2 4" xfId="25311"/>
    <cellStyle name="Output 2 2 3 6 2 5" xfId="25312"/>
    <cellStyle name="Output 2 2 3 6 3" xfId="25313"/>
    <cellStyle name="Output 2 2 3 6 3 2" xfId="25314"/>
    <cellStyle name="Output 2 2 3 6 4" xfId="25315"/>
    <cellStyle name="Output 2 2 3 6 4 2" xfId="25316"/>
    <cellStyle name="Output 2 2 3 6 5" xfId="25317"/>
    <cellStyle name="Output 2 2 3 6 6" xfId="25318"/>
    <cellStyle name="Output 2 2 3 7" xfId="25319"/>
    <cellStyle name="Output 2 2 3 7 2" xfId="25320"/>
    <cellStyle name="Output 2 2 3 7 2 2" xfId="25321"/>
    <cellStyle name="Output 2 2 3 7 2 2 2" xfId="25322"/>
    <cellStyle name="Output 2 2 3 7 2 3" xfId="25323"/>
    <cellStyle name="Output 2 2 3 7 2 3 2" xfId="25324"/>
    <cellStyle name="Output 2 2 3 7 2 4" xfId="25325"/>
    <cellStyle name="Output 2 2 3 7 2 5" xfId="25326"/>
    <cellStyle name="Output 2 2 3 7 3" xfId="25327"/>
    <cellStyle name="Output 2 2 3 7 3 2" xfId="25328"/>
    <cellStyle name="Output 2 2 3 7 4" xfId="25329"/>
    <cellStyle name="Output 2 2 3 7 4 2" xfId="25330"/>
    <cellStyle name="Output 2 2 3 7 5" xfId="25331"/>
    <cellStyle name="Output 2 2 3 7 6" xfId="25332"/>
    <cellStyle name="Output 2 2 3 8" xfId="25333"/>
    <cellStyle name="Output 2 2 3 8 2" xfId="25334"/>
    <cellStyle name="Output 2 2 3 8 2 2" xfId="25335"/>
    <cellStyle name="Output 2 2 3 8 3" xfId="25336"/>
    <cellStyle name="Output 2 2 3 8 3 2" xfId="25337"/>
    <cellStyle name="Output 2 2 3 8 4" xfId="25338"/>
    <cellStyle name="Output 2 2 3 8 5" xfId="25339"/>
    <cellStyle name="Output 2 2 3 9" xfId="25340"/>
    <cellStyle name="Output 2 2 3 9 2" xfId="25341"/>
    <cellStyle name="Output 2 2 4" xfId="25342"/>
    <cellStyle name="Output 2 2 4 10" xfId="25343"/>
    <cellStyle name="Output 2 2 4 10 2" xfId="25344"/>
    <cellStyle name="Output 2 2 4 11" xfId="25345"/>
    <cellStyle name="Output 2 2 4 2" xfId="25346"/>
    <cellStyle name="Output 2 2 4 2 10" xfId="25347"/>
    <cellStyle name="Output 2 2 4 2 2" xfId="25348"/>
    <cellStyle name="Output 2 2 4 2 2 2" xfId="25349"/>
    <cellStyle name="Output 2 2 4 2 2 2 2" xfId="25350"/>
    <cellStyle name="Output 2 2 4 2 2 2 2 2" xfId="25351"/>
    <cellStyle name="Output 2 2 4 2 2 2 2 2 2" xfId="25352"/>
    <cellStyle name="Output 2 2 4 2 2 2 2 3" xfId="25353"/>
    <cellStyle name="Output 2 2 4 2 2 2 2 3 2" xfId="25354"/>
    <cellStyle name="Output 2 2 4 2 2 2 2 4" xfId="25355"/>
    <cellStyle name="Output 2 2 4 2 2 2 2 5" xfId="25356"/>
    <cellStyle name="Output 2 2 4 2 2 2 3" xfId="25357"/>
    <cellStyle name="Output 2 2 4 2 2 2 3 2" xfId="25358"/>
    <cellStyle name="Output 2 2 4 2 2 2 4" xfId="25359"/>
    <cellStyle name="Output 2 2 4 2 2 2 4 2" xfId="25360"/>
    <cellStyle name="Output 2 2 4 2 2 2 5" xfId="25361"/>
    <cellStyle name="Output 2 2 4 2 2 2 6" xfId="25362"/>
    <cellStyle name="Output 2 2 4 2 2 3" xfId="25363"/>
    <cellStyle name="Output 2 2 4 2 2 3 2" xfId="25364"/>
    <cellStyle name="Output 2 2 4 2 2 3 2 2" xfId="25365"/>
    <cellStyle name="Output 2 2 4 2 2 3 2 2 2" xfId="25366"/>
    <cellStyle name="Output 2 2 4 2 2 3 2 3" xfId="25367"/>
    <cellStyle name="Output 2 2 4 2 2 3 2 3 2" xfId="25368"/>
    <cellStyle name="Output 2 2 4 2 2 3 2 4" xfId="25369"/>
    <cellStyle name="Output 2 2 4 2 2 3 2 5" xfId="25370"/>
    <cellStyle name="Output 2 2 4 2 2 3 3" xfId="25371"/>
    <cellStyle name="Output 2 2 4 2 2 3 3 2" xfId="25372"/>
    <cellStyle name="Output 2 2 4 2 2 3 4" xfId="25373"/>
    <cellStyle name="Output 2 2 4 2 2 3 4 2" xfId="25374"/>
    <cellStyle name="Output 2 2 4 2 2 3 5" xfId="25375"/>
    <cellStyle name="Output 2 2 4 2 2 3 6" xfId="25376"/>
    <cellStyle name="Output 2 2 4 2 2 4" xfId="25377"/>
    <cellStyle name="Output 2 2 4 2 2 4 2" xfId="25378"/>
    <cellStyle name="Output 2 2 4 2 2 4 2 2" xfId="25379"/>
    <cellStyle name="Output 2 2 4 2 2 4 2 2 2" xfId="25380"/>
    <cellStyle name="Output 2 2 4 2 2 4 2 3" xfId="25381"/>
    <cellStyle name="Output 2 2 4 2 2 4 2 3 2" xfId="25382"/>
    <cellStyle name="Output 2 2 4 2 2 4 2 4" xfId="25383"/>
    <cellStyle name="Output 2 2 4 2 2 4 2 5" xfId="25384"/>
    <cellStyle name="Output 2 2 4 2 2 4 3" xfId="25385"/>
    <cellStyle name="Output 2 2 4 2 2 4 3 2" xfId="25386"/>
    <cellStyle name="Output 2 2 4 2 2 4 4" xfId="25387"/>
    <cellStyle name="Output 2 2 4 2 2 4 4 2" xfId="25388"/>
    <cellStyle name="Output 2 2 4 2 2 4 5" xfId="25389"/>
    <cellStyle name="Output 2 2 4 2 2 4 6" xfId="25390"/>
    <cellStyle name="Output 2 2 4 2 2 5" xfId="25391"/>
    <cellStyle name="Output 2 2 4 2 2 5 2" xfId="25392"/>
    <cellStyle name="Output 2 2 4 2 2 5 2 2" xfId="25393"/>
    <cellStyle name="Output 2 2 4 2 2 5 3" xfId="25394"/>
    <cellStyle name="Output 2 2 4 2 2 5 3 2" xfId="25395"/>
    <cellStyle name="Output 2 2 4 2 2 5 4" xfId="25396"/>
    <cellStyle name="Output 2 2 4 2 2 5 5" xfId="25397"/>
    <cellStyle name="Output 2 2 4 2 2 6" xfId="25398"/>
    <cellStyle name="Output 2 2 4 2 2 6 2" xfId="25399"/>
    <cellStyle name="Output 2 2 4 2 2 7" xfId="25400"/>
    <cellStyle name="Output 2 2 4 2 2 7 2" xfId="25401"/>
    <cellStyle name="Output 2 2 4 2 2 8" xfId="25402"/>
    <cellStyle name="Output 2 2 4 2 2 9" xfId="25403"/>
    <cellStyle name="Output 2 2 4 2 3" xfId="25404"/>
    <cellStyle name="Output 2 2 4 2 3 2" xfId="25405"/>
    <cellStyle name="Output 2 2 4 2 3 2 2" xfId="25406"/>
    <cellStyle name="Output 2 2 4 2 3 2 2 2" xfId="25407"/>
    <cellStyle name="Output 2 2 4 2 3 2 2 2 2" xfId="25408"/>
    <cellStyle name="Output 2 2 4 2 3 2 2 3" xfId="25409"/>
    <cellStyle name="Output 2 2 4 2 3 2 2 3 2" xfId="25410"/>
    <cellStyle name="Output 2 2 4 2 3 2 2 4" xfId="25411"/>
    <cellStyle name="Output 2 2 4 2 3 2 2 5" xfId="25412"/>
    <cellStyle name="Output 2 2 4 2 3 2 3" xfId="25413"/>
    <cellStyle name="Output 2 2 4 2 3 2 3 2" xfId="25414"/>
    <cellStyle name="Output 2 2 4 2 3 2 4" xfId="25415"/>
    <cellStyle name="Output 2 2 4 2 3 2 4 2" xfId="25416"/>
    <cellStyle name="Output 2 2 4 2 3 2 5" xfId="25417"/>
    <cellStyle name="Output 2 2 4 2 3 2 6" xfId="25418"/>
    <cellStyle name="Output 2 2 4 2 3 3" xfId="25419"/>
    <cellStyle name="Output 2 2 4 2 3 3 2" xfId="25420"/>
    <cellStyle name="Output 2 2 4 2 3 3 2 2" xfId="25421"/>
    <cellStyle name="Output 2 2 4 2 3 3 2 2 2" xfId="25422"/>
    <cellStyle name="Output 2 2 4 2 3 3 2 3" xfId="25423"/>
    <cellStyle name="Output 2 2 4 2 3 3 2 3 2" xfId="25424"/>
    <cellStyle name="Output 2 2 4 2 3 3 2 4" xfId="25425"/>
    <cellStyle name="Output 2 2 4 2 3 3 2 5" xfId="25426"/>
    <cellStyle name="Output 2 2 4 2 3 3 3" xfId="25427"/>
    <cellStyle name="Output 2 2 4 2 3 3 3 2" xfId="25428"/>
    <cellStyle name="Output 2 2 4 2 3 3 4" xfId="25429"/>
    <cellStyle name="Output 2 2 4 2 3 3 4 2" xfId="25430"/>
    <cellStyle name="Output 2 2 4 2 3 3 5" xfId="25431"/>
    <cellStyle name="Output 2 2 4 2 3 3 6" xfId="25432"/>
    <cellStyle name="Output 2 2 4 2 3 4" xfId="25433"/>
    <cellStyle name="Output 2 2 4 2 3 4 2" xfId="25434"/>
    <cellStyle name="Output 2 2 4 2 3 4 2 2" xfId="25435"/>
    <cellStyle name="Output 2 2 4 2 3 4 3" xfId="25436"/>
    <cellStyle name="Output 2 2 4 2 3 4 3 2" xfId="25437"/>
    <cellStyle name="Output 2 2 4 2 3 4 4" xfId="25438"/>
    <cellStyle name="Output 2 2 4 2 3 4 5" xfId="25439"/>
    <cellStyle name="Output 2 2 4 2 3 5" xfId="25440"/>
    <cellStyle name="Output 2 2 4 2 3 5 2" xfId="25441"/>
    <cellStyle name="Output 2 2 4 2 3 6" xfId="25442"/>
    <cellStyle name="Output 2 2 4 2 3 6 2" xfId="25443"/>
    <cellStyle name="Output 2 2 4 2 3 7" xfId="25444"/>
    <cellStyle name="Output 2 2 4 2 3 8" xfId="25445"/>
    <cellStyle name="Output 2 2 4 2 4" xfId="25446"/>
    <cellStyle name="Output 2 2 4 2 4 2" xfId="25447"/>
    <cellStyle name="Output 2 2 4 2 4 2 2" xfId="25448"/>
    <cellStyle name="Output 2 2 4 2 4 2 2 2" xfId="25449"/>
    <cellStyle name="Output 2 2 4 2 4 2 3" xfId="25450"/>
    <cellStyle name="Output 2 2 4 2 4 2 3 2" xfId="25451"/>
    <cellStyle name="Output 2 2 4 2 4 2 4" xfId="25452"/>
    <cellStyle name="Output 2 2 4 2 4 2 5" xfId="25453"/>
    <cellStyle name="Output 2 2 4 2 4 3" xfId="25454"/>
    <cellStyle name="Output 2 2 4 2 4 3 2" xfId="25455"/>
    <cellStyle name="Output 2 2 4 2 4 4" xfId="25456"/>
    <cellStyle name="Output 2 2 4 2 4 4 2" xfId="25457"/>
    <cellStyle name="Output 2 2 4 2 4 5" xfId="25458"/>
    <cellStyle name="Output 2 2 4 2 4 6" xfId="25459"/>
    <cellStyle name="Output 2 2 4 2 5" xfId="25460"/>
    <cellStyle name="Output 2 2 4 2 5 2" xfId="25461"/>
    <cellStyle name="Output 2 2 4 2 5 2 2" xfId="25462"/>
    <cellStyle name="Output 2 2 4 2 5 2 2 2" xfId="25463"/>
    <cellStyle name="Output 2 2 4 2 5 2 3" xfId="25464"/>
    <cellStyle name="Output 2 2 4 2 5 2 3 2" xfId="25465"/>
    <cellStyle name="Output 2 2 4 2 5 2 4" xfId="25466"/>
    <cellStyle name="Output 2 2 4 2 5 2 5" xfId="25467"/>
    <cellStyle name="Output 2 2 4 2 5 3" xfId="25468"/>
    <cellStyle name="Output 2 2 4 2 5 3 2" xfId="25469"/>
    <cellStyle name="Output 2 2 4 2 5 4" xfId="25470"/>
    <cellStyle name="Output 2 2 4 2 5 4 2" xfId="25471"/>
    <cellStyle name="Output 2 2 4 2 5 5" xfId="25472"/>
    <cellStyle name="Output 2 2 4 2 5 6" xfId="25473"/>
    <cellStyle name="Output 2 2 4 2 6" xfId="25474"/>
    <cellStyle name="Output 2 2 4 2 6 2" xfId="25475"/>
    <cellStyle name="Output 2 2 4 2 6 2 2" xfId="25476"/>
    <cellStyle name="Output 2 2 4 2 6 2 2 2" xfId="25477"/>
    <cellStyle name="Output 2 2 4 2 6 2 3" xfId="25478"/>
    <cellStyle name="Output 2 2 4 2 6 2 3 2" xfId="25479"/>
    <cellStyle name="Output 2 2 4 2 6 2 4" xfId="25480"/>
    <cellStyle name="Output 2 2 4 2 6 2 5" xfId="25481"/>
    <cellStyle name="Output 2 2 4 2 6 3" xfId="25482"/>
    <cellStyle name="Output 2 2 4 2 6 3 2" xfId="25483"/>
    <cellStyle name="Output 2 2 4 2 6 4" xfId="25484"/>
    <cellStyle name="Output 2 2 4 2 6 4 2" xfId="25485"/>
    <cellStyle name="Output 2 2 4 2 6 5" xfId="25486"/>
    <cellStyle name="Output 2 2 4 2 6 6" xfId="25487"/>
    <cellStyle name="Output 2 2 4 2 7" xfId="25488"/>
    <cellStyle name="Output 2 2 4 2 7 2" xfId="25489"/>
    <cellStyle name="Output 2 2 4 2 7 2 2" xfId="25490"/>
    <cellStyle name="Output 2 2 4 2 7 3" xfId="25491"/>
    <cellStyle name="Output 2 2 4 2 7 3 2" xfId="25492"/>
    <cellStyle name="Output 2 2 4 2 7 4" xfId="25493"/>
    <cellStyle name="Output 2 2 4 2 7 5" xfId="25494"/>
    <cellStyle name="Output 2 2 4 2 8" xfId="25495"/>
    <cellStyle name="Output 2 2 4 2 8 2" xfId="25496"/>
    <cellStyle name="Output 2 2 4 2 9" xfId="25497"/>
    <cellStyle name="Output 2 2 4 2 9 2" xfId="25498"/>
    <cellStyle name="Output 2 2 4 3" xfId="25499"/>
    <cellStyle name="Output 2 2 4 3 2" xfId="25500"/>
    <cellStyle name="Output 2 2 4 3 2 2" xfId="25501"/>
    <cellStyle name="Output 2 2 4 3 2 2 2" xfId="25502"/>
    <cellStyle name="Output 2 2 4 3 2 2 2 2" xfId="25503"/>
    <cellStyle name="Output 2 2 4 3 2 2 3" xfId="25504"/>
    <cellStyle name="Output 2 2 4 3 2 2 3 2" xfId="25505"/>
    <cellStyle name="Output 2 2 4 3 2 2 4" xfId="25506"/>
    <cellStyle name="Output 2 2 4 3 2 2 5" xfId="25507"/>
    <cellStyle name="Output 2 2 4 3 2 3" xfId="25508"/>
    <cellStyle name="Output 2 2 4 3 2 3 2" xfId="25509"/>
    <cellStyle name="Output 2 2 4 3 2 4" xfId="25510"/>
    <cellStyle name="Output 2 2 4 3 2 4 2" xfId="25511"/>
    <cellStyle name="Output 2 2 4 3 2 5" xfId="25512"/>
    <cellStyle name="Output 2 2 4 3 2 6" xfId="25513"/>
    <cellStyle name="Output 2 2 4 3 3" xfId="25514"/>
    <cellStyle name="Output 2 2 4 3 3 2" xfId="25515"/>
    <cellStyle name="Output 2 2 4 3 3 2 2" xfId="25516"/>
    <cellStyle name="Output 2 2 4 3 3 2 2 2" xfId="25517"/>
    <cellStyle name="Output 2 2 4 3 3 2 3" xfId="25518"/>
    <cellStyle name="Output 2 2 4 3 3 2 3 2" xfId="25519"/>
    <cellStyle name="Output 2 2 4 3 3 2 4" xfId="25520"/>
    <cellStyle name="Output 2 2 4 3 3 2 5" xfId="25521"/>
    <cellStyle name="Output 2 2 4 3 3 3" xfId="25522"/>
    <cellStyle name="Output 2 2 4 3 3 3 2" xfId="25523"/>
    <cellStyle name="Output 2 2 4 3 3 4" xfId="25524"/>
    <cellStyle name="Output 2 2 4 3 3 4 2" xfId="25525"/>
    <cellStyle name="Output 2 2 4 3 3 5" xfId="25526"/>
    <cellStyle name="Output 2 2 4 3 3 6" xfId="25527"/>
    <cellStyle name="Output 2 2 4 3 4" xfId="25528"/>
    <cellStyle name="Output 2 2 4 3 4 2" xfId="25529"/>
    <cellStyle name="Output 2 2 4 3 4 2 2" xfId="25530"/>
    <cellStyle name="Output 2 2 4 3 4 2 2 2" xfId="25531"/>
    <cellStyle name="Output 2 2 4 3 4 2 3" xfId="25532"/>
    <cellStyle name="Output 2 2 4 3 4 2 3 2" xfId="25533"/>
    <cellStyle name="Output 2 2 4 3 4 2 4" xfId="25534"/>
    <cellStyle name="Output 2 2 4 3 4 2 5" xfId="25535"/>
    <cellStyle name="Output 2 2 4 3 4 3" xfId="25536"/>
    <cellStyle name="Output 2 2 4 3 4 3 2" xfId="25537"/>
    <cellStyle name="Output 2 2 4 3 4 4" xfId="25538"/>
    <cellStyle name="Output 2 2 4 3 4 4 2" xfId="25539"/>
    <cellStyle name="Output 2 2 4 3 4 5" xfId="25540"/>
    <cellStyle name="Output 2 2 4 3 4 6" xfId="25541"/>
    <cellStyle name="Output 2 2 4 3 5" xfId="25542"/>
    <cellStyle name="Output 2 2 4 3 5 2" xfId="25543"/>
    <cellStyle name="Output 2 2 4 3 5 2 2" xfId="25544"/>
    <cellStyle name="Output 2 2 4 3 5 3" xfId="25545"/>
    <cellStyle name="Output 2 2 4 3 5 3 2" xfId="25546"/>
    <cellStyle name="Output 2 2 4 3 5 4" xfId="25547"/>
    <cellStyle name="Output 2 2 4 3 5 5" xfId="25548"/>
    <cellStyle name="Output 2 2 4 3 6" xfId="25549"/>
    <cellStyle name="Output 2 2 4 3 6 2" xfId="25550"/>
    <cellStyle name="Output 2 2 4 3 7" xfId="25551"/>
    <cellStyle name="Output 2 2 4 3 7 2" xfId="25552"/>
    <cellStyle name="Output 2 2 4 3 8" xfId="25553"/>
    <cellStyle name="Output 2 2 4 3 9" xfId="25554"/>
    <cellStyle name="Output 2 2 4 4" xfId="25555"/>
    <cellStyle name="Output 2 2 4 4 2" xfId="25556"/>
    <cellStyle name="Output 2 2 4 4 2 2" xfId="25557"/>
    <cellStyle name="Output 2 2 4 4 2 2 2" xfId="25558"/>
    <cellStyle name="Output 2 2 4 4 2 2 2 2" xfId="25559"/>
    <cellStyle name="Output 2 2 4 4 2 2 3" xfId="25560"/>
    <cellStyle name="Output 2 2 4 4 2 2 3 2" xfId="25561"/>
    <cellStyle name="Output 2 2 4 4 2 2 4" xfId="25562"/>
    <cellStyle name="Output 2 2 4 4 2 2 5" xfId="25563"/>
    <cellStyle name="Output 2 2 4 4 2 3" xfId="25564"/>
    <cellStyle name="Output 2 2 4 4 2 3 2" xfId="25565"/>
    <cellStyle name="Output 2 2 4 4 2 4" xfId="25566"/>
    <cellStyle name="Output 2 2 4 4 2 4 2" xfId="25567"/>
    <cellStyle name="Output 2 2 4 4 2 5" xfId="25568"/>
    <cellStyle name="Output 2 2 4 4 2 6" xfId="25569"/>
    <cellStyle name="Output 2 2 4 4 3" xfId="25570"/>
    <cellStyle name="Output 2 2 4 4 3 2" xfId="25571"/>
    <cellStyle name="Output 2 2 4 4 3 2 2" xfId="25572"/>
    <cellStyle name="Output 2 2 4 4 3 2 2 2" xfId="25573"/>
    <cellStyle name="Output 2 2 4 4 3 2 3" xfId="25574"/>
    <cellStyle name="Output 2 2 4 4 3 2 3 2" xfId="25575"/>
    <cellStyle name="Output 2 2 4 4 3 2 4" xfId="25576"/>
    <cellStyle name="Output 2 2 4 4 3 2 5" xfId="25577"/>
    <cellStyle name="Output 2 2 4 4 3 3" xfId="25578"/>
    <cellStyle name="Output 2 2 4 4 3 3 2" xfId="25579"/>
    <cellStyle name="Output 2 2 4 4 3 4" xfId="25580"/>
    <cellStyle name="Output 2 2 4 4 3 4 2" xfId="25581"/>
    <cellStyle name="Output 2 2 4 4 3 5" xfId="25582"/>
    <cellStyle name="Output 2 2 4 4 3 6" xfId="25583"/>
    <cellStyle name="Output 2 2 4 4 4" xfId="25584"/>
    <cellStyle name="Output 2 2 4 4 4 2" xfId="25585"/>
    <cellStyle name="Output 2 2 4 4 4 2 2" xfId="25586"/>
    <cellStyle name="Output 2 2 4 4 4 3" xfId="25587"/>
    <cellStyle name="Output 2 2 4 4 4 3 2" xfId="25588"/>
    <cellStyle name="Output 2 2 4 4 4 4" xfId="25589"/>
    <cellStyle name="Output 2 2 4 4 4 5" xfId="25590"/>
    <cellStyle name="Output 2 2 4 4 5" xfId="25591"/>
    <cellStyle name="Output 2 2 4 4 5 2" xfId="25592"/>
    <cellStyle name="Output 2 2 4 4 6" xfId="25593"/>
    <cellStyle name="Output 2 2 4 4 6 2" xfId="25594"/>
    <cellStyle name="Output 2 2 4 4 7" xfId="25595"/>
    <cellStyle name="Output 2 2 4 4 8" xfId="25596"/>
    <cellStyle name="Output 2 2 4 5" xfId="25597"/>
    <cellStyle name="Output 2 2 4 5 2" xfId="25598"/>
    <cellStyle name="Output 2 2 4 5 2 2" xfId="25599"/>
    <cellStyle name="Output 2 2 4 5 2 2 2" xfId="25600"/>
    <cellStyle name="Output 2 2 4 5 2 3" xfId="25601"/>
    <cellStyle name="Output 2 2 4 5 2 3 2" xfId="25602"/>
    <cellStyle name="Output 2 2 4 5 2 4" xfId="25603"/>
    <cellStyle name="Output 2 2 4 5 2 5" xfId="25604"/>
    <cellStyle name="Output 2 2 4 5 3" xfId="25605"/>
    <cellStyle name="Output 2 2 4 5 3 2" xfId="25606"/>
    <cellStyle name="Output 2 2 4 5 4" xfId="25607"/>
    <cellStyle name="Output 2 2 4 5 4 2" xfId="25608"/>
    <cellStyle name="Output 2 2 4 5 5" xfId="25609"/>
    <cellStyle name="Output 2 2 4 5 6" xfId="25610"/>
    <cellStyle name="Output 2 2 4 6" xfId="25611"/>
    <cellStyle name="Output 2 2 4 6 2" xfId="25612"/>
    <cellStyle name="Output 2 2 4 6 2 2" xfId="25613"/>
    <cellStyle name="Output 2 2 4 6 2 2 2" xfId="25614"/>
    <cellStyle name="Output 2 2 4 6 2 3" xfId="25615"/>
    <cellStyle name="Output 2 2 4 6 2 3 2" xfId="25616"/>
    <cellStyle name="Output 2 2 4 6 2 4" xfId="25617"/>
    <cellStyle name="Output 2 2 4 6 2 5" xfId="25618"/>
    <cellStyle name="Output 2 2 4 6 3" xfId="25619"/>
    <cellStyle name="Output 2 2 4 6 3 2" xfId="25620"/>
    <cellStyle name="Output 2 2 4 6 4" xfId="25621"/>
    <cellStyle name="Output 2 2 4 6 4 2" xfId="25622"/>
    <cellStyle name="Output 2 2 4 6 5" xfId="25623"/>
    <cellStyle name="Output 2 2 4 6 6" xfId="25624"/>
    <cellStyle name="Output 2 2 4 7" xfId="25625"/>
    <cellStyle name="Output 2 2 4 7 2" xfId="25626"/>
    <cellStyle name="Output 2 2 4 7 2 2" xfId="25627"/>
    <cellStyle name="Output 2 2 4 7 2 2 2" xfId="25628"/>
    <cellStyle name="Output 2 2 4 7 2 3" xfId="25629"/>
    <cellStyle name="Output 2 2 4 7 2 3 2" xfId="25630"/>
    <cellStyle name="Output 2 2 4 7 2 4" xfId="25631"/>
    <cellStyle name="Output 2 2 4 7 2 5" xfId="25632"/>
    <cellStyle name="Output 2 2 4 7 3" xfId="25633"/>
    <cellStyle name="Output 2 2 4 7 3 2" xfId="25634"/>
    <cellStyle name="Output 2 2 4 7 4" xfId="25635"/>
    <cellStyle name="Output 2 2 4 7 4 2" xfId="25636"/>
    <cellStyle name="Output 2 2 4 7 5" xfId="25637"/>
    <cellStyle name="Output 2 2 4 7 6" xfId="25638"/>
    <cellStyle name="Output 2 2 4 8" xfId="25639"/>
    <cellStyle name="Output 2 2 4 8 2" xfId="25640"/>
    <cellStyle name="Output 2 2 4 8 2 2" xfId="25641"/>
    <cellStyle name="Output 2 2 4 8 3" xfId="25642"/>
    <cellStyle name="Output 2 2 4 8 3 2" xfId="25643"/>
    <cellStyle name="Output 2 2 4 8 4" xfId="25644"/>
    <cellStyle name="Output 2 2 4 8 5" xfId="25645"/>
    <cellStyle name="Output 2 2 4 9" xfId="25646"/>
    <cellStyle name="Output 2 2 4 9 2" xfId="25647"/>
    <cellStyle name="Output 2 2 5" xfId="25648"/>
    <cellStyle name="Output 2 2 5 10" xfId="25649"/>
    <cellStyle name="Output 2 2 5 2" xfId="25650"/>
    <cellStyle name="Output 2 2 5 2 2" xfId="25651"/>
    <cellStyle name="Output 2 2 5 2 2 2" xfId="25652"/>
    <cellStyle name="Output 2 2 5 2 2 2 2" xfId="25653"/>
    <cellStyle name="Output 2 2 5 2 2 2 2 2" xfId="25654"/>
    <cellStyle name="Output 2 2 5 2 2 2 3" xfId="25655"/>
    <cellStyle name="Output 2 2 5 2 2 2 3 2" xfId="25656"/>
    <cellStyle name="Output 2 2 5 2 2 2 4" xfId="25657"/>
    <cellStyle name="Output 2 2 5 2 2 2 5" xfId="25658"/>
    <cellStyle name="Output 2 2 5 2 2 3" xfId="25659"/>
    <cellStyle name="Output 2 2 5 2 2 3 2" xfId="25660"/>
    <cellStyle name="Output 2 2 5 2 2 4" xfId="25661"/>
    <cellStyle name="Output 2 2 5 2 2 4 2" xfId="25662"/>
    <cellStyle name="Output 2 2 5 2 2 5" xfId="25663"/>
    <cellStyle name="Output 2 2 5 2 2 6" xfId="25664"/>
    <cellStyle name="Output 2 2 5 2 3" xfId="25665"/>
    <cellStyle name="Output 2 2 5 2 3 2" xfId="25666"/>
    <cellStyle name="Output 2 2 5 2 3 2 2" xfId="25667"/>
    <cellStyle name="Output 2 2 5 2 3 2 2 2" xfId="25668"/>
    <cellStyle name="Output 2 2 5 2 3 2 3" xfId="25669"/>
    <cellStyle name="Output 2 2 5 2 3 2 3 2" xfId="25670"/>
    <cellStyle name="Output 2 2 5 2 3 2 4" xfId="25671"/>
    <cellStyle name="Output 2 2 5 2 3 2 5" xfId="25672"/>
    <cellStyle name="Output 2 2 5 2 3 3" xfId="25673"/>
    <cellStyle name="Output 2 2 5 2 3 3 2" xfId="25674"/>
    <cellStyle name="Output 2 2 5 2 3 4" xfId="25675"/>
    <cellStyle name="Output 2 2 5 2 3 4 2" xfId="25676"/>
    <cellStyle name="Output 2 2 5 2 3 5" xfId="25677"/>
    <cellStyle name="Output 2 2 5 2 3 6" xfId="25678"/>
    <cellStyle name="Output 2 2 5 2 4" xfId="25679"/>
    <cellStyle name="Output 2 2 5 2 4 2" xfId="25680"/>
    <cellStyle name="Output 2 2 5 2 4 2 2" xfId="25681"/>
    <cellStyle name="Output 2 2 5 2 4 2 2 2" xfId="25682"/>
    <cellStyle name="Output 2 2 5 2 4 2 3" xfId="25683"/>
    <cellStyle name="Output 2 2 5 2 4 2 3 2" xfId="25684"/>
    <cellStyle name="Output 2 2 5 2 4 2 4" xfId="25685"/>
    <cellStyle name="Output 2 2 5 2 4 2 5" xfId="25686"/>
    <cellStyle name="Output 2 2 5 2 4 3" xfId="25687"/>
    <cellStyle name="Output 2 2 5 2 4 3 2" xfId="25688"/>
    <cellStyle name="Output 2 2 5 2 4 4" xfId="25689"/>
    <cellStyle name="Output 2 2 5 2 4 4 2" xfId="25690"/>
    <cellStyle name="Output 2 2 5 2 4 5" xfId="25691"/>
    <cellStyle name="Output 2 2 5 2 4 6" xfId="25692"/>
    <cellStyle name="Output 2 2 5 2 5" xfId="25693"/>
    <cellStyle name="Output 2 2 5 2 5 2" xfId="25694"/>
    <cellStyle name="Output 2 2 5 2 5 2 2" xfId="25695"/>
    <cellStyle name="Output 2 2 5 2 5 3" xfId="25696"/>
    <cellStyle name="Output 2 2 5 2 5 3 2" xfId="25697"/>
    <cellStyle name="Output 2 2 5 2 5 4" xfId="25698"/>
    <cellStyle name="Output 2 2 5 2 5 5" xfId="25699"/>
    <cellStyle name="Output 2 2 5 2 6" xfId="25700"/>
    <cellStyle name="Output 2 2 5 2 6 2" xfId="25701"/>
    <cellStyle name="Output 2 2 5 2 7" xfId="25702"/>
    <cellStyle name="Output 2 2 5 2 7 2" xfId="25703"/>
    <cellStyle name="Output 2 2 5 2 8" xfId="25704"/>
    <cellStyle name="Output 2 2 5 2 9" xfId="25705"/>
    <cellStyle name="Output 2 2 5 3" xfId="25706"/>
    <cellStyle name="Output 2 2 5 3 2" xfId="25707"/>
    <cellStyle name="Output 2 2 5 3 2 2" xfId="25708"/>
    <cellStyle name="Output 2 2 5 3 2 2 2" xfId="25709"/>
    <cellStyle name="Output 2 2 5 3 2 2 2 2" xfId="25710"/>
    <cellStyle name="Output 2 2 5 3 2 2 3" xfId="25711"/>
    <cellStyle name="Output 2 2 5 3 2 2 3 2" xfId="25712"/>
    <cellStyle name="Output 2 2 5 3 2 2 4" xfId="25713"/>
    <cellStyle name="Output 2 2 5 3 2 2 5" xfId="25714"/>
    <cellStyle name="Output 2 2 5 3 2 3" xfId="25715"/>
    <cellStyle name="Output 2 2 5 3 2 3 2" xfId="25716"/>
    <cellStyle name="Output 2 2 5 3 2 4" xfId="25717"/>
    <cellStyle name="Output 2 2 5 3 2 4 2" xfId="25718"/>
    <cellStyle name="Output 2 2 5 3 2 5" xfId="25719"/>
    <cellStyle name="Output 2 2 5 3 2 6" xfId="25720"/>
    <cellStyle name="Output 2 2 5 3 3" xfId="25721"/>
    <cellStyle name="Output 2 2 5 3 3 2" xfId="25722"/>
    <cellStyle name="Output 2 2 5 3 3 2 2" xfId="25723"/>
    <cellStyle name="Output 2 2 5 3 3 2 2 2" xfId="25724"/>
    <cellStyle name="Output 2 2 5 3 3 2 3" xfId="25725"/>
    <cellStyle name="Output 2 2 5 3 3 2 3 2" xfId="25726"/>
    <cellStyle name="Output 2 2 5 3 3 2 4" xfId="25727"/>
    <cellStyle name="Output 2 2 5 3 3 2 5" xfId="25728"/>
    <cellStyle name="Output 2 2 5 3 3 3" xfId="25729"/>
    <cellStyle name="Output 2 2 5 3 3 3 2" xfId="25730"/>
    <cellStyle name="Output 2 2 5 3 3 4" xfId="25731"/>
    <cellStyle name="Output 2 2 5 3 3 4 2" xfId="25732"/>
    <cellStyle name="Output 2 2 5 3 3 5" xfId="25733"/>
    <cellStyle name="Output 2 2 5 3 3 6" xfId="25734"/>
    <cellStyle name="Output 2 2 5 3 4" xfId="25735"/>
    <cellStyle name="Output 2 2 5 3 4 2" xfId="25736"/>
    <cellStyle name="Output 2 2 5 3 4 2 2" xfId="25737"/>
    <cellStyle name="Output 2 2 5 3 4 3" xfId="25738"/>
    <cellStyle name="Output 2 2 5 3 4 3 2" xfId="25739"/>
    <cellStyle name="Output 2 2 5 3 4 4" xfId="25740"/>
    <cellStyle name="Output 2 2 5 3 4 5" xfId="25741"/>
    <cellStyle name="Output 2 2 5 3 5" xfId="25742"/>
    <cellStyle name="Output 2 2 5 3 5 2" xfId="25743"/>
    <cellStyle name="Output 2 2 5 3 6" xfId="25744"/>
    <cellStyle name="Output 2 2 5 3 6 2" xfId="25745"/>
    <cellStyle name="Output 2 2 5 3 7" xfId="25746"/>
    <cellStyle name="Output 2 2 5 3 8" xfId="25747"/>
    <cellStyle name="Output 2 2 5 4" xfId="25748"/>
    <cellStyle name="Output 2 2 5 4 2" xfId="25749"/>
    <cellStyle name="Output 2 2 5 4 2 2" xfId="25750"/>
    <cellStyle name="Output 2 2 5 4 2 2 2" xfId="25751"/>
    <cellStyle name="Output 2 2 5 4 2 3" xfId="25752"/>
    <cellStyle name="Output 2 2 5 4 2 3 2" xfId="25753"/>
    <cellStyle name="Output 2 2 5 4 2 4" xfId="25754"/>
    <cellStyle name="Output 2 2 5 4 2 5" xfId="25755"/>
    <cellStyle name="Output 2 2 5 4 3" xfId="25756"/>
    <cellStyle name="Output 2 2 5 4 3 2" xfId="25757"/>
    <cellStyle name="Output 2 2 5 4 4" xfId="25758"/>
    <cellStyle name="Output 2 2 5 4 4 2" xfId="25759"/>
    <cellStyle name="Output 2 2 5 4 5" xfId="25760"/>
    <cellStyle name="Output 2 2 5 4 6" xfId="25761"/>
    <cellStyle name="Output 2 2 5 5" xfId="25762"/>
    <cellStyle name="Output 2 2 5 5 2" xfId="25763"/>
    <cellStyle name="Output 2 2 5 5 2 2" xfId="25764"/>
    <cellStyle name="Output 2 2 5 5 2 2 2" xfId="25765"/>
    <cellStyle name="Output 2 2 5 5 2 3" xfId="25766"/>
    <cellStyle name="Output 2 2 5 5 2 3 2" xfId="25767"/>
    <cellStyle name="Output 2 2 5 5 2 4" xfId="25768"/>
    <cellStyle name="Output 2 2 5 5 2 5" xfId="25769"/>
    <cellStyle name="Output 2 2 5 5 3" xfId="25770"/>
    <cellStyle name="Output 2 2 5 5 3 2" xfId="25771"/>
    <cellStyle name="Output 2 2 5 5 4" xfId="25772"/>
    <cellStyle name="Output 2 2 5 5 4 2" xfId="25773"/>
    <cellStyle name="Output 2 2 5 5 5" xfId="25774"/>
    <cellStyle name="Output 2 2 5 5 6" xfId="25775"/>
    <cellStyle name="Output 2 2 5 6" xfId="25776"/>
    <cellStyle name="Output 2 2 5 6 2" xfId="25777"/>
    <cellStyle name="Output 2 2 5 6 2 2" xfId="25778"/>
    <cellStyle name="Output 2 2 5 6 2 2 2" xfId="25779"/>
    <cellStyle name="Output 2 2 5 6 2 3" xfId="25780"/>
    <cellStyle name="Output 2 2 5 6 2 3 2" xfId="25781"/>
    <cellStyle name="Output 2 2 5 6 2 4" xfId="25782"/>
    <cellStyle name="Output 2 2 5 6 2 5" xfId="25783"/>
    <cellStyle name="Output 2 2 5 6 3" xfId="25784"/>
    <cellStyle name="Output 2 2 5 6 3 2" xfId="25785"/>
    <cellStyle name="Output 2 2 5 6 4" xfId="25786"/>
    <cellStyle name="Output 2 2 5 6 4 2" xfId="25787"/>
    <cellStyle name="Output 2 2 5 6 5" xfId="25788"/>
    <cellStyle name="Output 2 2 5 6 6" xfId="25789"/>
    <cellStyle name="Output 2 2 5 7" xfId="25790"/>
    <cellStyle name="Output 2 2 5 7 2" xfId="25791"/>
    <cellStyle name="Output 2 2 5 7 2 2" xfId="25792"/>
    <cellStyle name="Output 2 2 5 7 3" xfId="25793"/>
    <cellStyle name="Output 2 2 5 7 3 2" xfId="25794"/>
    <cellStyle name="Output 2 2 5 7 4" xfId="25795"/>
    <cellStyle name="Output 2 2 5 7 5" xfId="25796"/>
    <cellStyle name="Output 2 2 5 8" xfId="25797"/>
    <cellStyle name="Output 2 2 5 8 2" xfId="25798"/>
    <cellStyle name="Output 2 2 5 9" xfId="25799"/>
    <cellStyle name="Output 2 2 5 9 2" xfId="25800"/>
    <cellStyle name="Output 2 2 6" xfId="25801"/>
    <cellStyle name="Output 2 2 6 10" xfId="25802"/>
    <cellStyle name="Output 2 2 6 11" xfId="25803"/>
    <cellStyle name="Output 2 2 6 2" xfId="25804"/>
    <cellStyle name="Output 2 2 6 2 2" xfId="25805"/>
    <cellStyle name="Output 2 2 6 2 2 2" xfId="25806"/>
    <cellStyle name="Output 2 2 6 2 2 2 2" xfId="25807"/>
    <cellStyle name="Output 2 2 6 2 2 2 2 2" xfId="25808"/>
    <cellStyle name="Output 2 2 6 2 2 2 3" xfId="25809"/>
    <cellStyle name="Output 2 2 6 2 2 2 3 2" xfId="25810"/>
    <cellStyle name="Output 2 2 6 2 2 2 4" xfId="25811"/>
    <cellStyle name="Output 2 2 6 2 2 2 5" xfId="25812"/>
    <cellStyle name="Output 2 2 6 2 2 3" xfId="25813"/>
    <cellStyle name="Output 2 2 6 2 2 3 2" xfId="25814"/>
    <cellStyle name="Output 2 2 6 2 2 4" xfId="25815"/>
    <cellStyle name="Output 2 2 6 2 2 4 2" xfId="25816"/>
    <cellStyle name="Output 2 2 6 2 2 5" xfId="25817"/>
    <cellStyle name="Output 2 2 6 2 2 6" xfId="25818"/>
    <cellStyle name="Output 2 2 6 2 3" xfId="25819"/>
    <cellStyle name="Output 2 2 6 2 3 2" xfId="25820"/>
    <cellStyle name="Output 2 2 6 2 3 2 2" xfId="25821"/>
    <cellStyle name="Output 2 2 6 2 3 2 2 2" xfId="25822"/>
    <cellStyle name="Output 2 2 6 2 3 2 3" xfId="25823"/>
    <cellStyle name="Output 2 2 6 2 3 2 3 2" xfId="25824"/>
    <cellStyle name="Output 2 2 6 2 3 2 4" xfId="25825"/>
    <cellStyle name="Output 2 2 6 2 3 2 5" xfId="25826"/>
    <cellStyle name="Output 2 2 6 2 3 3" xfId="25827"/>
    <cellStyle name="Output 2 2 6 2 3 3 2" xfId="25828"/>
    <cellStyle name="Output 2 2 6 2 3 4" xfId="25829"/>
    <cellStyle name="Output 2 2 6 2 3 4 2" xfId="25830"/>
    <cellStyle name="Output 2 2 6 2 3 5" xfId="25831"/>
    <cellStyle name="Output 2 2 6 2 3 6" xfId="25832"/>
    <cellStyle name="Output 2 2 6 2 4" xfId="25833"/>
    <cellStyle name="Output 2 2 6 2 4 2" xfId="25834"/>
    <cellStyle name="Output 2 2 6 2 4 2 2" xfId="25835"/>
    <cellStyle name="Output 2 2 6 2 4 2 2 2" xfId="25836"/>
    <cellStyle name="Output 2 2 6 2 4 2 3" xfId="25837"/>
    <cellStyle name="Output 2 2 6 2 4 2 3 2" xfId="25838"/>
    <cellStyle name="Output 2 2 6 2 4 2 4" xfId="25839"/>
    <cellStyle name="Output 2 2 6 2 4 2 5" xfId="25840"/>
    <cellStyle name="Output 2 2 6 2 4 3" xfId="25841"/>
    <cellStyle name="Output 2 2 6 2 4 3 2" xfId="25842"/>
    <cellStyle name="Output 2 2 6 2 4 4" xfId="25843"/>
    <cellStyle name="Output 2 2 6 2 4 4 2" xfId="25844"/>
    <cellStyle name="Output 2 2 6 2 4 5" xfId="25845"/>
    <cellStyle name="Output 2 2 6 2 4 6" xfId="25846"/>
    <cellStyle name="Output 2 2 6 2 5" xfId="25847"/>
    <cellStyle name="Output 2 2 6 2 5 2" xfId="25848"/>
    <cellStyle name="Output 2 2 6 2 5 2 2" xfId="25849"/>
    <cellStyle name="Output 2 2 6 2 5 3" xfId="25850"/>
    <cellStyle name="Output 2 2 6 2 5 3 2" xfId="25851"/>
    <cellStyle name="Output 2 2 6 2 5 4" xfId="25852"/>
    <cellStyle name="Output 2 2 6 2 5 5" xfId="25853"/>
    <cellStyle name="Output 2 2 6 2 6" xfId="25854"/>
    <cellStyle name="Output 2 2 6 2 6 2" xfId="25855"/>
    <cellStyle name="Output 2 2 6 2 7" xfId="25856"/>
    <cellStyle name="Output 2 2 6 2 7 2" xfId="25857"/>
    <cellStyle name="Output 2 2 6 2 8" xfId="25858"/>
    <cellStyle name="Output 2 2 6 2 9" xfId="25859"/>
    <cellStyle name="Output 2 2 6 3" xfId="25860"/>
    <cellStyle name="Output 2 2 6 3 2" xfId="25861"/>
    <cellStyle name="Output 2 2 6 3 2 2" xfId="25862"/>
    <cellStyle name="Output 2 2 6 3 2 2 2" xfId="25863"/>
    <cellStyle name="Output 2 2 6 3 2 3" xfId="25864"/>
    <cellStyle name="Output 2 2 6 3 2 3 2" xfId="25865"/>
    <cellStyle name="Output 2 2 6 3 2 4" xfId="25866"/>
    <cellStyle name="Output 2 2 6 3 2 5" xfId="25867"/>
    <cellStyle name="Output 2 2 6 3 3" xfId="25868"/>
    <cellStyle name="Output 2 2 6 3 3 2" xfId="25869"/>
    <cellStyle name="Output 2 2 6 3 4" xfId="25870"/>
    <cellStyle name="Output 2 2 6 3 4 2" xfId="25871"/>
    <cellStyle name="Output 2 2 6 3 5" xfId="25872"/>
    <cellStyle name="Output 2 2 6 3 6" xfId="25873"/>
    <cellStyle name="Output 2 2 6 4" xfId="25874"/>
    <cellStyle name="Output 2 2 6 4 2" xfId="25875"/>
    <cellStyle name="Output 2 2 6 4 2 2" xfId="25876"/>
    <cellStyle name="Output 2 2 6 4 2 2 2" xfId="25877"/>
    <cellStyle name="Output 2 2 6 4 2 3" xfId="25878"/>
    <cellStyle name="Output 2 2 6 4 2 3 2" xfId="25879"/>
    <cellStyle name="Output 2 2 6 4 2 4" xfId="25880"/>
    <cellStyle name="Output 2 2 6 4 2 5" xfId="25881"/>
    <cellStyle name="Output 2 2 6 4 3" xfId="25882"/>
    <cellStyle name="Output 2 2 6 4 3 2" xfId="25883"/>
    <cellStyle name="Output 2 2 6 4 4" xfId="25884"/>
    <cellStyle name="Output 2 2 6 4 4 2" xfId="25885"/>
    <cellStyle name="Output 2 2 6 4 5" xfId="25886"/>
    <cellStyle name="Output 2 2 6 4 6" xfId="25887"/>
    <cellStyle name="Output 2 2 6 5" xfId="25888"/>
    <cellStyle name="Output 2 2 6 5 2" xfId="25889"/>
    <cellStyle name="Output 2 2 6 5 2 2" xfId="25890"/>
    <cellStyle name="Output 2 2 6 5 2 2 2" xfId="25891"/>
    <cellStyle name="Output 2 2 6 5 2 3" xfId="25892"/>
    <cellStyle name="Output 2 2 6 5 2 3 2" xfId="25893"/>
    <cellStyle name="Output 2 2 6 5 2 4" xfId="25894"/>
    <cellStyle name="Output 2 2 6 5 2 5" xfId="25895"/>
    <cellStyle name="Output 2 2 6 5 3" xfId="25896"/>
    <cellStyle name="Output 2 2 6 5 3 2" xfId="25897"/>
    <cellStyle name="Output 2 2 6 5 4" xfId="25898"/>
    <cellStyle name="Output 2 2 6 5 4 2" xfId="25899"/>
    <cellStyle name="Output 2 2 6 5 5" xfId="25900"/>
    <cellStyle name="Output 2 2 6 5 6" xfId="25901"/>
    <cellStyle name="Output 2 2 6 6" xfId="25902"/>
    <cellStyle name="Output 2 2 6 6 2" xfId="25903"/>
    <cellStyle name="Output 2 2 6 6 2 2" xfId="25904"/>
    <cellStyle name="Output 2 2 6 6 2 2 2" xfId="25905"/>
    <cellStyle name="Output 2 2 6 6 2 3" xfId="25906"/>
    <cellStyle name="Output 2 2 6 6 2 3 2" xfId="25907"/>
    <cellStyle name="Output 2 2 6 6 2 4" xfId="25908"/>
    <cellStyle name="Output 2 2 6 6 2 5" xfId="25909"/>
    <cellStyle name="Output 2 2 6 6 3" xfId="25910"/>
    <cellStyle name="Output 2 2 6 6 3 2" xfId="25911"/>
    <cellStyle name="Output 2 2 6 6 4" xfId="25912"/>
    <cellStyle name="Output 2 2 6 6 4 2" xfId="25913"/>
    <cellStyle name="Output 2 2 6 6 5" xfId="25914"/>
    <cellStyle name="Output 2 2 6 6 6" xfId="25915"/>
    <cellStyle name="Output 2 2 6 7" xfId="25916"/>
    <cellStyle name="Output 2 2 6 7 2" xfId="25917"/>
    <cellStyle name="Output 2 2 6 7 2 2" xfId="25918"/>
    <cellStyle name="Output 2 2 6 7 3" xfId="25919"/>
    <cellStyle name="Output 2 2 6 7 3 2" xfId="25920"/>
    <cellStyle name="Output 2 2 6 7 4" xfId="25921"/>
    <cellStyle name="Output 2 2 6 7 5" xfId="25922"/>
    <cellStyle name="Output 2 2 6 8" xfId="25923"/>
    <cellStyle name="Output 2 2 6 8 2" xfId="25924"/>
    <cellStyle name="Output 2 2 6 9" xfId="25925"/>
    <cellStyle name="Output 2 2 6 9 2" xfId="25926"/>
    <cellStyle name="Output 2 2 7" xfId="25927"/>
    <cellStyle name="Output 2 2 7 2" xfId="25928"/>
    <cellStyle name="Output 2 2 7 2 2" xfId="25929"/>
    <cellStyle name="Output 2 2 7 2 2 2" xfId="25930"/>
    <cellStyle name="Output 2 2 7 2 3" xfId="25931"/>
    <cellStyle name="Output 2 2 7 2 3 2" xfId="25932"/>
    <cellStyle name="Output 2 2 7 2 4" xfId="25933"/>
    <cellStyle name="Output 2 2 7 2 5" xfId="25934"/>
    <cellStyle name="Output 2 2 7 3" xfId="25935"/>
    <cellStyle name="Output 2 2 7 3 2" xfId="25936"/>
    <cellStyle name="Output 2 2 7 4" xfId="25937"/>
    <cellStyle name="Output 2 2 7 4 2" xfId="25938"/>
    <cellStyle name="Output 2 2 7 5" xfId="25939"/>
    <cellStyle name="Output 2 2 7 6" xfId="25940"/>
    <cellStyle name="Output 2 2 8" xfId="25941"/>
    <cellStyle name="Output 2 2 8 2" xfId="25942"/>
    <cellStyle name="Output 2 2 8 2 2" xfId="25943"/>
    <cellStyle name="Output 2 2 8 2 2 2" xfId="25944"/>
    <cellStyle name="Output 2 2 8 2 3" xfId="25945"/>
    <cellStyle name="Output 2 2 8 2 3 2" xfId="25946"/>
    <cellStyle name="Output 2 2 8 2 4" xfId="25947"/>
    <cellStyle name="Output 2 2 8 2 5" xfId="25948"/>
    <cellStyle name="Output 2 2 8 3" xfId="25949"/>
    <cellStyle name="Output 2 2 8 3 2" xfId="25950"/>
    <cellStyle name="Output 2 2 8 4" xfId="25951"/>
    <cellStyle name="Output 2 2 8 4 2" xfId="25952"/>
    <cellStyle name="Output 2 2 8 5" xfId="25953"/>
    <cellStyle name="Output 2 2 8 6" xfId="25954"/>
    <cellStyle name="Output 2 2 9" xfId="25955"/>
    <cellStyle name="Output 2 2 9 2" xfId="25956"/>
    <cellStyle name="Output 2 2 9 2 2" xfId="25957"/>
    <cellStyle name="Output 2 2 9 2 2 2" xfId="25958"/>
    <cellStyle name="Output 2 2 9 2 3" xfId="25959"/>
    <cellStyle name="Output 2 2 9 2 3 2" xfId="25960"/>
    <cellStyle name="Output 2 2 9 2 4" xfId="25961"/>
    <cellStyle name="Output 2 2 9 2 5" xfId="25962"/>
    <cellStyle name="Output 2 2 9 3" xfId="25963"/>
    <cellStyle name="Output 2 2 9 3 2" xfId="25964"/>
    <cellStyle name="Output 2 2 9 4" xfId="25965"/>
    <cellStyle name="Output 2 2 9 4 2" xfId="25966"/>
    <cellStyle name="Output 2 2 9 5" xfId="25967"/>
    <cellStyle name="Output 2 2 9 6" xfId="25968"/>
    <cellStyle name="Output 2 3" xfId="25969"/>
    <cellStyle name="Output 2 3 10" xfId="25970"/>
    <cellStyle name="Output 2 3 10 2" xfId="25971"/>
    <cellStyle name="Output 2 3 10 2 2" xfId="25972"/>
    <cellStyle name="Output 2 3 10 3" xfId="25973"/>
    <cellStyle name="Output 2 3 10 3 2" xfId="25974"/>
    <cellStyle name="Output 2 3 10 4" xfId="25975"/>
    <cellStyle name="Output 2 3 10 5" xfId="25976"/>
    <cellStyle name="Output 2 3 11" xfId="25977"/>
    <cellStyle name="Output 2 3 11 2" xfId="25978"/>
    <cellStyle name="Output 2 3 11 2 2" xfId="25979"/>
    <cellStyle name="Output 2 3 11 3" xfId="25980"/>
    <cellStyle name="Output 2 3 11 3 2" xfId="25981"/>
    <cellStyle name="Output 2 3 11 4" xfId="25982"/>
    <cellStyle name="Output 2 3 11 5" xfId="25983"/>
    <cellStyle name="Output 2 3 12" xfId="25984"/>
    <cellStyle name="Output 2 3 12 2" xfId="25985"/>
    <cellStyle name="Output 2 3 12 2 2" xfId="25986"/>
    <cellStyle name="Output 2 3 12 3" xfId="25987"/>
    <cellStyle name="Output 2 3 12 3 2" xfId="25988"/>
    <cellStyle name="Output 2 3 12 4" xfId="25989"/>
    <cellStyle name="Output 2 3 12 5" xfId="25990"/>
    <cellStyle name="Output 2 3 13" xfId="25991"/>
    <cellStyle name="Output 2 3 13 2" xfId="25992"/>
    <cellStyle name="Output 2 3 13 2 2" xfId="25993"/>
    <cellStyle name="Output 2 3 13 3" xfId="25994"/>
    <cellStyle name="Output 2 3 13 3 2" xfId="25995"/>
    <cellStyle name="Output 2 3 13 4" xfId="25996"/>
    <cellStyle name="Output 2 3 13 5" xfId="25997"/>
    <cellStyle name="Output 2 3 14" xfId="25998"/>
    <cellStyle name="Output 2 3 14 2" xfId="25999"/>
    <cellStyle name="Output 2 3 14 2 2" xfId="26000"/>
    <cellStyle name="Output 2 3 14 3" xfId="26001"/>
    <cellStyle name="Output 2 3 14 3 2" xfId="26002"/>
    <cellStyle name="Output 2 3 14 4" xfId="26003"/>
    <cellStyle name="Output 2 3 14 5" xfId="26004"/>
    <cellStyle name="Output 2 3 15" xfId="26005"/>
    <cellStyle name="Output 2 3 15 2" xfId="26006"/>
    <cellStyle name="Output 2 3 15 2 2" xfId="26007"/>
    <cellStyle name="Output 2 3 15 3" xfId="26008"/>
    <cellStyle name="Output 2 3 15 3 2" xfId="26009"/>
    <cellStyle name="Output 2 3 15 4" xfId="26010"/>
    <cellStyle name="Output 2 3 15 5" xfId="26011"/>
    <cellStyle name="Output 2 3 16" xfId="26012"/>
    <cellStyle name="Output 2 3 16 2" xfId="26013"/>
    <cellStyle name="Output 2 3 16 2 2" xfId="26014"/>
    <cellStyle name="Output 2 3 16 3" xfId="26015"/>
    <cellStyle name="Output 2 3 16 3 2" xfId="26016"/>
    <cellStyle name="Output 2 3 16 4" xfId="26017"/>
    <cellStyle name="Output 2 3 16 5" xfId="26018"/>
    <cellStyle name="Output 2 3 17" xfId="26019"/>
    <cellStyle name="Output 2 3 17 2" xfId="26020"/>
    <cellStyle name="Output 2 3 17 2 2" xfId="26021"/>
    <cellStyle name="Output 2 3 17 3" xfId="26022"/>
    <cellStyle name="Output 2 3 17 3 2" xfId="26023"/>
    <cellStyle name="Output 2 3 17 4" xfId="26024"/>
    <cellStyle name="Output 2 3 17 5" xfId="26025"/>
    <cellStyle name="Output 2 3 18" xfId="26026"/>
    <cellStyle name="Output 2 3 18 2" xfId="26027"/>
    <cellStyle name="Output 2 3 18 2 2" xfId="26028"/>
    <cellStyle name="Output 2 3 18 3" xfId="26029"/>
    <cellStyle name="Output 2 3 18 3 2" xfId="26030"/>
    <cellStyle name="Output 2 3 18 4" xfId="26031"/>
    <cellStyle name="Output 2 3 18 5" xfId="26032"/>
    <cellStyle name="Output 2 3 19" xfId="26033"/>
    <cellStyle name="Output 2 3 19 2" xfId="26034"/>
    <cellStyle name="Output 2 3 19 2 2" xfId="26035"/>
    <cellStyle name="Output 2 3 19 3" xfId="26036"/>
    <cellStyle name="Output 2 3 19 3 2" xfId="26037"/>
    <cellStyle name="Output 2 3 19 4" xfId="26038"/>
    <cellStyle name="Output 2 3 19 5" xfId="26039"/>
    <cellStyle name="Output 2 3 2" xfId="26040"/>
    <cellStyle name="Output 2 3 2 10" xfId="26041"/>
    <cellStyle name="Output 2 3 2 2" xfId="26042"/>
    <cellStyle name="Output 2 3 2 2 2" xfId="26043"/>
    <cellStyle name="Output 2 3 2 2 2 2" xfId="26044"/>
    <cellStyle name="Output 2 3 2 2 2 2 2" xfId="26045"/>
    <cellStyle name="Output 2 3 2 2 2 2 2 2" xfId="26046"/>
    <cellStyle name="Output 2 3 2 2 2 2 3" xfId="26047"/>
    <cellStyle name="Output 2 3 2 2 2 2 3 2" xfId="26048"/>
    <cellStyle name="Output 2 3 2 2 2 2 4" xfId="26049"/>
    <cellStyle name="Output 2 3 2 2 2 2 5" xfId="26050"/>
    <cellStyle name="Output 2 3 2 2 2 3" xfId="26051"/>
    <cellStyle name="Output 2 3 2 2 2 3 2" xfId="26052"/>
    <cellStyle name="Output 2 3 2 2 2 4" xfId="26053"/>
    <cellStyle name="Output 2 3 2 2 2 4 2" xfId="26054"/>
    <cellStyle name="Output 2 3 2 2 2 5" xfId="26055"/>
    <cellStyle name="Output 2 3 2 2 2 6" xfId="26056"/>
    <cellStyle name="Output 2 3 2 2 3" xfId="26057"/>
    <cellStyle name="Output 2 3 2 2 3 2" xfId="26058"/>
    <cellStyle name="Output 2 3 2 2 3 2 2" xfId="26059"/>
    <cellStyle name="Output 2 3 2 2 3 2 2 2" xfId="26060"/>
    <cellStyle name="Output 2 3 2 2 3 2 3" xfId="26061"/>
    <cellStyle name="Output 2 3 2 2 3 2 3 2" xfId="26062"/>
    <cellStyle name="Output 2 3 2 2 3 2 4" xfId="26063"/>
    <cellStyle name="Output 2 3 2 2 3 2 5" xfId="26064"/>
    <cellStyle name="Output 2 3 2 2 3 3" xfId="26065"/>
    <cellStyle name="Output 2 3 2 2 3 3 2" xfId="26066"/>
    <cellStyle name="Output 2 3 2 2 3 4" xfId="26067"/>
    <cellStyle name="Output 2 3 2 2 3 4 2" xfId="26068"/>
    <cellStyle name="Output 2 3 2 2 3 5" xfId="26069"/>
    <cellStyle name="Output 2 3 2 2 3 6" xfId="26070"/>
    <cellStyle name="Output 2 3 2 2 4" xfId="26071"/>
    <cellStyle name="Output 2 3 2 2 4 2" xfId="26072"/>
    <cellStyle name="Output 2 3 2 2 4 2 2" xfId="26073"/>
    <cellStyle name="Output 2 3 2 2 4 2 2 2" xfId="26074"/>
    <cellStyle name="Output 2 3 2 2 4 2 3" xfId="26075"/>
    <cellStyle name="Output 2 3 2 2 4 2 3 2" xfId="26076"/>
    <cellStyle name="Output 2 3 2 2 4 2 4" xfId="26077"/>
    <cellStyle name="Output 2 3 2 2 4 2 5" xfId="26078"/>
    <cellStyle name="Output 2 3 2 2 4 3" xfId="26079"/>
    <cellStyle name="Output 2 3 2 2 4 3 2" xfId="26080"/>
    <cellStyle name="Output 2 3 2 2 4 4" xfId="26081"/>
    <cellStyle name="Output 2 3 2 2 4 4 2" xfId="26082"/>
    <cellStyle name="Output 2 3 2 2 4 5" xfId="26083"/>
    <cellStyle name="Output 2 3 2 2 4 6" xfId="26084"/>
    <cellStyle name="Output 2 3 2 2 5" xfId="26085"/>
    <cellStyle name="Output 2 3 2 2 5 2" xfId="26086"/>
    <cellStyle name="Output 2 3 2 2 5 2 2" xfId="26087"/>
    <cellStyle name="Output 2 3 2 2 5 3" xfId="26088"/>
    <cellStyle name="Output 2 3 2 2 5 3 2" xfId="26089"/>
    <cellStyle name="Output 2 3 2 2 5 4" xfId="26090"/>
    <cellStyle name="Output 2 3 2 2 5 5" xfId="26091"/>
    <cellStyle name="Output 2 3 2 2 6" xfId="26092"/>
    <cellStyle name="Output 2 3 2 2 6 2" xfId="26093"/>
    <cellStyle name="Output 2 3 2 2 7" xfId="26094"/>
    <cellStyle name="Output 2 3 2 2 7 2" xfId="26095"/>
    <cellStyle name="Output 2 3 2 2 8" xfId="26096"/>
    <cellStyle name="Output 2 3 2 2 9" xfId="26097"/>
    <cellStyle name="Output 2 3 2 3" xfId="26098"/>
    <cellStyle name="Output 2 3 2 3 2" xfId="26099"/>
    <cellStyle name="Output 2 3 2 3 2 2" xfId="26100"/>
    <cellStyle name="Output 2 3 2 3 2 2 2" xfId="26101"/>
    <cellStyle name="Output 2 3 2 3 2 2 2 2" xfId="26102"/>
    <cellStyle name="Output 2 3 2 3 2 2 3" xfId="26103"/>
    <cellStyle name="Output 2 3 2 3 2 2 3 2" xfId="26104"/>
    <cellStyle name="Output 2 3 2 3 2 2 4" xfId="26105"/>
    <cellStyle name="Output 2 3 2 3 2 2 5" xfId="26106"/>
    <cellStyle name="Output 2 3 2 3 2 3" xfId="26107"/>
    <cellStyle name="Output 2 3 2 3 2 3 2" xfId="26108"/>
    <cellStyle name="Output 2 3 2 3 2 4" xfId="26109"/>
    <cellStyle name="Output 2 3 2 3 2 4 2" xfId="26110"/>
    <cellStyle name="Output 2 3 2 3 2 5" xfId="26111"/>
    <cellStyle name="Output 2 3 2 3 2 6" xfId="26112"/>
    <cellStyle name="Output 2 3 2 3 3" xfId="26113"/>
    <cellStyle name="Output 2 3 2 3 3 2" xfId="26114"/>
    <cellStyle name="Output 2 3 2 3 3 2 2" xfId="26115"/>
    <cellStyle name="Output 2 3 2 3 3 2 2 2" xfId="26116"/>
    <cellStyle name="Output 2 3 2 3 3 2 3" xfId="26117"/>
    <cellStyle name="Output 2 3 2 3 3 2 3 2" xfId="26118"/>
    <cellStyle name="Output 2 3 2 3 3 2 4" xfId="26119"/>
    <cellStyle name="Output 2 3 2 3 3 2 5" xfId="26120"/>
    <cellStyle name="Output 2 3 2 3 3 3" xfId="26121"/>
    <cellStyle name="Output 2 3 2 3 3 3 2" xfId="26122"/>
    <cellStyle name="Output 2 3 2 3 3 4" xfId="26123"/>
    <cellStyle name="Output 2 3 2 3 3 4 2" xfId="26124"/>
    <cellStyle name="Output 2 3 2 3 3 5" xfId="26125"/>
    <cellStyle name="Output 2 3 2 3 3 6" xfId="26126"/>
    <cellStyle name="Output 2 3 2 3 4" xfId="26127"/>
    <cellStyle name="Output 2 3 2 3 4 2" xfId="26128"/>
    <cellStyle name="Output 2 3 2 3 4 2 2" xfId="26129"/>
    <cellStyle name="Output 2 3 2 3 4 3" xfId="26130"/>
    <cellStyle name="Output 2 3 2 3 4 3 2" xfId="26131"/>
    <cellStyle name="Output 2 3 2 3 4 4" xfId="26132"/>
    <cellStyle name="Output 2 3 2 3 4 5" xfId="26133"/>
    <cellStyle name="Output 2 3 2 3 5" xfId="26134"/>
    <cellStyle name="Output 2 3 2 3 5 2" xfId="26135"/>
    <cellStyle name="Output 2 3 2 3 6" xfId="26136"/>
    <cellStyle name="Output 2 3 2 3 6 2" xfId="26137"/>
    <cellStyle name="Output 2 3 2 3 7" xfId="26138"/>
    <cellStyle name="Output 2 3 2 3 8" xfId="26139"/>
    <cellStyle name="Output 2 3 2 4" xfId="26140"/>
    <cellStyle name="Output 2 3 2 4 2" xfId="26141"/>
    <cellStyle name="Output 2 3 2 4 2 2" xfId="26142"/>
    <cellStyle name="Output 2 3 2 4 2 2 2" xfId="26143"/>
    <cellStyle name="Output 2 3 2 4 2 3" xfId="26144"/>
    <cellStyle name="Output 2 3 2 4 2 3 2" xfId="26145"/>
    <cellStyle name="Output 2 3 2 4 2 4" xfId="26146"/>
    <cellStyle name="Output 2 3 2 4 2 5" xfId="26147"/>
    <cellStyle name="Output 2 3 2 4 3" xfId="26148"/>
    <cellStyle name="Output 2 3 2 4 3 2" xfId="26149"/>
    <cellStyle name="Output 2 3 2 4 4" xfId="26150"/>
    <cellStyle name="Output 2 3 2 4 4 2" xfId="26151"/>
    <cellStyle name="Output 2 3 2 4 5" xfId="26152"/>
    <cellStyle name="Output 2 3 2 4 6" xfId="26153"/>
    <cellStyle name="Output 2 3 2 5" xfId="26154"/>
    <cellStyle name="Output 2 3 2 5 2" xfId="26155"/>
    <cellStyle name="Output 2 3 2 5 2 2" xfId="26156"/>
    <cellStyle name="Output 2 3 2 5 2 2 2" xfId="26157"/>
    <cellStyle name="Output 2 3 2 5 2 3" xfId="26158"/>
    <cellStyle name="Output 2 3 2 5 2 3 2" xfId="26159"/>
    <cellStyle name="Output 2 3 2 5 2 4" xfId="26160"/>
    <cellStyle name="Output 2 3 2 5 2 5" xfId="26161"/>
    <cellStyle name="Output 2 3 2 5 3" xfId="26162"/>
    <cellStyle name="Output 2 3 2 5 3 2" xfId="26163"/>
    <cellStyle name="Output 2 3 2 5 4" xfId="26164"/>
    <cellStyle name="Output 2 3 2 5 4 2" xfId="26165"/>
    <cellStyle name="Output 2 3 2 5 5" xfId="26166"/>
    <cellStyle name="Output 2 3 2 5 6" xfId="26167"/>
    <cellStyle name="Output 2 3 2 6" xfId="26168"/>
    <cellStyle name="Output 2 3 2 6 2" xfId="26169"/>
    <cellStyle name="Output 2 3 2 6 2 2" xfId="26170"/>
    <cellStyle name="Output 2 3 2 6 2 2 2" xfId="26171"/>
    <cellStyle name="Output 2 3 2 6 2 3" xfId="26172"/>
    <cellStyle name="Output 2 3 2 6 2 3 2" xfId="26173"/>
    <cellStyle name="Output 2 3 2 6 2 4" xfId="26174"/>
    <cellStyle name="Output 2 3 2 6 2 5" xfId="26175"/>
    <cellStyle name="Output 2 3 2 6 3" xfId="26176"/>
    <cellStyle name="Output 2 3 2 6 3 2" xfId="26177"/>
    <cellStyle name="Output 2 3 2 6 4" xfId="26178"/>
    <cellStyle name="Output 2 3 2 6 4 2" xfId="26179"/>
    <cellStyle name="Output 2 3 2 6 5" xfId="26180"/>
    <cellStyle name="Output 2 3 2 6 6" xfId="26181"/>
    <cellStyle name="Output 2 3 2 7" xfId="26182"/>
    <cellStyle name="Output 2 3 2 7 2" xfId="26183"/>
    <cellStyle name="Output 2 3 2 7 2 2" xfId="26184"/>
    <cellStyle name="Output 2 3 2 7 3" xfId="26185"/>
    <cellStyle name="Output 2 3 2 7 3 2" xfId="26186"/>
    <cellStyle name="Output 2 3 2 7 4" xfId="26187"/>
    <cellStyle name="Output 2 3 2 7 5" xfId="26188"/>
    <cellStyle name="Output 2 3 2 8" xfId="26189"/>
    <cellStyle name="Output 2 3 2 8 2" xfId="26190"/>
    <cellStyle name="Output 2 3 2 9" xfId="26191"/>
    <cellStyle name="Output 2 3 2 9 2" xfId="26192"/>
    <cellStyle name="Output 2 3 20" xfId="26193"/>
    <cellStyle name="Output 2 3 20 2" xfId="26194"/>
    <cellStyle name="Output 2 3 20 2 2" xfId="26195"/>
    <cellStyle name="Output 2 3 20 3" xfId="26196"/>
    <cellStyle name="Output 2 3 20 3 2" xfId="26197"/>
    <cellStyle name="Output 2 3 20 4" xfId="26198"/>
    <cellStyle name="Output 2 3 20 5" xfId="26199"/>
    <cellStyle name="Output 2 3 21" xfId="26200"/>
    <cellStyle name="Output 2 3 21 2" xfId="26201"/>
    <cellStyle name="Output 2 3 22" xfId="26202"/>
    <cellStyle name="Output 2 3 22 2" xfId="26203"/>
    <cellStyle name="Output 2 3 23" xfId="26204"/>
    <cellStyle name="Output 2 3 23 2" xfId="26205"/>
    <cellStyle name="Output 2 3 24" xfId="26206"/>
    <cellStyle name="Output 2 3 25" xfId="26207"/>
    <cellStyle name="Output 2 3 3" xfId="26208"/>
    <cellStyle name="Output 2 3 3 10" xfId="26209"/>
    <cellStyle name="Output 2 3 3 2" xfId="26210"/>
    <cellStyle name="Output 2 3 3 2 2" xfId="26211"/>
    <cellStyle name="Output 2 3 3 2 2 2" xfId="26212"/>
    <cellStyle name="Output 2 3 3 2 2 2 2" xfId="26213"/>
    <cellStyle name="Output 2 3 3 2 2 2 2 2" xfId="26214"/>
    <cellStyle name="Output 2 3 3 2 2 2 3" xfId="26215"/>
    <cellStyle name="Output 2 3 3 2 2 2 3 2" xfId="26216"/>
    <cellStyle name="Output 2 3 3 2 2 2 4" xfId="26217"/>
    <cellStyle name="Output 2 3 3 2 2 2 5" xfId="26218"/>
    <cellStyle name="Output 2 3 3 2 2 3" xfId="26219"/>
    <cellStyle name="Output 2 3 3 2 2 3 2" xfId="26220"/>
    <cellStyle name="Output 2 3 3 2 2 4" xfId="26221"/>
    <cellStyle name="Output 2 3 3 2 2 4 2" xfId="26222"/>
    <cellStyle name="Output 2 3 3 2 2 5" xfId="26223"/>
    <cellStyle name="Output 2 3 3 2 2 6" xfId="26224"/>
    <cellStyle name="Output 2 3 3 2 3" xfId="26225"/>
    <cellStyle name="Output 2 3 3 2 3 2" xfId="26226"/>
    <cellStyle name="Output 2 3 3 2 3 2 2" xfId="26227"/>
    <cellStyle name="Output 2 3 3 2 3 2 2 2" xfId="26228"/>
    <cellStyle name="Output 2 3 3 2 3 2 3" xfId="26229"/>
    <cellStyle name="Output 2 3 3 2 3 2 3 2" xfId="26230"/>
    <cellStyle name="Output 2 3 3 2 3 2 4" xfId="26231"/>
    <cellStyle name="Output 2 3 3 2 3 2 5" xfId="26232"/>
    <cellStyle name="Output 2 3 3 2 3 3" xfId="26233"/>
    <cellStyle name="Output 2 3 3 2 3 3 2" xfId="26234"/>
    <cellStyle name="Output 2 3 3 2 3 4" xfId="26235"/>
    <cellStyle name="Output 2 3 3 2 3 4 2" xfId="26236"/>
    <cellStyle name="Output 2 3 3 2 3 5" xfId="26237"/>
    <cellStyle name="Output 2 3 3 2 3 6" xfId="26238"/>
    <cellStyle name="Output 2 3 3 2 4" xfId="26239"/>
    <cellStyle name="Output 2 3 3 2 4 2" xfId="26240"/>
    <cellStyle name="Output 2 3 3 2 4 2 2" xfId="26241"/>
    <cellStyle name="Output 2 3 3 2 4 2 2 2" xfId="26242"/>
    <cellStyle name="Output 2 3 3 2 4 2 3" xfId="26243"/>
    <cellStyle name="Output 2 3 3 2 4 2 3 2" xfId="26244"/>
    <cellStyle name="Output 2 3 3 2 4 2 4" xfId="26245"/>
    <cellStyle name="Output 2 3 3 2 4 2 5" xfId="26246"/>
    <cellStyle name="Output 2 3 3 2 4 3" xfId="26247"/>
    <cellStyle name="Output 2 3 3 2 4 3 2" xfId="26248"/>
    <cellStyle name="Output 2 3 3 2 4 4" xfId="26249"/>
    <cellStyle name="Output 2 3 3 2 4 4 2" xfId="26250"/>
    <cellStyle name="Output 2 3 3 2 4 5" xfId="26251"/>
    <cellStyle name="Output 2 3 3 2 4 6" xfId="26252"/>
    <cellStyle name="Output 2 3 3 2 5" xfId="26253"/>
    <cellStyle name="Output 2 3 3 2 5 2" xfId="26254"/>
    <cellStyle name="Output 2 3 3 2 5 2 2" xfId="26255"/>
    <cellStyle name="Output 2 3 3 2 5 3" xfId="26256"/>
    <cellStyle name="Output 2 3 3 2 5 3 2" xfId="26257"/>
    <cellStyle name="Output 2 3 3 2 5 4" xfId="26258"/>
    <cellStyle name="Output 2 3 3 2 5 5" xfId="26259"/>
    <cellStyle name="Output 2 3 3 2 6" xfId="26260"/>
    <cellStyle name="Output 2 3 3 2 6 2" xfId="26261"/>
    <cellStyle name="Output 2 3 3 2 7" xfId="26262"/>
    <cellStyle name="Output 2 3 3 2 7 2" xfId="26263"/>
    <cellStyle name="Output 2 3 3 2 8" xfId="26264"/>
    <cellStyle name="Output 2 3 3 2 9" xfId="26265"/>
    <cellStyle name="Output 2 3 3 3" xfId="26266"/>
    <cellStyle name="Output 2 3 3 3 2" xfId="26267"/>
    <cellStyle name="Output 2 3 3 3 2 2" xfId="26268"/>
    <cellStyle name="Output 2 3 3 3 2 2 2" xfId="26269"/>
    <cellStyle name="Output 2 3 3 3 2 2 2 2" xfId="26270"/>
    <cellStyle name="Output 2 3 3 3 2 2 3" xfId="26271"/>
    <cellStyle name="Output 2 3 3 3 2 2 3 2" xfId="26272"/>
    <cellStyle name="Output 2 3 3 3 2 2 4" xfId="26273"/>
    <cellStyle name="Output 2 3 3 3 2 2 5" xfId="26274"/>
    <cellStyle name="Output 2 3 3 3 2 3" xfId="26275"/>
    <cellStyle name="Output 2 3 3 3 2 3 2" xfId="26276"/>
    <cellStyle name="Output 2 3 3 3 2 4" xfId="26277"/>
    <cellStyle name="Output 2 3 3 3 2 4 2" xfId="26278"/>
    <cellStyle name="Output 2 3 3 3 2 5" xfId="26279"/>
    <cellStyle name="Output 2 3 3 3 2 6" xfId="26280"/>
    <cellStyle name="Output 2 3 3 3 3" xfId="26281"/>
    <cellStyle name="Output 2 3 3 3 3 2" xfId="26282"/>
    <cellStyle name="Output 2 3 3 3 3 2 2" xfId="26283"/>
    <cellStyle name="Output 2 3 3 3 3 2 2 2" xfId="26284"/>
    <cellStyle name="Output 2 3 3 3 3 2 3" xfId="26285"/>
    <cellStyle name="Output 2 3 3 3 3 2 3 2" xfId="26286"/>
    <cellStyle name="Output 2 3 3 3 3 2 4" xfId="26287"/>
    <cellStyle name="Output 2 3 3 3 3 2 5" xfId="26288"/>
    <cellStyle name="Output 2 3 3 3 3 3" xfId="26289"/>
    <cellStyle name="Output 2 3 3 3 3 3 2" xfId="26290"/>
    <cellStyle name="Output 2 3 3 3 3 4" xfId="26291"/>
    <cellStyle name="Output 2 3 3 3 3 4 2" xfId="26292"/>
    <cellStyle name="Output 2 3 3 3 3 5" xfId="26293"/>
    <cellStyle name="Output 2 3 3 3 3 6" xfId="26294"/>
    <cellStyle name="Output 2 3 3 3 4" xfId="26295"/>
    <cellStyle name="Output 2 3 3 3 4 2" xfId="26296"/>
    <cellStyle name="Output 2 3 3 3 4 2 2" xfId="26297"/>
    <cellStyle name="Output 2 3 3 3 4 3" xfId="26298"/>
    <cellStyle name="Output 2 3 3 3 4 3 2" xfId="26299"/>
    <cellStyle name="Output 2 3 3 3 4 4" xfId="26300"/>
    <cellStyle name="Output 2 3 3 3 4 5" xfId="26301"/>
    <cellStyle name="Output 2 3 3 3 5" xfId="26302"/>
    <cellStyle name="Output 2 3 3 3 5 2" xfId="26303"/>
    <cellStyle name="Output 2 3 3 3 6" xfId="26304"/>
    <cellStyle name="Output 2 3 3 3 6 2" xfId="26305"/>
    <cellStyle name="Output 2 3 3 3 7" xfId="26306"/>
    <cellStyle name="Output 2 3 3 3 8" xfId="26307"/>
    <cellStyle name="Output 2 3 3 4" xfId="26308"/>
    <cellStyle name="Output 2 3 3 4 2" xfId="26309"/>
    <cellStyle name="Output 2 3 3 4 2 2" xfId="26310"/>
    <cellStyle name="Output 2 3 3 4 2 2 2" xfId="26311"/>
    <cellStyle name="Output 2 3 3 4 2 3" xfId="26312"/>
    <cellStyle name="Output 2 3 3 4 2 3 2" xfId="26313"/>
    <cellStyle name="Output 2 3 3 4 2 4" xfId="26314"/>
    <cellStyle name="Output 2 3 3 4 2 5" xfId="26315"/>
    <cellStyle name="Output 2 3 3 4 3" xfId="26316"/>
    <cellStyle name="Output 2 3 3 4 3 2" xfId="26317"/>
    <cellStyle name="Output 2 3 3 4 4" xfId="26318"/>
    <cellStyle name="Output 2 3 3 4 4 2" xfId="26319"/>
    <cellStyle name="Output 2 3 3 4 5" xfId="26320"/>
    <cellStyle name="Output 2 3 3 4 6" xfId="26321"/>
    <cellStyle name="Output 2 3 3 5" xfId="26322"/>
    <cellStyle name="Output 2 3 3 5 2" xfId="26323"/>
    <cellStyle name="Output 2 3 3 5 2 2" xfId="26324"/>
    <cellStyle name="Output 2 3 3 5 2 2 2" xfId="26325"/>
    <cellStyle name="Output 2 3 3 5 2 3" xfId="26326"/>
    <cellStyle name="Output 2 3 3 5 2 3 2" xfId="26327"/>
    <cellStyle name="Output 2 3 3 5 2 4" xfId="26328"/>
    <cellStyle name="Output 2 3 3 5 2 5" xfId="26329"/>
    <cellStyle name="Output 2 3 3 5 3" xfId="26330"/>
    <cellStyle name="Output 2 3 3 5 3 2" xfId="26331"/>
    <cellStyle name="Output 2 3 3 5 4" xfId="26332"/>
    <cellStyle name="Output 2 3 3 5 4 2" xfId="26333"/>
    <cellStyle name="Output 2 3 3 5 5" xfId="26334"/>
    <cellStyle name="Output 2 3 3 5 6" xfId="26335"/>
    <cellStyle name="Output 2 3 3 6" xfId="26336"/>
    <cellStyle name="Output 2 3 3 6 2" xfId="26337"/>
    <cellStyle name="Output 2 3 3 6 2 2" xfId="26338"/>
    <cellStyle name="Output 2 3 3 6 2 2 2" xfId="26339"/>
    <cellStyle name="Output 2 3 3 6 2 3" xfId="26340"/>
    <cellStyle name="Output 2 3 3 6 2 3 2" xfId="26341"/>
    <cellStyle name="Output 2 3 3 6 2 4" xfId="26342"/>
    <cellStyle name="Output 2 3 3 6 2 5" xfId="26343"/>
    <cellStyle name="Output 2 3 3 6 3" xfId="26344"/>
    <cellStyle name="Output 2 3 3 6 3 2" xfId="26345"/>
    <cellStyle name="Output 2 3 3 6 4" xfId="26346"/>
    <cellStyle name="Output 2 3 3 6 4 2" xfId="26347"/>
    <cellStyle name="Output 2 3 3 6 5" xfId="26348"/>
    <cellStyle name="Output 2 3 3 6 6" xfId="26349"/>
    <cellStyle name="Output 2 3 3 7" xfId="26350"/>
    <cellStyle name="Output 2 3 3 7 2" xfId="26351"/>
    <cellStyle name="Output 2 3 3 7 2 2" xfId="26352"/>
    <cellStyle name="Output 2 3 3 7 3" xfId="26353"/>
    <cellStyle name="Output 2 3 3 7 3 2" xfId="26354"/>
    <cellStyle name="Output 2 3 3 7 4" xfId="26355"/>
    <cellStyle name="Output 2 3 3 7 5" xfId="26356"/>
    <cellStyle name="Output 2 3 3 8" xfId="26357"/>
    <cellStyle name="Output 2 3 3 8 2" xfId="26358"/>
    <cellStyle name="Output 2 3 3 9" xfId="26359"/>
    <cellStyle name="Output 2 3 3 9 2" xfId="26360"/>
    <cellStyle name="Output 2 3 4" xfId="26361"/>
    <cellStyle name="Output 2 3 4 10" xfId="26362"/>
    <cellStyle name="Output 2 3 4 11" xfId="26363"/>
    <cellStyle name="Output 2 3 4 2" xfId="26364"/>
    <cellStyle name="Output 2 3 4 2 2" xfId="26365"/>
    <cellStyle name="Output 2 3 4 2 2 2" xfId="26366"/>
    <cellStyle name="Output 2 3 4 2 2 2 2" xfId="26367"/>
    <cellStyle name="Output 2 3 4 2 2 2 2 2" xfId="26368"/>
    <cellStyle name="Output 2 3 4 2 2 2 3" xfId="26369"/>
    <cellStyle name="Output 2 3 4 2 2 2 3 2" xfId="26370"/>
    <cellStyle name="Output 2 3 4 2 2 2 4" xfId="26371"/>
    <cellStyle name="Output 2 3 4 2 2 2 5" xfId="26372"/>
    <cellStyle name="Output 2 3 4 2 2 3" xfId="26373"/>
    <cellStyle name="Output 2 3 4 2 2 3 2" xfId="26374"/>
    <cellStyle name="Output 2 3 4 2 2 4" xfId="26375"/>
    <cellStyle name="Output 2 3 4 2 2 4 2" xfId="26376"/>
    <cellStyle name="Output 2 3 4 2 2 5" xfId="26377"/>
    <cellStyle name="Output 2 3 4 2 2 6" xfId="26378"/>
    <cellStyle name="Output 2 3 4 2 3" xfId="26379"/>
    <cellStyle name="Output 2 3 4 2 3 2" xfId="26380"/>
    <cellStyle name="Output 2 3 4 2 3 2 2" xfId="26381"/>
    <cellStyle name="Output 2 3 4 2 3 2 2 2" xfId="26382"/>
    <cellStyle name="Output 2 3 4 2 3 2 3" xfId="26383"/>
    <cellStyle name="Output 2 3 4 2 3 2 3 2" xfId="26384"/>
    <cellStyle name="Output 2 3 4 2 3 2 4" xfId="26385"/>
    <cellStyle name="Output 2 3 4 2 3 2 5" xfId="26386"/>
    <cellStyle name="Output 2 3 4 2 3 3" xfId="26387"/>
    <cellStyle name="Output 2 3 4 2 3 3 2" xfId="26388"/>
    <cellStyle name="Output 2 3 4 2 3 4" xfId="26389"/>
    <cellStyle name="Output 2 3 4 2 3 4 2" xfId="26390"/>
    <cellStyle name="Output 2 3 4 2 3 5" xfId="26391"/>
    <cellStyle name="Output 2 3 4 2 3 6" xfId="26392"/>
    <cellStyle name="Output 2 3 4 2 4" xfId="26393"/>
    <cellStyle name="Output 2 3 4 2 4 2" xfId="26394"/>
    <cellStyle name="Output 2 3 4 2 4 2 2" xfId="26395"/>
    <cellStyle name="Output 2 3 4 2 4 2 2 2" xfId="26396"/>
    <cellStyle name="Output 2 3 4 2 4 2 3" xfId="26397"/>
    <cellStyle name="Output 2 3 4 2 4 2 3 2" xfId="26398"/>
    <cellStyle name="Output 2 3 4 2 4 2 4" xfId="26399"/>
    <cellStyle name="Output 2 3 4 2 4 2 5" xfId="26400"/>
    <cellStyle name="Output 2 3 4 2 4 3" xfId="26401"/>
    <cellStyle name="Output 2 3 4 2 4 3 2" xfId="26402"/>
    <cellStyle name="Output 2 3 4 2 4 4" xfId="26403"/>
    <cellStyle name="Output 2 3 4 2 4 4 2" xfId="26404"/>
    <cellStyle name="Output 2 3 4 2 4 5" xfId="26405"/>
    <cellStyle name="Output 2 3 4 2 4 6" xfId="26406"/>
    <cellStyle name="Output 2 3 4 2 5" xfId="26407"/>
    <cellStyle name="Output 2 3 4 2 5 2" xfId="26408"/>
    <cellStyle name="Output 2 3 4 2 5 2 2" xfId="26409"/>
    <cellStyle name="Output 2 3 4 2 5 3" xfId="26410"/>
    <cellStyle name="Output 2 3 4 2 5 3 2" xfId="26411"/>
    <cellStyle name="Output 2 3 4 2 5 4" xfId="26412"/>
    <cellStyle name="Output 2 3 4 2 5 5" xfId="26413"/>
    <cellStyle name="Output 2 3 4 2 6" xfId="26414"/>
    <cellStyle name="Output 2 3 4 2 6 2" xfId="26415"/>
    <cellStyle name="Output 2 3 4 2 7" xfId="26416"/>
    <cellStyle name="Output 2 3 4 2 7 2" xfId="26417"/>
    <cellStyle name="Output 2 3 4 2 8" xfId="26418"/>
    <cellStyle name="Output 2 3 4 2 9" xfId="26419"/>
    <cellStyle name="Output 2 3 4 3" xfId="26420"/>
    <cellStyle name="Output 2 3 4 3 2" xfId="26421"/>
    <cellStyle name="Output 2 3 4 3 2 2" xfId="26422"/>
    <cellStyle name="Output 2 3 4 3 2 2 2" xfId="26423"/>
    <cellStyle name="Output 2 3 4 3 2 3" xfId="26424"/>
    <cellStyle name="Output 2 3 4 3 2 3 2" xfId="26425"/>
    <cellStyle name="Output 2 3 4 3 2 4" xfId="26426"/>
    <cellStyle name="Output 2 3 4 3 2 5" xfId="26427"/>
    <cellStyle name="Output 2 3 4 3 3" xfId="26428"/>
    <cellStyle name="Output 2 3 4 3 3 2" xfId="26429"/>
    <cellStyle name="Output 2 3 4 3 4" xfId="26430"/>
    <cellStyle name="Output 2 3 4 3 4 2" xfId="26431"/>
    <cellStyle name="Output 2 3 4 3 5" xfId="26432"/>
    <cellStyle name="Output 2 3 4 3 6" xfId="26433"/>
    <cellStyle name="Output 2 3 4 4" xfId="26434"/>
    <cellStyle name="Output 2 3 4 4 2" xfId="26435"/>
    <cellStyle name="Output 2 3 4 4 2 2" xfId="26436"/>
    <cellStyle name="Output 2 3 4 4 2 2 2" xfId="26437"/>
    <cellStyle name="Output 2 3 4 4 2 3" xfId="26438"/>
    <cellStyle name="Output 2 3 4 4 2 3 2" xfId="26439"/>
    <cellStyle name="Output 2 3 4 4 2 4" xfId="26440"/>
    <cellStyle name="Output 2 3 4 4 2 5" xfId="26441"/>
    <cellStyle name="Output 2 3 4 4 3" xfId="26442"/>
    <cellStyle name="Output 2 3 4 4 3 2" xfId="26443"/>
    <cellStyle name="Output 2 3 4 4 4" xfId="26444"/>
    <cellStyle name="Output 2 3 4 4 4 2" xfId="26445"/>
    <cellStyle name="Output 2 3 4 4 5" xfId="26446"/>
    <cellStyle name="Output 2 3 4 4 6" xfId="26447"/>
    <cellStyle name="Output 2 3 4 5" xfId="26448"/>
    <cellStyle name="Output 2 3 4 5 2" xfId="26449"/>
    <cellStyle name="Output 2 3 4 5 2 2" xfId="26450"/>
    <cellStyle name="Output 2 3 4 5 2 2 2" xfId="26451"/>
    <cellStyle name="Output 2 3 4 5 2 3" xfId="26452"/>
    <cellStyle name="Output 2 3 4 5 2 3 2" xfId="26453"/>
    <cellStyle name="Output 2 3 4 5 2 4" xfId="26454"/>
    <cellStyle name="Output 2 3 4 5 2 5" xfId="26455"/>
    <cellStyle name="Output 2 3 4 5 3" xfId="26456"/>
    <cellStyle name="Output 2 3 4 5 3 2" xfId="26457"/>
    <cellStyle name="Output 2 3 4 5 4" xfId="26458"/>
    <cellStyle name="Output 2 3 4 5 4 2" xfId="26459"/>
    <cellStyle name="Output 2 3 4 5 5" xfId="26460"/>
    <cellStyle name="Output 2 3 4 5 6" xfId="26461"/>
    <cellStyle name="Output 2 3 4 6" xfId="26462"/>
    <cellStyle name="Output 2 3 4 6 2" xfId="26463"/>
    <cellStyle name="Output 2 3 4 6 2 2" xfId="26464"/>
    <cellStyle name="Output 2 3 4 6 2 2 2" xfId="26465"/>
    <cellStyle name="Output 2 3 4 6 2 3" xfId="26466"/>
    <cellStyle name="Output 2 3 4 6 2 3 2" xfId="26467"/>
    <cellStyle name="Output 2 3 4 6 2 4" xfId="26468"/>
    <cellStyle name="Output 2 3 4 6 2 5" xfId="26469"/>
    <cellStyle name="Output 2 3 4 6 3" xfId="26470"/>
    <cellStyle name="Output 2 3 4 6 3 2" xfId="26471"/>
    <cellStyle name="Output 2 3 4 6 4" xfId="26472"/>
    <cellStyle name="Output 2 3 4 6 4 2" xfId="26473"/>
    <cellStyle name="Output 2 3 4 6 5" xfId="26474"/>
    <cellStyle name="Output 2 3 4 6 6" xfId="26475"/>
    <cellStyle name="Output 2 3 4 7" xfId="26476"/>
    <cellStyle name="Output 2 3 4 7 2" xfId="26477"/>
    <cellStyle name="Output 2 3 4 7 2 2" xfId="26478"/>
    <cellStyle name="Output 2 3 4 7 3" xfId="26479"/>
    <cellStyle name="Output 2 3 4 7 3 2" xfId="26480"/>
    <cellStyle name="Output 2 3 4 7 4" xfId="26481"/>
    <cellStyle name="Output 2 3 4 7 5" xfId="26482"/>
    <cellStyle name="Output 2 3 4 8" xfId="26483"/>
    <cellStyle name="Output 2 3 4 8 2" xfId="26484"/>
    <cellStyle name="Output 2 3 4 9" xfId="26485"/>
    <cellStyle name="Output 2 3 4 9 2" xfId="26486"/>
    <cellStyle name="Output 2 3 5" xfId="26487"/>
    <cellStyle name="Output 2 3 5 2" xfId="26488"/>
    <cellStyle name="Output 2 3 5 2 2" xfId="26489"/>
    <cellStyle name="Output 2 3 5 2 2 2" xfId="26490"/>
    <cellStyle name="Output 2 3 5 2 3" xfId="26491"/>
    <cellStyle name="Output 2 3 5 2 3 2" xfId="26492"/>
    <cellStyle name="Output 2 3 5 2 4" xfId="26493"/>
    <cellStyle name="Output 2 3 5 2 5" xfId="26494"/>
    <cellStyle name="Output 2 3 5 3" xfId="26495"/>
    <cellStyle name="Output 2 3 5 3 2" xfId="26496"/>
    <cellStyle name="Output 2 3 5 4" xfId="26497"/>
    <cellStyle name="Output 2 3 5 4 2" xfId="26498"/>
    <cellStyle name="Output 2 3 5 5" xfId="26499"/>
    <cellStyle name="Output 2 3 5 6" xfId="26500"/>
    <cellStyle name="Output 2 3 6" xfId="26501"/>
    <cellStyle name="Output 2 3 6 2" xfId="26502"/>
    <cellStyle name="Output 2 3 6 2 2" xfId="26503"/>
    <cellStyle name="Output 2 3 6 2 2 2" xfId="26504"/>
    <cellStyle name="Output 2 3 6 2 3" xfId="26505"/>
    <cellStyle name="Output 2 3 6 2 3 2" xfId="26506"/>
    <cellStyle name="Output 2 3 6 2 4" xfId="26507"/>
    <cellStyle name="Output 2 3 6 2 5" xfId="26508"/>
    <cellStyle name="Output 2 3 6 3" xfId="26509"/>
    <cellStyle name="Output 2 3 6 3 2" xfId="26510"/>
    <cellStyle name="Output 2 3 6 4" xfId="26511"/>
    <cellStyle name="Output 2 3 6 4 2" xfId="26512"/>
    <cellStyle name="Output 2 3 6 5" xfId="26513"/>
    <cellStyle name="Output 2 3 6 6" xfId="26514"/>
    <cellStyle name="Output 2 3 7" xfId="26515"/>
    <cellStyle name="Output 2 3 7 2" xfId="26516"/>
    <cellStyle name="Output 2 3 7 2 2" xfId="26517"/>
    <cellStyle name="Output 2 3 7 2 2 2" xfId="26518"/>
    <cellStyle name="Output 2 3 7 2 3" xfId="26519"/>
    <cellStyle name="Output 2 3 7 2 3 2" xfId="26520"/>
    <cellStyle name="Output 2 3 7 2 4" xfId="26521"/>
    <cellStyle name="Output 2 3 7 2 5" xfId="26522"/>
    <cellStyle name="Output 2 3 7 3" xfId="26523"/>
    <cellStyle name="Output 2 3 7 3 2" xfId="26524"/>
    <cellStyle name="Output 2 3 7 4" xfId="26525"/>
    <cellStyle name="Output 2 3 7 4 2" xfId="26526"/>
    <cellStyle name="Output 2 3 7 5" xfId="26527"/>
    <cellStyle name="Output 2 3 7 6" xfId="26528"/>
    <cellStyle name="Output 2 3 8" xfId="26529"/>
    <cellStyle name="Output 2 3 8 2" xfId="26530"/>
    <cellStyle name="Output 2 3 8 2 2" xfId="26531"/>
    <cellStyle name="Output 2 3 8 3" xfId="26532"/>
    <cellStyle name="Output 2 3 8 3 2" xfId="26533"/>
    <cellStyle name="Output 2 3 8 4" xfId="26534"/>
    <cellStyle name="Output 2 3 8 5" xfId="26535"/>
    <cellStyle name="Output 2 3 9" xfId="26536"/>
    <cellStyle name="Output 2 3 9 2" xfId="26537"/>
    <cellStyle name="Output 2 3 9 2 2" xfId="26538"/>
    <cellStyle name="Output 2 3 9 3" xfId="26539"/>
    <cellStyle name="Output 2 3 9 3 2" xfId="26540"/>
    <cellStyle name="Output 2 3 9 4" xfId="26541"/>
    <cellStyle name="Output 2 3 9 5" xfId="26542"/>
    <cellStyle name="Output 2 4" xfId="26543"/>
    <cellStyle name="Output 2 4 10" xfId="26544"/>
    <cellStyle name="Output 2 4 10 2" xfId="26545"/>
    <cellStyle name="Output 2 4 11" xfId="26546"/>
    <cellStyle name="Output 2 4 2" xfId="26547"/>
    <cellStyle name="Output 2 4 2 10" xfId="26548"/>
    <cellStyle name="Output 2 4 2 2" xfId="26549"/>
    <cellStyle name="Output 2 4 2 2 2" xfId="26550"/>
    <cellStyle name="Output 2 4 2 2 2 2" xfId="26551"/>
    <cellStyle name="Output 2 4 2 2 2 2 2" xfId="26552"/>
    <cellStyle name="Output 2 4 2 2 2 2 2 2" xfId="26553"/>
    <cellStyle name="Output 2 4 2 2 2 2 3" xfId="26554"/>
    <cellStyle name="Output 2 4 2 2 2 2 3 2" xfId="26555"/>
    <cellStyle name="Output 2 4 2 2 2 2 4" xfId="26556"/>
    <cellStyle name="Output 2 4 2 2 2 2 5" xfId="26557"/>
    <cellStyle name="Output 2 4 2 2 2 3" xfId="26558"/>
    <cellStyle name="Output 2 4 2 2 2 3 2" xfId="26559"/>
    <cellStyle name="Output 2 4 2 2 2 4" xfId="26560"/>
    <cellStyle name="Output 2 4 2 2 2 4 2" xfId="26561"/>
    <cellStyle name="Output 2 4 2 2 2 5" xfId="26562"/>
    <cellStyle name="Output 2 4 2 2 2 6" xfId="26563"/>
    <cellStyle name="Output 2 4 2 2 3" xfId="26564"/>
    <cellStyle name="Output 2 4 2 2 3 2" xfId="26565"/>
    <cellStyle name="Output 2 4 2 2 3 2 2" xfId="26566"/>
    <cellStyle name="Output 2 4 2 2 3 2 2 2" xfId="26567"/>
    <cellStyle name="Output 2 4 2 2 3 2 3" xfId="26568"/>
    <cellStyle name="Output 2 4 2 2 3 2 3 2" xfId="26569"/>
    <cellStyle name="Output 2 4 2 2 3 2 4" xfId="26570"/>
    <cellStyle name="Output 2 4 2 2 3 2 5" xfId="26571"/>
    <cellStyle name="Output 2 4 2 2 3 3" xfId="26572"/>
    <cellStyle name="Output 2 4 2 2 3 3 2" xfId="26573"/>
    <cellStyle name="Output 2 4 2 2 3 4" xfId="26574"/>
    <cellStyle name="Output 2 4 2 2 3 4 2" xfId="26575"/>
    <cellStyle name="Output 2 4 2 2 3 5" xfId="26576"/>
    <cellStyle name="Output 2 4 2 2 3 6" xfId="26577"/>
    <cellStyle name="Output 2 4 2 2 4" xfId="26578"/>
    <cellStyle name="Output 2 4 2 2 4 2" xfId="26579"/>
    <cellStyle name="Output 2 4 2 2 4 2 2" xfId="26580"/>
    <cellStyle name="Output 2 4 2 2 4 2 2 2" xfId="26581"/>
    <cellStyle name="Output 2 4 2 2 4 2 3" xfId="26582"/>
    <cellStyle name="Output 2 4 2 2 4 2 3 2" xfId="26583"/>
    <cellStyle name="Output 2 4 2 2 4 2 4" xfId="26584"/>
    <cellStyle name="Output 2 4 2 2 4 2 5" xfId="26585"/>
    <cellStyle name="Output 2 4 2 2 4 3" xfId="26586"/>
    <cellStyle name="Output 2 4 2 2 4 3 2" xfId="26587"/>
    <cellStyle name="Output 2 4 2 2 4 4" xfId="26588"/>
    <cellStyle name="Output 2 4 2 2 4 4 2" xfId="26589"/>
    <cellStyle name="Output 2 4 2 2 4 5" xfId="26590"/>
    <cellStyle name="Output 2 4 2 2 4 6" xfId="26591"/>
    <cellStyle name="Output 2 4 2 2 5" xfId="26592"/>
    <cellStyle name="Output 2 4 2 2 5 2" xfId="26593"/>
    <cellStyle name="Output 2 4 2 2 5 2 2" xfId="26594"/>
    <cellStyle name="Output 2 4 2 2 5 3" xfId="26595"/>
    <cellStyle name="Output 2 4 2 2 5 3 2" xfId="26596"/>
    <cellStyle name="Output 2 4 2 2 5 4" xfId="26597"/>
    <cellStyle name="Output 2 4 2 2 5 5" xfId="26598"/>
    <cellStyle name="Output 2 4 2 2 6" xfId="26599"/>
    <cellStyle name="Output 2 4 2 2 6 2" xfId="26600"/>
    <cellStyle name="Output 2 4 2 2 7" xfId="26601"/>
    <cellStyle name="Output 2 4 2 2 7 2" xfId="26602"/>
    <cellStyle name="Output 2 4 2 2 8" xfId="26603"/>
    <cellStyle name="Output 2 4 2 2 9" xfId="26604"/>
    <cellStyle name="Output 2 4 2 3" xfId="26605"/>
    <cellStyle name="Output 2 4 2 3 2" xfId="26606"/>
    <cellStyle name="Output 2 4 2 3 2 2" xfId="26607"/>
    <cellStyle name="Output 2 4 2 3 2 2 2" xfId="26608"/>
    <cellStyle name="Output 2 4 2 3 2 2 2 2" xfId="26609"/>
    <cellStyle name="Output 2 4 2 3 2 2 3" xfId="26610"/>
    <cellStyle name="Output 2 4 2 3 2 2 3 2" xfId="26611"/>
    <cellStyle name="Output 2 4 2 3 2 2 4" xfId="26612"/>
    <cellStyle name="Output 2 4 2 3 2 2 5" xfId="26613"/>
    <cellStyle name="Output 2 4 2 3 2 3" xfId="26614"/>
    <cellStyle name="Output 2 4 2 3 2 3 2" xfId="26615"/>
    <cellStyle name="Output 2 4 2 3 2 4" xfId="26616"/>
    <cellStyle name="Output 2 4 2 3 2 4 2" xfId="26617"/>
    <cellStyle name="Output 2 4 2 3 2 5" xfId="26618"/>
    <cellStyle name="Output 2 4 2 3 2 6" xfId="26619"/>
    <cellStyle name="Output 2 4 2 3 3" xfId="26620"/>
    <cellStyle name="Output 2 4 2 3 3 2" xfId="26621"/>
    <cellStyle name="Output 2 4 2 3 3 2 2" xfId="26622"/>
    <cellStyle name="Output 2 4 2 3 3 2 2 2" xfId="26623"/>
    <cellStyle name="Output 2 4 2 3 3 2 3" xfId="26624"/>
    <cellStyle name="Output 2 4 2 3 3 2 3 2" xfId="26625"/>
    <cellStyle name="Output 2 4 2 3 3 2 4" xfId="26626"/>
    <cellStyle name="Output 2 4 2 3 3 2 5" xfId="26627"/>
    <cellStyle name="Output 2 4 2 3 3 3" xfId="26628"/>
    <cellStyle name="Output 2 4 2 3 3 3 2" xfId="26629"/>
    <cellStyle name="Output 2 4 2 3 3 4" xfId="26630"/>
    <cellStyle name="Output 2 4 2 3 3 4 2" xfId="26631"/>
    <cellStyle name="Output 2 4 2 3 3 5" xfId="26632"/>
    <cellStyle name="Output 2 4 2 3 3 6" xfId="26633"/>
    <cellStyle name="Output 2 4 2 3 4" xfId="26634"/>
    <cellStyle name="Output 2 4 2 3 4 2" xfId="26635"/>
    <cellStyle name="Output 2 4 2 3 4 2 2" xfId="26636"/>
    <cellStyle name="Output 2 4 2 3 4 3" xfId="26637"/>
    <cellStyle name="Output 2 4 2 3 4 3 2" xfId="26638"/>
    <cellStyle name="Output 2 4 2 3 4 4" xfId="26639"/>
    <cellStyle name="Output 2 4 2 3 4 5" xfId="26640"/>
    <cellStyle name="Output 2 4 2 3 5" xfId="26641"/>
    <cellStyle name="Output 2 4 2 3 5 2" xfId="26642"/>
    <cellStyle name="Output 2 4 2 3 6" xfId="26643"/>
    <cellStyle name="Output 2 4 2 3 6 2" xfId="26644"/>
    <cellStyle name="Output 2 4 2 3 7" xfId="26645"/>
    <cellStyle name="Output 2 4 2 3 8" xfId="26646"/>
    <cellStyle name="Output 2 4 2 4" xfId="26647"/>
    <cellStyle name="Output 2 4 2 4 2" xfId="26648"/>
    <cellStyle name="Output 2 4 2 4 2 2" xfId="26649"/>
    <cellStyle name="Output 2 4 2 4 2 2 2" xfId="26650"/>
    <cellStyle name="Output 2 4 2 4 2 3" xfId="26651"/>
    <cellStyle name="Output 2 4 2 4 2 3 2" xfId="26652"/>
    <cellStyle name="Output 2 4 2 4 2 4" xfId="26653"/>
    <cellStyle name="Output 2 4 2 4 2 5" xfId="26654"/>
    <cellStyle name="Output 2 4 2 4 3" xfId="26655"/>
    <cellStyle name="Output 2 4 2 4 3 2" xfId="26656"/>
    <cellStyle name="Output 2 4 2 4 4" xfId="26657"/>
    <cellStyle name="Output 2 4 2 4 4 2" xfId="26658"/>
    <cellStyle name="Output 2 4 2 4 5" xfId="26659"/>
    <cellStyle name="Output 2 4 2 4 6" xfId="26660"/>
    <cellStyle name="Output 2 4 2 5" xfId="26661"/>
    <cellStyle name="Output 2 4 2 5 2" xfId="26662"/>
    <cellStyle name="Output 2 4 2 5 2 2" xfId="26663"/>
    <cellStyle name="Output 2 4 2 5 2 2 2" xfId="26664"/>
    <cellStyle name="Output 2 4 2 5 2 3" xfId="26665"/>
    <cellStyle name="Output 2 4 2 5 2 3 2" xfId="26666"/>
    <cellStyle name="Output 2 4 2 5 2 4" xfId="26667"/>
    <cellStyle name="Output 2 4 2 5 2 5" xfId="26668"/>
    <cellStyle name="Output 2 4 2 5 3" xfId="26669"/>
    <cellStyle name="Output 2 4 2 5 3 2" xfId="26670"/>
    <cellStyle name="Output 2 4 2 5 4" xfId="26671"/>
    <cellStyle name="Output 2 4 2 5 4 2" xfId="26672"/>
    <cellStyle name="Output 2 4 2 5 5" xfId="26673"/>
    <cellStyle name="Output 2 4 2 5 6" xfId="26674"/>
    <cellStyle name="Output 2 4 2 6" xfId="26675"/>
    <cellStyle name="Output 2 4 2 6 2" xfId="26676"/>
    <cellStyle name="Output 2 4 2 6 2 2" xfId="26677"/>
    <cellStyle name="Output 2 4 2 6 2 2 2" xfId="26678"/>
    <cellStyle name="Output 2 4 2 6 2 3" xfId="26679"/>
    <cellStyle name="Output 2 4 2 6 2 3 2" xfId="26680"/>
    <cellStyle name="Output 2 4 2 6 2 4" xfId="26681"/>
    <cellStyle name="Output 2 4 2 6 2 5" xfId="26682"/>
    <cellStyle name="Output 2 4 2 6 3" xfId="26683"/>
    <cellStyle name="Output 2 4 2 6 3 2" xfId="26684"/>
    <cellStyle name="Output 2 4 2 6 4" xfId="26685"/>
    <cellStyle name="Output 2 4 2 6 4 2" xfId="26686"/>
    <cellStyle name="Output 2 4 2 6 5" xfId="26687"/>
    <cellStyle name="Output 2 4 2 6 6" xfId="26688"/>
    <cellStyle name="Output 2 4 2 7" xfId="26689"/>
    <cellStyle name="Output 2 4 2 7 2" xfId="26690"/>
    <cellStyle name="Output 2 4 2 7 2 2" xfId="26691"/>
    <cellStyle name="Output 2 4 2 7 3" xfId="26692"/>
    <cellStyle name="Output 2 4 2 7 3 2" xfId="26693"/>
    <cellStyle name="Output 2 4 2 7 4" xfId="26694"/>
    <cellStyle name="Output 2 4 2 7 5" xfId="26695"/>
    <cellStyle name="Output 2 4 2 8" xfId="26696"/>
    <cellStyle name="Output 2 4 2 8 2" xfId="26697"/>
    <cellStyle name="Output 2 4 2 9" xfId="26698"/>
    <cellStyle name="Output 2 4 2 9 2" xfId="26699"/>
    <cellStyle name="Output 2 4 3" xfId="26700"/>
    <cellStyle name="Output 2 4 3 2" xfId="26701"/>
    <cellStyle name="Output 2 4 3 2 2" xfId="26702"/>
    <cellStyle name="Output 2 4 3 2 2 2" xfId="26703"/>
    <cellStyle name="Output 2 4 3 2 2 2 2" xfId="26704"/>
    <cellStyle name="Output 2 4 3 2 2 3" xfId="26705"/>
    <cellStyle name="Output 2 4 3 2 2 3 2" xfId="26706"/>
    <cellStyle name="Output 2 4 3 2 2 4" xfId="26707"/>
    <cellStyle name="Output 2 4 3 2 2 5" xfId="26708"/>
    <cellStyle name="Output 2 4 3 2 3" xfId="26709"/>
    <cellStyle name="Output 2 4 3 2 3 2" xfId="26710"/>
    <cellStyle name="Output 2 4 3 2 4" xfId="26711"/>
    <cellStyle name="Output 2 4 3 2 4 2" xfId="26712"/>
    <cellStyle name="Output 2 4 3 2 5" xfId="26713"/>
    <cellStyle name="Output 2 4 3 2 6" xfId="26714"/>
    <cellStyle name="Output 2 4 3 3" xfId="26715"/>
    <cellStyle name="Output 2 4 3 3 2" xfId="26716"/>
    <cellStyle name="Output 2 4 3 3 2 2" xfId="26717"/>
    <cellStyle name="Output 2 4 3 3 2 2 2" xfId="26718"/>
    <cellStyle name="Output 2 4 3 3 2 3" xfId="26719"/>
    <cellStyle name="Output 2 4 3 3 2 3 2" xfId="26720"/>
    <cellStyle name="Output 2 4 3 3 2 4" xfId="26721"/>
    <cellStyle name="Output 2 4 3 3 2 5" xfId="26722"/>
    <cellStyle name="Output 2 4 3 3 3" xfId="26723"/>
    <cellStyle name="Output 2 4 3 3 3 2" xfId="26724"/>
    <cellStyle name="Output 2 4 3 3 4" xfId="26725"/>
    <cellStyle name="Output 2 4 3 3 4 2" xfId="26726"/>
    <cellStyle name="Output 2 4 3 3 5" xfId="26727"/>
    <cellStyle name="Output 2 4 3 3 6" xfId="26728"/>
    <cellStyle name="Output 2 4 3 4" xfId="26729"/>
    <cellStyle name="Output 2 4 3 4 2" xfId="26730"/>
    <cellStyle name="Output 2 4 3 4 2 2" xfId="26731"/>
    <cellStyle name="Output 2 4 3 4 2 2 2" xfId="26732"/>
    <cellStyle name="Output 2 4 3 4 2 3" xfId="26733"/>
    <cellStyle name="Output 2 4 3 4 2 3 2" xfId="26734"/>
    <cellStyle name="Output 2 4 3 4 2 4" xfId="26735"/>
    <cellStyle name="Output 2 4 3 4 2 5" xfId="26736"/>
    <cellStyle name="Output 2 4 3 4 3" xfId="26737"/>
    <cellStyle name="Output 2 4 3 4 3 2" xfId="26738"/>
    <cellStyle name="Output 2 4 3 4 4" xfId="26739"/>
    <cellStyle name="Output 2 4 3 4 4 2" xfId="26740"/>
    <cellStyle name="Output 2 4 3 4 5" xfId="26741"/>
    <cellStyle name="Output 2 4 3 4 6" xfId="26742"/>
    <cellStyle name="Output 2 4 3 5" xfId="26743"/>
    <cellStyle name="Output 2 4 3 5 2" xfId="26744"/>
    <cellStyle name="Output 2 4 3 5 2 2" xfId="26745"/>
    <cellStyle name="Output 2 4 3 5 3" xfId="26746"/>
    <cellStyle name="Output 2 4 3 5 3 2" xfId="26747"/>
    <cellStyle name="Output 2 4 3 5 4" xfId="26748"/>
    <cellStyle name="Output 2 4 3 5 5" xfId="26749"/>
    <cellStyle name="Output 2 4 3 6" xfId="26750"/>
    <cellStyle name="Output 2 4 3 6 2" xfId="26751"/>
    <cellStyle name="Output 2 4 3 7" xfId="26752"/>
    <cellStyle name="Output 2 4 3 7 2" xfId="26753"/>
    <cellStyle name="Output 2 4 3 8" xfId="26754"/>
    <cellStyle name="Output 2 4 3 9" xfId="26755"/>
    <cellStyle name="Output 2 4 4" xfId="26756"/>
    <cellStyle name="Output 2 4 4 2" xfId="26757"/>
    <cellStyle name="Output 2 4 4 2 2" xfId="26758"/>
    <cellStyle name="Output 2 4 4 2 2 2" xfId="26759"/>
    <cellStyle name="Output 2 4 4 2 2 2 2" xfId="26760"/>
    <cellStyle name="Output 2 4 4 2 2 3" xfId="26761"/>
    <cellStyle name="Output 2 4 4 2 2 3 2" xfId="26762"/>
    <cellStyle name="Output 2 4 4 2 2 4" xfId="26763"/>
    <cellStyle name="Output 2 4 4 2 2 5" xfId="26764"/>
    <cellStyle name="Output 2 4 4 2 3" xfId="26765"/>
    <cellStyle name="Output 2 4 4 2 3 2" xfId="26766"/>
    <cellStyle name="Output 2 4 4 2 4" xfId="26767"/>
    <cellStyle name="Output 2 4 4 2 4 2" xfId="26768"/>
    <cellStyle name="Output 2 4 4 2 5" xfId="26769"/>
    <cellStyle name="Output 2 4 4 2 6" xfId="26770"/>
    <cellStyle name="Output 2 4 4 3" xfId="26771"/>
    <cellStyle name="Output 2 4 4 3 2" xfId="26772"/>
    <cellStyle name="Output 2 4 4 3 2 2" xfId="26773"/>
    <cellStyle name="Output 2 4 4 3 2 2 2" xfId="26774"/>
    <cellStyle name="Output 2 4 4 3 2 3" xfId="26775"/>
    <cellStyle name="Output 2 4 4 3 2 3 2" xfId="26776"/>
    <cellStyle name="Output 2 4 4 3 2 4" xfId="26777"/>
    <cellStyle name="Output 2 4 4 3 2 5" xfId="26778"/>
    <cellStyle name="Output 2 4 4 3 3" xfId="26779"/>
    <cellStyle name="Output 2 4 4 3 3 2" xfId="26780"/>
    <cellStyle name="Output 2 4 4 3 4" xfId="26781"/>
    <cellStyle name="Output 2 4 4 3 4 2" xfId="26782"/>
    <cellStyle name="Output 2 4 4 3 5" xfId="26783"/>
    <cellStyle name="Output 2 4 4 3 6" xfId="26784"/>
    <cellStyle name="Output 2 4 4 4" xfId="26785"/>
    <cellStyle name="Output 2 4 4 4 2" xfId="26786"/>
    <cellStyle name="Output 2 4 4 4 2 2" xfId="26787"/>
    <cellStyle name="Output 2 4 4 4 3" xfId="26788"/>
    <cellStyle name="Output 2 4 4 4 3 2" xfId="26789"/>
    <cellStyle name="Output 2 4 4 4 4" xfId="26790"/>
    <cellStyle name="Output 2 4 4 4 5" xfId="26791"/>
    <cellStyle name="Output 2 4 4 5" xfId="26792"/>
    <cellStyle name="Output 2 4 4 5 2" xfId="26793"/>
    <cellStyle name="Output 2 4 4 6" xfId="26794"/>
    <cellStyle name="Output 2 4 4 6 2" xfId="26795"/>
    <cellStyle name="Output 2 4 4 7" xfId="26796"/>
    <cellStyle name="Output 2 4 4 8" xfId="26797"/>
    <cellStyle name="Output 2 4 5" xfId="26798"/>
    <cellStyle name="Output 2 4 5 2" xfId="26799"/>
    <cellStyle name="Output 2 4 5 2 2" xfId="26800"/>
    <cellStyle name="Output 2 4 5 2 2 2" xfId="26801"/>
    <cellStyle name="Output 2 4 5 2 3" xfId="26802"/>
    <cellStyle name="Output 2 4 5 2 3 2" xfId="26803"/>
    <cellStyle name="Output 2 4 5 2 4" xfId="26804"/>
    <cellStyle name="Output 2 4 5 2 5" xfId="26805"/>
    <cellStyle name="Output 2 4 5 3" xfId="26806"/>
    <cellStyle name="Output 2 4 5 3 2" xfId="26807"/>
    <cellStyle name="Output 2 4 5 4" xfId="26808"/>
    <cellStyle name="Output 2 4 5 4 2" xfId="26809"/>
    <cellStyle name="Output 2 4 5 5" xfId="26810"/>
    <cellStyle name="Output 2 4 5 6" xfId="26811"/>
    <cellStyle name="Output 2 4 6" xfId="26812"/>
    <cellStyle name="Output 2 4 6 2" xfId="26813"/>
    <cellStyle name="Output 2 4 6 2 2" xfId="26814"/>
    <cellStyle name="Output 2 4 6 2 2 2" xfId="26815"/>
    <cellStyle name="Output 2 4 6 2 3" xfId="26816"/>
    <cellStyle name="Output 2 4 6 2 3 2" xfId="26817"/>
    <cellStyle name="Output 2 4 6 2 4" xfId="26818"/>
    <cellStyle name="Output 2 4 6 2 5" xfId="26819"/>
    <cellStyle name="Output 2 4 6 3" xfId="26820"/>
    <cellStyle name="Output 2 4 6 3 2" xfId="26821"/>
    <cellStyle name="Output 2 4 6 4" xfId="26822"/>
    <cellStyle name="Output 2 4 6 4 2" xfId="26823"/>
    <cellStyle name="Output 2 4 6 5" xfId="26824"/>
    <cellStyle name="Output 2 4 6 6" xfId="26825"/>
    <cellStyle name="Output 2 4 7" xfId="26826"/>
    <cellStyle name="Output 2 4 7 2" xfId="26827"/>
    <cellStyle name="Output 2 4 7 2 2" xfId="26828"/>
    <cellStyle name="Output 2 4 7 2 2 2" xfId="26829"/>
    <cellStyle name="Output 2 4 7 2 3" xfId="26830"/>
    <cellStyle name="Output 2 4 7 2 3 2" xfId="26831"/>
    <cellStyle name="Output 2 4 7 2 4" xfId="26832"/>
    <cellStyle name="Output 2 4 7 2 5" xfId="26833"/>
    <cellStyle name="Output 2 4 7 3" xfId="26834"/>
    <cellStyle name="Output 2 4 7 3 2" xfId="26835"/>
    <cellStyle name="Output 2 4 7 4" xfId="26836"/>
    <cellStyle name="Output 2 4 7 4 2" xfId="26837"/>
    <cellStyle name="Output 2 4 7 5" xfId="26838"/>
    <cellStyle name="Output 2 4 7 6" xfId="26839"/>
    <cellStyle name="Output 2 4 8" xfId="26840"/>
    <cellStyle name="Output 2 4 8 2" xfId="26841"/>
    <cellStyle name="Output 2 4 8 2 2" xfId="26842"/>
    <cellStyle name="Output 2 4 8 3" xfId="26843"/>
    <cellStyle name="Output 2 4 8 3 2" xfId="26844"/>
    <cellStyle name="Output 2 4 8 4" xfId="26845"/>
    <cellStyle name="Output 2 4 8 5" xfId="26846"/>
    <cellStyle name="Output 2 4 9" xfId="26847"/>
    <cellStyle name="Output 2 4 9 2" xfId="26848"/>
    <cellStyle name="Output 2 5" xfId="26849"/>
    <cellStyle name="Output 2 5 10" xfId="26850"/>
    <cellStyle name="Output 2 5 10 2" xfId="26851"/>
    <cellStyle name="Output 2 5 11" xfId="26852"/>
    <cellStyle name="Output 2 5 2" xfId="26853"/>
    <cellStyle name="Output 2 5 2 10" xfId="26854"/>
    <cellStyle name="Output 2 5 2 2" xfId="26855"/>
    <cellStyle name="Output 2 5 2 2 2" xfId="26856"/>
    <cellStyle name="Output 2 5 2 2 2 2" xfId="26857"/>
    <cellStyle name="Output 2 5 2 2 2 2 2" xfId="26858"/>
    <cellStyle name="Output 2 5 2 2 2 2 2 2" xfId="26859"/>
    <cellStyle name="Output 2 5 2 2 2 2 3" xfId="26860"/>
    <cellStyle name="Output 2 5 2 2 2 2 3 2" xfId="26861"/>
    <cellStyle name="Output 2 5 2 2 2 2 4" xfId="26862"/>
    <cellStyle name="Output 2 5 2 2 2 2 5" xfId="26863"/>
    <cellStyle name="Output 2 5 2 2 2 3" xfId="26864"/>
    <cellStyle name="Output 2 5 2 2 2 3 2" xfId="26865"/>
    <cellStyle name="Output 2 5 2 2 2 4" xfId="26866"/>
    <cellStyle name="Output 2 5 2 2 2 4 2" xfId="26867"/>
    <cellStyle name="Output 2 5 2 2 2 5" xfId="26868"/>
    <cellStyle name="Output 2 5 2 2 2 6" xfId="26869"/>
    <cellStyle name="Output 2 5 2 2 3" xfId="26870"/>
    <cellStyle name="Output 2 5 2 2 3 2" xfId="26871"/>
    <cellStyle name="Output 2 5 2 2 3 2 2" xfId="26872"/>
    <cellStyle name="Output 2 5 2 2 3 2 2 2" xfId="26873"/>
    <cellStyle name="Output 2 5 2 2 3 2 3" xfId="26874"/>
    <cellStyle name="Output 2 5 2 2 3 2 3 2" xfId="26875"/>
    <cellStyle name="Output 2 5 2 2 3 2 4" xfId="26876"/>
    <cellStyle name="Output 2 5 2 2 3 2 5" xfId="26877"/>
    <cellStyle name="Output 2 5 2 2 3 3" xfId="26878"/>
    <cellStyle name="Output 2 5 2 2 3 3 2" xfId="26879"/>
    <cellStyle name="Output 2 5 2 2 3 4" xfId="26880"/>
    <cellStyle name="Output 2 5 2 2 3 4 2" xfId="26881"/>
    <cellStyle name="Output 2 5 2 2 3 5" xfId="26882"/>
    <cellStyle name="Output 2 5 2 2 3 6" xfId="26883"/>
    <cellStyle name="Output 2 5 2 2 4" xfId="26884"/>
    <cellStyle name="Output 2 5 2 2 4 2" xfId="26885"/>
    <cellStyle name="Output 2 5 2 2 4 2 2" xfId="26886"/>
    <cellStyle name="Output 2 5 2 2 4 2 2 2" xfId="26887"/>
    <cellStyle name="Output 2 5 2 2 4 2 3" xfId="26888"/>
    <cellStyle name="Output 2 5 2 2 4 2 3 2" xfId="26889"/>
    <cellStyle name="Output 2 5 2 2 4 2 4" xfId="26890"/>
    <cellStyle name="Output 2 5 2 2 4 2 5" xfId="26891"/>
    <cellStyle name="Output 2 5 2 2 4 3" xfId="26892"/>
    <cellStyle name="Output 2 5 2 2 4 3 2" xfId="26893"/>
    <cellStyle name="Output 2 5 2 2 4 4" xfId="26894"/>
    <cellStyle name="Output 2 5 2 2 4 4 2" xfId="26895"/>
    <cellStyle name="Output 2 5 2 2 4 5" xfId="26896"/>
    <cellStyle name="Output 2 5 2 2 4 6" xfId="26897"/>
    <cellStyle name="Output 2 5 2 2 5" xfId="26898"/>
    <cellStyle name="Output 2 5 2 2 5 2" xfId="26899"/>
    <cellStyle name="Output 2 5 2 2 5 2 2" xfId="26900"/>
    <cellStyle name="Output 2 5 2 2 5 3" xfId="26901"/>
    <cellStyle name="Output 2 5 2 2 5 3 2" xfId="26902"/>
    <cellStyle name="Output 2 5 2 2 5 4" xfId="26903"/>
    <cellStyle name="Output 2 5 2 2 5 5" xfId="26904"/>
    <cellStyle name="Output 2 5 2 2 6" xfId="26905"/>
    <cellStyle name="Output 2 5 2 2 6 2" xfId="26906"/>
    <cellStyle name="Output 2 5 2 2 7" xfId="26907"/>
    <cellStyle name="Output 2 5 2 2 7 2" xfId="26908"/>
    <cellStyle name="Output 2 5 2 2 8" xfId="26909"/>
    <cellStyle name="Output 2 5 2 2 9" xfId="26910"/>
    <cellStyle name="Output 2 5 2 3" xfId="26911"/>
    <cellStyle name="Output 2 5 2 3 2" xfId="26912"/>
    <cellStyle name="Output 2 5 2 3 2 2" xfId="26913"/>
    <cellStyle name="Output 2 5 2 3 2 2 2" xfId="26914"/>
    <cellStyle name="Output 2 5 2 3 2 2 2 2" xfId="26915"/>
    <cellStyle name="Output 2 5 2 3 2 2 3" xfId="26916"/>
    <cellStyle name="Output 2 5 2 3 2 2 3 2" xfId="26917"/>
    <cellStyle name="Output 2 5 2 3 2 2 4" xfId="26918"/>
    <cellStyle name="Output 2 5 2 3 2 2 5" xfId="26919"/>
    <cellStyle name="Output 2 5 2 3 2 3" xfId="26920"/>
    <cellStyle name="Output 2 5 2 3 2 3 2" xfId="26921"/>
    <cellStyle name="Output 2 5 2 3 2 4" xfId="26922"/>
    <cellStyle name="Output 2 5 2 3 2 4 2" xfId="26923"/>
    <cellStyle name="Output 2 5 2 3 2 5" xfId="26924"/>
    <cellStyle name="Output 2 5 2 3 2 6" xfId="26925"/>
    <cellStyle name="Output 2 5 2 3 3" xfId="26926"/>
    <cellStyle name="Output 2 5 2 3 3 2" xfId="26927"/>
    <cellStyle name="Output 2 5 2 3 3 2 2" xfId="26928"/>
    <cellStyle name="Output 2 5 2 3 3 2 2 2" xfId="26929"/>
    <cellStyle name="Output 2 5 2 3 3 2 3" xfId="26930"/>
    <cellStyle name="Output 2 5 2 3 3 2 3 2" xfId="26931"/>
    <cellStyle name="Output 2 5 2 3 3 2 4" xfId="26932"/>
    <cellStyle name="Output 2 5 2 3 3 2 5" xfId="26933"/>
    <cellStyle name="Output 2 5 2 3 3 3" xfId="26934"/>
    <cellStyle name="Output 2 5 2 3 3 3 2" xfId="26935"/>
    <cellStyle name="Output 2 5 2 3 3 4" xfId="26936"/>
    <cellStyle name="Output 2 5 2 3 3 4 2" xfId="26937"/>
    <cellStyle name="Output 2 5 2 3 3 5" xfId="26938"/>
    <cellStyle name="Output 2 5 2 3 3 6" xfId="26939"/>
    <cellStyle name="Output 2 5 2 3 4" xfId="26940"/>
    <cellStyle name="Output 2 5 2 3 4 2" xfId="26941"/>
    <cellStyle name="Output 2 5 2 3 4 2 2" xfId="26942"/>
    <cellStyle name="Output 2 5 2 3 4 3" xfId="26943"/>
    <cellStyle name="Output 2 5 2 3 4 3 2" xfId="26944"/>
    <cellStyle name="Output 2 5 2 3 4 4" xfId="26945"/>
    <cellStyle name="Output 2 5 2 3 4 5" xfId="26946"/>
    <cellStyle name="Output 2 5 2 3 5" xfId="26947"/>
    <cellStyle name="Output 2 5 2 3 5 2" xfId="26948"/>
    <cellStyle name="Output 2 5 2 3 6" xfId="26949"/>
    <cellStyle name="Output 2 5 2 3 6 2" xfId="26950"/>
    <cellStyle name="Output 2 5 2 3 7" xfId="26951"/>
    <cellStyle name="Output 2 5 2 3 8" xfId="26952"/>
    <cellStyle name="Output 2 5 2 4" xfId="26953"/>
    <cellStyle name="Output 2 5 2 4 2" xfId="26954"/>
    <cellStyle name="Output 2 5 2 4 2 2" xfId="26955"/>
    <cellStyle name="Output 2 5 2 4 2 2 2" xfId="26956"/>
    <cellStyle name="Output 2 5 2 4 2 3" xfId="26957"/>
    <cellStyle name="Output 2 5 2 4 2 3 2" xfId="26958"/>
    <cellStyle name="Output 2 5 2 4 2 4" xfId="26959"/>
    <cellStyle name="Output 2 5 2 4 2 5" xfId="26960"/>
    <cellStyle name="Output 2 5 2 4 3" xfId="26961"/>
    <cellStyle name="Output 2 5 2 4 3 2" xfId="26962"/>
    <cellStyle name="Output 2 5 2 4 4" xfId="26963"/>
    <cellStyle name="Output 2 5 2 4 4 2" xfId="26964"/>
    <cellStyle name="Output 2 5 2 4 5" xfId="26965"/>
    <cellStyle name="Output 2 5 2 4 6" xfId="26966"/>
    <cellStyle name="Output 2 5 2 5" xfId="26967"/>
    <cellStyle name="Output 2 5 2 5 2" xfId="26968"/>
    <cellStyle name="Output 2 5 2 5 2 2" xfId="26969"/>
    <cellStyle name="Output 2 5 2 5 2 2 2" xfId="26970"/>
    <cellStyle name="Output 2 5 2 5 2 3" xfId="26971"/>
    <cellStyle name="Output 2 5 2 5 2 3 2" xfId="26972"/>
    <cellStyle name="Output 2 5 2 5 2 4" xfId="26973"/>
    <cellStyle name="Output 2 5 2 5 2 5" xfId="26974"/>
    <cellStyle name="Output 2 5 2 5 3" xfId="26975"/>
    <cellStyle name="Output 2 5 2 5 3 2" xfId="26976"/>
    <cellStyle name="Output 2 5 2 5 4" xfId="26977"/>
    <cellStyle name="Output 2 5 2 5 4 2" xfId="26978"/>
    <cellStyle name="Output 2 5 2 5 5" xfId="26979"/>
    <cellStyle name="Output 2 5 2 5 6" xfId="26980"/>
    <cellStyle name="Output 2 5 2 6" xfId="26981"/>
    <cellStyle name="Output 2 5 2 6 2" xfId="26982"/>
    <cellStyle name="Output 2 5 2 6 2 2" xfId="26983"/>
    <cellStyle name="Output 2 5 2 6 2 2 2" xfId="26984"/>
    <cellStyle name="Output 2 5 2 6 2 3" xfId="26985"/>
    <cellStyle name="Output 2 5 2 6 2 3 2" xfId="26986"/>
    <cellStyle name="Output 2 5 2 6 2 4" xfId="26987"/>
    <cellStyle name="Output 2 5 2 6 2 5" xfId="26988"/>
    <cellStyle name="Output 2 5 2 6 3" xfId="26989"/>
    <cellStyle name="Output 2 5 2 6 3 2" xfId="26990"/>
    <cellStyle name="Output 2 5 2 6 4" xfId="26991"/>
    <cellStyle name="Output 2 5 2 6 4 2" xfId="26992"/>
    <cellStyle name="Output 2 5 2 6 5" xfId="26993"/>
    <cellStyle name="Output 2 5 2 6 6" xfId="26994"/>
    <cellStyle name="Output 2 5 2 7" xfId="26995"/>
    <cellStyle name="Output 2 5 2 7 2" xfId="26996"/>
    <cellStyle name="Output 2 5 2 7 2 2" xfId="26997"/>
    <cellStyle name="Output 2 5 2 7 3" xfId="26998"/>
    <cellStyle name="Output 2 5 2 7 3 2" xfId="26999"/>
    <cellStyle name="Output 2 5 2 7 4" xfId="27000"/>
    <cellStyle name="Output 2 5 2 7 5" xfId="27001"/>
    <cellStyle name="Output 2 5 2 8" xfId="27002"/>
    <cellStyle name="Output 2 5 2 8 2" xfId="27003"/>
    <cellStyle name="Output 2 5 2 9" xfId="27004"/>
    <cellStyle name="Output 2 5 2 9 2" xfId="27005"/>
    <cellStyle name="Output 2 5 3" xfId="27006"/>
    <cellStyle name="Output 2 5 3 2" xfId="27007"/>
    <cellStyle name="Output 2 5 3 2 2" xfId="27008"/>
    <cellStyle name="Output 2 5 3 2 2 2" xfId="27009"/>
    <cellStyle name="Output 2 5 3 2 2 2 2" xfId="27010"/>
    <cellStyle name="Output 2 5 3 2 2 3" xfId="27011"/>
    <cellStyle name="Output 2 5 3 2 2 3 2" xfId="27012"/>
    <cellStyle name="Output 2 5 3 2 2 4" xfId="27013"/>
    <cellStyle name="Output 2 5 3 2 2 5" xfId="27014"/>
    <cellStyle name="Output 2 5 3 2 3" xfId="27015"/>
    <cellStyle name="Output 2 5 3 2 3 2" xfId="27016"/>
    <cellStyle name="Output 2 5 3 2 4" xfId="27017"/>
    <cellStyle name="Output 2 5 3 2 4 2" xfId="27018"/>
    <cellStyle name="Output 2 5 3 2 5" xfId="27019"/>
    <cellStyle name="Output 2 5 3 2 6" xfId="27020"/>
    <cellStyle name="Output 2 5 3 3" xfId="27021"/>
    <cellStyle name="Output 2 5 3 3 2" xfId="27022"/>
    <cellStyle name="Output 2 5 3 3 2 2" xfId="27023"/>
    <cellStyle name="Output 2 5 3 3 2 2 2" xfId="27024"/>
    <cellStyle name="Output 2 5 3 3 2 3" xfId="27025"/>
    <cellStyle name="Output 2 5 3 3 2 3 2" xfId="27026"/>
    <cellStyle name="Output 2 5 3 3 2 4" xfId="27027"/>
    <cellStyle name="Output 2 5 3 3 2 5" xfId="27028"/>
    <cellStyle name="Output 2 5 3 3 3" xfId="27029"/>
    <cellStyle name="Output 2 5 3 3 3 2" xfId="27030"/>
    <cellStyle name="Output 2 5 3 3 4" xfId="27031"/>
    <cellStyle name="Output 2 5 3 3 4 2" xfId="27032"/>
    <cellStyle name="Output 2 5 3 3 5" xfId="27033"/>
    <cellStyle name="Output 2 5 3 3 6" xfId="27034"/>
    <cellStyle name="Output 2 5 3 4" xfId="27035"/>
    <cellStyle name="Output 2 5 3 4 2" xfId="27036"/>
    <cellStyle name="Output 2 5 3 4 2 2" xfId="27037"/>
    <cellStyle name="Output 2 5 3 4 2 2 2" xfId="27038"/>
    <cellStyle name="Output 2 5 3 4 2 3" xfId="27039"/>
    <cellStyle name="Output 2 5 3 4 2 3 2" xfId="27040"/>
    <cellStyle name="Output 2 5 3 4 2 4" xfId="27041"/>
    <cellStyle name="Output 2 5 3 4 2 5" xfId="27042"/>
    <cellStyle name="Output 2 5 3 4 3" xfId="27043"/>
    <cellStyle name="Output 2 5 3 4 3 2" xfId="27044"/>
    <cellStyle name="Output 2 5 3 4 4" xfId="27045"/>
    <cellStyle name="Output 2 5 3 4 4 2" xfId="27046"/>
    <cellStyle name="Output 2 5 3 4 5" xfId="27047"/>
    <cellStyle name="Output 2 5 3 4 6" xfId="27048"/>
    <cellStyle name="Output 2 5 3 5" xfId="27049"/>
    <cellStyle name="Output 2 5 3 5 2" xfId="27050"/>
    <cellStyle name="Output 2 5 3 5 2 2" xfId="27051"/>
    <cellStyle name="Output 2 5 3 5 3" xfId="27052"/>
    <cellStyle name="Output 2 5 3 5 3 2" xfId="27053"/>
    <cellStyle name="Output 2 5 3 5 4" xfId="27054"/>
    <cellStyle name="Output 2 5 3 5 5" xfId="27055"/>
    <cellStyle name="Output 2 5 3 6" xfId="27056"/>
    <cellStyle name="Output 2 5 3 6 2" xfId="27057"/>
    <cellStyle name="Output 2 5 3 7" xfId="27058"/>
    <cellStyle name="Output 2 5 3 7 2" xfId="27059"/>
    <cellStyle name="Output 2 5 3 8" xfId="27060"/>
    <cellStyle name="Output 2 5 3 9" xfId="27061"/>
    <cellStyle name="Output 2 5 4" xfId="27062"/>
    <cellStyle name="Output 2 5 4 2" xfId="27063"/>
    <cellStyle name="Output 2 5 4 2 2" xfId="27064"/>
    <cellStyle name="Output 2 5 4 2 2 2" xfId="27065"/>
    <cellStyle name="Output 2 5 4 2 2 2 2" xfId="27066"/>
    <cellStyle name="Output 2 5 4 2 2 3" xfId="27067"/>
    <cellStyle name="Output 2 5 4 2 2 3 2" xfId="27068"/>
    <cellStyle name="Output 2 5 4 2 2 4" xfId="27069"/>
    <cellStyle name="Output 2 5 4 2 2 5" xfId="27070"/>
    <cellStyle name="Output 2 5 4 2 3" xfId="27071"/>
    <cellStyle name="Output 2 5 4 2 3 2" xfId="27072"/>
    <cellStyle name="Output 2 5 4 2 4" xfId="27073"/>
    <cellStyle name="Output 2 5 4 2 4 2" xfId="27074"/>
    <cellStyle name="Output 2 5 4 2 5" xfId="27075"/>
    <cellStyle name="Output 2 5 4 2 6" xfId="27076"/>
    <cellStyle name="Output 2 5 4 3" xfId="27077"/>
    <cellStyle name="Output 2 5 4 3 2" xfId="27078"/>
    <cellStyle name="Output 2 5 4 3 2 2" xfId="27079"/>
    <cellStyle name="Output 2 5 4 3 2 2 2" xfId="27080"/>
    <cellStyle name="Output 2 5 4 3 2 3" xfId="27081"/>
    <cellStyle name="Output 2 5 4 3 2 3 2" xfId="27082"/>
    <cellStyle name="Output 2 5 4 3 2 4" xfId="27083"/>
    <cellStyle name="Output 2 5 4 3 2 5" xfId="27084"/>
    <cellStyle name="Output 2 5 4 3 3" xfId="27085"/>
    <cellStyle name="Output 2 5 4 3 3 2" xfId="27086"/>
    <cellStyle name="Output 2 5 4 3 4" xfId="27087"/>
    <cellStyle name="Output 2 5 4 3 4 2" xfId="27088"/>
    <cellStyle name="Output 2 5 4 3 5" xfId="27089"/>
    <cellStyle name="Output 2 5 4 3 6" xfId="27090"/>
    <cellStyle name="Output 2 5 4 4" xfId="27091"/>
    <cellStyle name="Output 2 5 4 4 2" xfId="27092"/>
    <cellStyle name="Output 2 5 4 4 2 2" xfId="27093"/>
    <cellStyle name="Output 2 5 4 4 3" xfId="27094"/>
    <cellStyle name="Output 2 5 4 4 3 2" xfId="27095"/>
    <cellStyle name="Output 2 5 4 4 4" xfId="27096"/>
    <cellStyle name="Output 2 5 4 4 5" xfId="27097"/>
    <cellStyle name="Output 2 5 4 5" xfId="27098"/>
    <cellStyle name="Output 2 5 4 5 2" xfId="27099"/>
    <cellStyle name="Output 2 5 4 6" xfId="27100"/>
    <cellStyle name="Output 2 5 4 6 2" xfId="27101"/>
    <cellStyle name="Output 2 5 4 7" xfId="27102"/>
    <cellStyle name="Output 2 5 4 8" xfId="27103"/>
    <cellStyle name="Output 2 5 5" xfId="27104"/>
    <cellStyle name="Output 2 5 5 2" xfId="27105"/>
    <cellStyle name="Output 2 5 5 2 2" xfId="27106"/>
    <cellStyle name="Output 2 5 5 2 2 2" xfId="27107"/>
    <cellStyle name="Output 2 5 5 2 3" xfId="27108"/>
    <cellStyle name="Output 2 5 5 2 3 2" xfId="27109"/>
    <cellStyle name="Output 2 5 5 2 4" xfId="27110"/>
    <cellStyle name="Output 2 5 5 2 5" xfId="27111"/>
    <cellStyle name="Output 2 5 5 3" xfId="27112"/>
    <cellStyle name="Output 2 5 5 3 2" xfId="27113"/>
    <cellStyle name="Output 2 5 5 4" xfId="27114"/>
    <cellStyle name="Output 2 5 5 4 2" xfId="27115"/>
    <cellStyle name="Output 2 5 5 5" xfId="27116"/>
    <cellStyle name="Output 2 5 5 6" xfId="27117"/>
    <cellStyle name="Output 2 5 6" xfId="27118"/>
    <cellStyle name="Output 2 5 6 2" xfId="27119"/>
    <cellStyle name="Output 2 5 6 2 2" xfId="27120"/>
    <cellStyle name="Output 2 5 6 2 2 2" xfId="27121"/>
    <cellStyle name="Output 2 5 6 2 3" xfId="27122"/>
    <cellStyle name="Output 2 5 6 2 3 2" xfId="27123"/>
    <cellStyle name="Output 2 5 6 2 4" xfId="27124"/>
    <cellStyle name="Output 2 5 6 2 5" xfId="27125"/>
    <cellStyle name="Output 2 5 6 3" xfId="27126"/>
    <cellStyle name="Output 2 5 6 3 2" xfId="27127"/>
    <cellStyle name="Output 2 5 6 4" xfId="27128"/>
    <cellStyle name="Output 2 5 6 4 2" xfId="27129"/>
    <cellStyle name="Output 2 5 6 5" xfId="27130"/>
    <cellStyle name="Output 2 5 6 6" xfId="27131"/>
    <cellStyle name="Output 2 5 7" xfId="27132"/>
    <cellStyle name="Output 2 5 7 2" xfId="27133"/>
    <cellStyle name="Output 2 5 7 2 2" xfId="27134"/>
    <cellStyle name="Output 2 5 7 2 2 2" xfId="27135"/>
    <cellStyle name="Output 2 5 7 2 3" xfId="27136"/>
    <cellStyle name="Output 2 5 7 2 3 2" xfId="27137"/>
    <cellStyle name="Output 2 5 7 2 4" xfId="27138"/>
    <cellStyle name="Output 2 5 7 2 5" xfId="27139"/>
    <cellStyle name="Output 2 5 7 3" xfId="27140"/>
    <cellStyle name="Output 2 5 7 3 2" xfId="27141"/>
    <cellStyle name="Output 2 5 7 4" xfId="27142"/>
    <cellStyle name="Output 2 5 7 4 2" xfId="27143"/>
    <cellStyle name="Output 2 5 7 5" xfId="27144"/>
    <cellStyle name="Output 2 5 7 6" xfId="27145"/>
    <cellStyle name="Output 2 5 8" xfId="27146"/>
    <cellStyle name="Output 2 5 8 2" xfId="27147"/>
    <cellStyle name="Output 2 5 8 2 2" xfId="27148"/>
    <cellStyle name="Output 2 5 8 3" xfId="27149"/>
    <cellStyle name="Output 2 5 8 3 2" xfId="27150"/>
    <cellStyle name="Output 2 5 8 4" xfId="27151"/>
    <cellStyle name="Output 2 5 8 5" xfId="27152"/>
    <cellStyle name="Output 2 5 9" xfId="27153"/>
    <cellStyle name="Output 2 5 9 2" xfId="27154"/>
    <cellStyle name="Output 2 6" xfId="27155"/>
    <cellStyle name="Output 2 6 2" xfId="27156"/>
    <cellStyle name="Output 2 6 2 2" xfId="27157"/>
    <cellStyle name="Output 2 6 2 2 2" xfId="27158"/>
    <cellStyle name="Output 2 6 2 2 2 2" xfId="27159"/>
    <cellStyle name="Output 2 6 2 2 3" xfId="27160"/>
    <cellStyle name="Output 2 6 2 2 3 2" xfId="27161"/>
    <cellStyle name="Output 2 6 2 2 4" xfId="27162"/>
    <cellStyle name="Output 2 6 2 2 5" xfId="27163"/>
    <cellStyle name="Output 2 6 2 3" xfId="27164"/>
    <cellStyle name="Output 2 6 2 3 2" xfId="27165"/>
    <cellStyle name="Output 2 6 2 4" xfId="27166"/>
    <cellStyle name="Output 2 6 2 4 2" xfId="27167"/>
    <cellStyle name="Output 2 6 2 5" xfId="27168"/>
    <cellStyle name="Output 2 6 2 6" xfId="27169"/>
    <cellStyle name="Output 2 6 3" xfId="27170"/>
    <cellStyle name="Output 2 6 3 2" xfId="27171"/>
    <cellStyle name="Output 2 6 3 2 2" xfId="27172"/>
    <cellStyle name="Output 2 6 3 2 2 2" xfId="27173"/>
    <cellStyle name="Output 2 6 3 2 3" xfId="27174"/>
    <cellStyle name="Output 2 6 3 2 3 2" xfId="27175"/>
    <cellStyle name="Output 2 6 3 2 4" xfId="27176"/>
    <cellStyle name="Output 2 6 3 2 5" xfId="27177"/>
    <cellStyle name="Output 2 6 3 3" xfId="27178"/>
    <cellStyle name="Output 2 6 3 3 2" xfId="27179"/>
    <cellStyle name="Output 2 6 3 4" xfId="27180"/>
    <cellStyle name="Output 2 6 3 4 2" xfId="27181"/>
    <cellStyle name="Output 2 6 3 5" xfId="27182"/>
    <cellStyle name="Output 2 6 3 6" xfId="27183"/>
    <cellStyle name="Output 2 6 4" xfId="27184"/>
    <cellStyle name="Output 2 6 4 2" xfId="27185"/>
    <cellStyle name="Output 2 6 4 2 2" xfId="27186"/>
    <cellStyle name="Output 2 6 4 2 2 2" xfId="27187"/>
    <cellStyle name="Output 2 6 4 2 3" xfId="27188"/>
    <cellStyle name="Output 2 6 4 2 3 2" xfId="27189"/>
    <cellStyle name="Output 2 6 4 2 4" xfId="27190"/>
    <cellStyle name="Output 2 6 4 2 5" xfId="27191"/>
    <cellStyle name="Output 2 6 4 3" xfId="27192"/>
    <cellStyle name="Output 2 6 4 3 2" xfId="27193"/>
    <cellStyle name="Output 2 6 4 4" xfId="27194"/>
    <cellStyle name="Output 2 6 4 4 2" xfId="27195"/>
    <cellStyle name="Output 2 6 4 5" xfId="27196"/>
    <cellStyle name="Output 2 6 4 6" xfId="27197"/>
    <cellStyle name="Output 2 6 5" xfId="27198"/>
    <cellStyle name="Output 2 6 5 2" xfId="27199"/>
    <cellStyle name="Output 2 6 5 2 2" xfId="27200"/>
    <cellStyle name="Output 2 6 5 3" xfId="27201"/>
    <cellStyle name="Output 2 6 5 3 2" xfId="27202"/>
    <cellStyle name="Output 2 6 5 4" xfId="27203"/>
    <cellStyle name="Output 2 6 5 5" xfId="27204"/>
    <cellStyle name="Output 2 6 6" xfId="27205"/>
    <cellStyle name="Output 2 6 6 2" xfId="27206"/>
    <cellStyle name="Output 2 6 7" xfId="27207"/>
    <cellStyle name="Output 2 6 7 2" xfId="27208"/>
    <cellStyle name="Output 2 6 8" xfId="27209"/>
    <cellStyle name="Output 2 6 9" xfId="27210"/>
    <cellStyle name="Output 2 7" xfId="27211"/>
    <cellStyle name="Output 2 7 2" xfId="27212"/>
    <cellStyle name="Output 2 7 2 2" xfId="27213"/>
    <cellStyle name="Output 2 7 2 2 2" xfId="27214"/>
    <cellStyle name="Output 2 7 2 3" xfId="27215"/>
    <cellStyle name="Output 2 7 2 3 2" xfId="27216"/>
    <cellStyle name="Output 2 7 2 4" xfId="27217"/>
    <cellStyle name="Output 2 7 2 5" xfId="27218"/>
    <cellStyle name="Output 2 7 3" xfId="27219"/>
    <cellStyle name="Output 2 7 3 2" xfId="27220"/>
    <cellStyle name="Output 2 7 4" xfId="27221"/>
    <cellStyle name="Output 2 7 4 2" xfId="27222"/>
    <cellStyle name="Output 2 7 5" xfId="27223"/>
    <cellStyle name="Output 2 7 6" xfId="27224"/>
    <cellStyle name="Output 2 8" xfId="27225"/>
    <cellStyle name="Output 2 8 2" xfId="27226"/>
    <cellStyle name="Output 2 8 2 2" xfId="27227"/>
    <cellStyle name="Output 2 8 2 2 2" xfId="27228"/>
    <cellStyle name="Output 2 8 2 3" xfId="27229"/>
    <cellStyle name="Output 2 8 2 3 2" xfId="27230"/>
    <cellStyle name="Output 2 8 2 4" xfId="27231"/>
    <cellStyle name="Output 2 8 2 5" xfId="27232"/>
    <cellStyle name="Output 2 8 3" xfId="27233"/>
    <cellStyle name="Output 2 8 3 2" xfId="27234"/>
    <cellStyle name="Output 2 8 4" xfId="27235"/>
    <cellStyle name="Output 2 8 4 2" xfId="27236"/>
    <cellStyle name="Output 2 8 5" xfId="27237"/>
    <cellStyle name="Output 2 8 6" xfId="27238"/>
    <cellStyle name="Output 2 9" xfId="27239"/>
    <cellStyle name="Output 2 9 2" xfId="27240"/>
    <cellStyle name="Output 2 9 2 2" xfId="27241"/>
    <cellStyle name="Output 2 9 2 2 2" xfId="27242"/>
    <cellStyle name="Output 2 9 2 3" xfId="27243"/>
    <cellStyle name="Output 2 9 2 3 2" xfId="27244"/>
    <cellStyle name="Output 2 9 2 4" xfId="27245"/>
    <cellStyle name="Output 2 9 2 5" xfId="27246"/>
    <cellStyle name="Output 2 9 3" xfId="27247"/>
    <cellStyle name="Output 2 9 3 2" xfId="27248"/>
    <cellStyle name="Output 2 9 4" xfId="27249"/>
    <cellStyle name="Output 2 9 4 2" xfId="27250"/>
    <cellStyle name="Output 2 9 5" xfId="27251"/>
    <cellStyle name="Output 2 9 6" xfId="27252"/>
    <cellStyle name="Output Amounts" xfId="27253"/>
    <cellStyle name="Output Column Headings" xfId="27254"/>
    <cellStyle name="Output Line Items" xfId="27255"/>
    <cellStyle name="Output Report Heading" xfId="27256"/>
    <cellStyle name="Output Report Title" xfId="27257"/>
    <cellStyle name="Percent 2" xfId="27258"/>
    <cellStyle name="Percent 2 2" xfId="27259"/>
    <cellStyle name="Percent 2 2 2" xfId="27260"/>
    <cellStyle name="Percent 2 3" xfId="27261"/>
    <cellStyle name="Percent 2 4" xfId="27262"/>
    <cellStyle name="Percent 2 5" xfId="27263"/>
    <cellStyle name="Percent 3" xfId="27264"/>
    <cellStyle name="Percent 3 2" xfId="27265"/>
    <cellStyle name="Percent 3 3" xfId="27266"/>
    <cellStyle name="Percent 4" xfId="27267"/>
    <cellStyle name="Percent 4 2" xfId="27268"/>
    <cellStyle name="Percent 4 3" xfId="27269"/>
    <cellStyle name="Percent 5" xfId="27270"/>
    <cellStyle name="Percent 5 2" xfId="27271"/>
    <cellStyle name="Percent 5 2 2" xfId="27272"/>
    <cellStyle name="Percent 5 2 2 2" xfId="27273"/>
    <cellStyle name="Percent 5 2 3" xfId="27274"/>
    <cellStyle name="Percent 5 3" xfId="27275"/>
    <cellStyle name="Percent 5 3 2" xfId="27276"/>
    <cellStyle name="Percent 5 4" xfId="27277"/>
    <cellStyle name="Percent 5 5" xfId="27278"/>
    <cellStyle name="Percent 6" xfId="27279"/>
    <cellStyle name="Percent 7" xfId="27280"/>
    <cellStyle name="Porcentaje" xfId="27281"/>
    <cellStyle name="PresentationTableHeaderHorizontal-left" xfId="27282"/>
    <cellStyle name="PresentationTableHeaderHorizontal-left 10" xfId="27283"/>
    <cellStyle name="PresentationTableHeaderHorizontal-left 10 2" xfId="27284"/>
    <cellStyle name="PresentationTableHeaderHorizontal-left 10 2 2" xfId="27285"/>
    <cellStyle name="PresentationTableHeaderHorizontal-left 10 3" xfId="27286"/>
    <cellStyle name="PresentationTableHeaderHorizontal-left 10 3 2" xfId="27287"/>
    <cellStyle name="PresentationTableHeaderHorizontal-left 10 4" xfId="27288"/>
    <cellStyle name="PresentationTableHeaderHorizontal-left 11" xfId="27289"/>
    <cellStyle name="PresentationTableHeaderHorizontal-left 11 2" xfId="27290"/>
    <cellStyle name="PresentationTableHeaderHorizontal-left 11 2 2" xfId="27291"/>
    <cellStyle name="PresentationTableHeaderHorizontal-left 11 3" xfId="27292"/>
    <cellStyle name="PresentationTableHeaderHorizontal-left 11 3 2" xfId="27293"/>
    <cellStyle name="PresentationTableHeaderHorizontal-left 11 4" xfId="27294"/>
    <cellStyle name="PresentationTableHeaderHorizontal-left 11 5" xfId="27295"/>
    <cellStyle name="PresentationTableHeaderHorizontal-left 12" xfId="27296"/>
    <cellStyle name="PresentationTableHeaderHorizontal-left 12 2" xfId="27297"/>
    <cellStyle name="PresentationTableHeaderHorizontal-left 12 2 2" xfId="27298"/>
    <cellStyle name="PresentationTableHeaderHorizontal-left 12 3" xfId="27299"/>
    <cellStyle name="PresentationTableHeaderHorizontal-left 12 3 2" xfId="27300"/>
    <cellStyle name="PresentationTableHeaderHorizontal-left 12 4" xfId="27301"/>
    <cellStyle name="PresentationTableHeaderHorizontal-left 12 5" xfId="27302"/>
    <cellStyle name="PresentationTableHeaderHorizontal-left 13" xfId="27303"/>
    <cellStyle name="PresentationTableHeaderHorizontal-left 13 2" xfId="27304"/>
    <cellStyle name="PresentationTableHeaderHorizontal-left 13 2 2" xfId="27305"/>
    <cellStyle name="PresentationTableHeaderHorizontal-left 13 3" xfId="27306"/>
    <cellStyle name="PresentationTableHeaderHorizontal-left 13 3 2" xfId="27307"/>
    <cellStyle name="PresentationTableHeaderHorizontal-left 13 4" xfId="27308"/>
    <cellStyle name="PresentationTableHeaderHorizontal-left 13 5" xfId="27309"/>
    <cellStyle name="PresentationTableHeaderHorizontal-left 14" xfId="27310"/>
    <cellStyle name="PresentationTableHeaderHorizontal-left 14 2" xfId="27311"/>
    <cellStyle name="PresentationTableHeaderHorizontal-left 14 2 2" xfId="27312"/>
    <cellStyle name="PresentationTableHeaderHorizontal-left 14 3" xfId="27313"/>
    <cellStyle name="PresentationTableHeaderHorizontal-left 14 3 2" xfId="27314"/>
    <cellStyle name="PresentationTableHeaderHorizontal-left 14 4" xfId="27315"/>
    <cellStyle name="PresentationTableHeaderHorizontal-left 14 5" xfId="27316"/>
    <cellStyle name="PresentationTableHeaderHorizontal-left 15" xfId="27317"/>
    <cellStyle name="PresentationTableHeaderHorizontal-left 15 2" xfId="27318"/>
    <cellStyle name="PresentationTableHeaderHorizontal-left 15 2 2" xfId="27319"/>
    <cellStyle name="PresentationTableHeaderHorizontal-left 15 3" xfId="27320"/>
    <cellStyle name="PresentationTableHeaderHorizontal-left 15 3 2" xfId="27321"/>
    <cellStyle name="PresentationTableHeaderHorizontal-left 15 4" xfId="27322"/>
    <cellStyle name="PresentationTableHeaderHorizontal-left 15 5" xfId="27323"/>
    <cellStyle name="PresentationTableHeaderHorizontal-left 16" xfId="27324"/>
    <cellStyle name="PresentationTableHeaderHorizontal-left 16 2" xfId="27325"/>
    <cellStyle name="PresentationTableHeaderHorizontal-left 16 2 2" xfId="27326"/>
    <cellStyle name="PresentationTableHeaderHorizontal-left 16 3" xfId="27327"/>
    <cellStyle name="PresentationTableHeaderHorizontal-left 16 3 2" xfId="27328"/>
    <cellStyle name="PresentationTableHeaderHorizontal-left 16 4" xfId="27329"/>
    <cellStyle name="PresentationTableHeaderHorizontal-left 16 5" xfId="27330"/>
    <cellStyle name="PresentationTableHeaderHorizontal-left 17" xfId="27331"/>
    <cellStyle name="PresentationTableHeaderHorizontal-left 17 2" xfId="27332"/>
    <cellStyle name="PresentationTableHeaderHorizontal-left 17 2 2" xfId="27333"/>
    <cellStyle name="PresentationTableHeaderHorizontal-left 17 3" xfId="27334"/>
    <cellStyle name="PresentationTableHeaderHorizontal-left 17 3 2" xfId="27335"/>
    <cellStyle name="PresentationTableHeaderHorizontal-left 17 4" xfId="27336"/>
    <cellStyle name="PresentationTableHeaderHorizontal-left 18" xfId="27337"/>
    <cellStyle name="PresentationTableHeaderHorizontal-left 18 2" xfId="27338"/>
    <cellStyle name="PresentationTableHeaderHorizontal-left 18 2 2" xfId="27339"/>
    <cellStyle name="PresentationTableHeaderHorizontal-left 18 3" xfId="27340"/>
    <cellStyle name="PresentationTableHeaderHorizontal-left 18 3 2" xfId="27341"/>
    <cellStyle name="PresentationTableHeaderHorizontal-left 18 4" xfId="27342"/>
    <cellStyle name="PresentationTableHeaderHorizontal-left 18 5" xfId="27343"/>
    <cellStyle name="PresentationTableHeaderHorizontal-left 19" xfId="27344"/>
    <cellStyle name="PresentationTableHeaderHorizontal-left 19 2" xfId="27345"/>
    <cellStyle name="PresentationTableHeaderHorizontal-left 19 2 2" xfId="27346"/>
    <cellStyle name="PresentationTableHeaderHorizontal-left 19 3" xfId="27347"/>
    <cellStyle name="PresentationTableHeaderHorizontal-left 19 3 2" xfId="27348"/>
    <cellStyle name="PresentationTableHeaderHorizontal-left 19 4" xfId="27349"/>
    <cellStyle name="PresentationTableHeaderHorizontal-left 2" xfId="27350"/>
    <cellStyle name="PresentationTableHeaderHorizontal-left 2 10" xfId="27351"/>
    <cellStyle name="PresentationTableHeaderHorizontal-left 2 10 2" xfId="27352"/>
    <cellStyle name="PresentationTableHeaderHorizontal-left 2 10 2 2" xfId="27353"/>
    <cellStyle name="PresentationTableHeaderHorizontal-left 2 10 2 2 2" xfId="27354"/>
    <cellStyle name="PresentationTableHeaderHorizontal-left 2 10 2 3" xfId="27355"/>
    <cellStyle name="PresentationTableHeaderHorizontal-left 2 10 2 3 2" xfId="27356"/>
    <cellStyle name="PresentationTableHeaderHorizontal-left 2 10 2 4" xfId="27357"/>
    <cellStyle name="PresentationTableHeaderHorizontal-left 2 10 3" xfId="27358"/>
    <cellStyle name="PresentationTableHeaderHorizontal-left 2 10 3 2" xfId="27359"/>
    <cellStyle name="PresentationTableHeaderHorizontal-left 2 10 4" xfId="27360"/>
    <cellStyle name="PresentationTableHeaderHorizontal-left 2 10 4 2" xfId="27361"/>
    <cellStyle name="PresentationTableHeaderHorizontal-left 2 10 5" xfId="27362"/>
    <cellStyle name="PresentationTableHeaderHorizontal-left 2 11" xfId="27363"/>
    <cellStyle name="PresentationTableHeaderHorizontal-left 2 11 2" xfId="27364"/>
    <cellStyle name="PresentationTableHeaderHorizontal-left 2 11 2 2" xfId="27365"/>
    <cellStyle name="PresentationTableHeaderHorizontal-left 2 11 3" xfId="27366"/>
    <cellStyle name="PresentationTableHeaderHorizontal-left 2 11 3 2" xfId="27367"/>
    <cellStyle name="PresentationTableHeaderHorizontal-left 2 11 4" xfId="27368"/>
    <cellStyle name="PresentationTableHeaderHorizontal-left 2 12" xfId="27369"/>
    <cellStyle name="PresentationTableHeaderHorizontal-left 2 12 2" xfId="27370"/>
    <cellStyle name="PresentationTableHeaderHorizontal-left 2 12 2 2" xfId="27371"/>
    <cellStyle name="PresentationTableHeaderHorizontal-left 2 12 3" xfId="27372"/>
    <cellStyle name="PresentationTableHeaderHorizontal-left 2 12 3 2" xfId="27373"/>
    <cellStyle name="PresentationTableHeaderHorizontal-left 2 12 4" xfId="27374"/>
    <cellStyle name="PresentationTableHeaderHorizontal-left 2 12 5" xfId="27375"/>
    <cellStyle name="PresentationTableHeaderHorizontal-left 2 13" xfId="27376"/>
    <cellStyle name="PresentationTableHeaderHorizontal-left 2 13 2" xfId="27377"/>
    <cellStyle name="PresentationTableHeaderHorizontal-left 2 13 2 2" xfId="27378"/>
    <cellStyle name="PresentationTableHeaderHorizontal-left 2 13 3" xfId="27379"/>
    <cellStyle name="PresentationTableHeaderHorizontal-left 2 13 3 2" xfId="27380"/>
    <cellStyle name="PresentationTableHeaderHorizontal-left 2 13 4" xfId="27381"/>
    <cellStyle name="PresentationTableHeaderHorizontal-left 2 13 5" xfId="27382"/>
    <cellStyle name="PresentationTableHeaderHorizontal-left 2 14" xfId="27383"/>
    <cellStyle name="PresentationTableHeaderHorizontal-left 2 14 2" xfId="27384"/>
    <cellStyle name="PresentationTableHeaderHorizontal-left 2 14 2 2" xfId="27385"/>
    <cellStyle name="PresentationTableHeaderHorizontal-left 2 14 3" xfId="27386"/>
    <cellStyle name="PresentationTableHeaderHorizontal-left 2 14 3 2" xfId="27387"/>
    <cellStyle name="PresentationTableHeaderHorizontal-left 2 14 4" xfId="27388"/>
    <cellStyle name="PresentationTableHeaderHorizontal-left 2 14 5" xfId="27389"/>
    <cellStyle name="PresentationTableHeaderHorizontal-left 2 15" xfId="27390"/>
    <cellStyle name="PresentationTableHeaderHorizontal-left 2 15 2" xfId="27391"/>
    <cellStyle name="PresentationTableHeaderHorizontal-left 2 15 2 2" xfId="27392"/>
    <cellStyle name="PresentationTableHeaderHorizontal-left 2 15 3" xfId="27393"/>
    <cellStyle name="PresentationTableHeaderHorizontal-left 2 15 3 2" xfId="27394"/>
    <cellStyle name="PresentationTableHeaderHorizontal-left 2 15 4" xfId="27395"/>
    <cellStyle name="PresentationTableHeaderHorizontal-left 2 15 5" xfId="27396"/>
    <cellStyle name="PresentationTableHeaderHorizontal-left 2 16" xfId="27397"/>
    <cellStyle name="PresentationTableHeaderHorizontal-left 2 16 2" xfId="27398"/>
    <cellStyle name="PresentationTableHeaderHorizontal-left 2 16 2 2" xfId="27399"/>
    <cellStyle name="PresentationTableHeaderHorizontal-left 2 16 3" xfId="27400"/>
    <cellStyle name="PresentationTableHeaderHorizontal-left 2 16 3 2" xfId="27401"/>
    <cellStyle name="PresentationTableHeaderHorizontal-left 2 16 4" xfId="27402"/>
    <cellStyle name="PresentationTableHeaderHorizontal-left 2 16 5" xfId="27403"/>
    <cellStyle name="PresentationTableHeaderHorizontal-left 2 17" xfId="27404"/>
    <cellStyle name="PresentationTableHeaderHorizontal-left 2 17 2" xfId="27405"/>
    <cellStyle name="PresentationTableHeaderHorizontal-left 2 17 2 2" xfId="27406"/>
    <cellStyle name="PresentationTableHeaderHorizontal-left 2 17 3" xfId="27407"/>
    <cellStyle name="PresentationTableHeaderHorizontal-left 2 17 3 2" xfId="27408"/>
    <cellStyle name="PresentationTableHeaderHorizontal-left 2 17 4" xfId="27409"/>
    <cellStyle name="PresentationTableHeaderHorizontal-left 2 17 5" xfId="27410"/>
    <cellStyle name="PresentationTableHeaderHorizontal-left 2 18" xfId="27411"/>
    <cellStyle name="PresentationTableHeaderHorizontal-left 2 18 2" xfId="27412"/>
    <cellStyle name="PresentationTableHeaderHorizontal-left 2 18 2 2" xfId="27413"/>
    <cellStyle name="PresentationTableHeaderHorizontal-left 2 18 3" xfId="27414"/>
    <cellStyle name="PresentationTableHeaderHorizontal-left 2 18 3 2" xfId="27415"/>
    <cellStyle name="PresentationTableHeaderHorizontal-left 2 18 4" xfId="27416"/>
    <cellStyle name="PresentationTableHeaderHorizontal-left 2 19" xfId="27417"/>
    <cellStyle name="PresentationTableHeaderHorizontal-left 2 19 2" xfId="27418"/>
    <cellStyle name="PresentationTableHeaderHorizontal-left 2 19 2 2" xfId="27419"/>
    <cellStyle name="PresentationTableHeaderHorizontal-left 2 19 3" xfId="27420"/>
    <cellStyle name="PresentationTableHeaderHorizontal-left 2 19 3 2" xfId="27421"/>
    <cellStyle name="PresentationTableHeaderHorizontal-left 2 19 4" xfId="27422"/>
    <cellStyle name="PresentationTableHeaderHorizontal-left 2 19 5" xfId="27423"/>
    <cellStyle name="PresentationTableHeaderHorizontal-left 2 2" xfId="27424"/>
    <cellStyle name="PresentationTableHeaderHorizontal-left 2 2 10" xfId="27425"/>
    <cellStyle name="PresentationTableHeaderHorizontal-left 2 2 10 2" xfId="27426"/>
    <cellStyle name="PresentationTableHeaderHorizontal-left 2 2 11" xfId="27427"/>
    <cellStyle name="PresentationTableHeaderHorizontal-left 2 2 11 2" xfId="27428"/>
    <cellStyle name="PresentationTableHeaderHorizontal-left 2 2 12" xfId="27429"/>
    <cellStyle name="PresentationTableHeaderHorizontal-left 2 2 2" xfId="27430"/>
    <cellStyle name="PresentationTableHeaderHorizontal-left 2 2 2 10" xfId="27431"/>
    <cellStyle name="PresentationTableHeaderHorizontal-left 2 2 2 10 2" xfId="27432"/>
    <cellStyle name="PresentationTableHeaderHorizontal-left 2 2 2 11" xfId="27433"/>
    <cellStyle name="PresentationTableHeaderHorizontal-left 2 2 2 2" xfId="27434"/>
    <cellStyle name="PresentationTableHeaderHorizontal-left 2 2 2 2 2" xfId="27435"/>
    <cellStyle name="PresentationTableHeaderHorizontal-left 2 2 2 2 2 2" xfId="27436"/>
    <cellStyle name="PresentationTableHeaderHorizontal-left 2 2 2 2 2 2 2" xfId="27437"/>
    <cellStyle name="PresentationTableHeaderHorizontal-left 2 2 2 2 2 2 2 2" xfId="27438"/>
    <cellStyle name="PresentationTableHeaderHorizontal-left 2 2 2 2 2 2 3" xfId="27439"/>
    <cellStyle name="PresentationTableHeaderHorizontal-left 2 2 2 2 2 2 3 2" xfId="27440"/>
    <cellStyle name="PresentationTableHeaderHorizontal-left 2 2 2 2 2 2 4" xfId="27441"/>
    <cellStyle name="PresentationTableHeaderHorizontal-left 2 2 2 2 2 3" xfId="27442"/>
    <cellStyle name="PresentationTableHeaderHorizontal-left 2 2 2 2 2 3 2" xfId="27443"/>
    <cellStyle name="PresentationTableHeaderHorizontal-left 2 2 2 2 2 4" xfId="27444"/>
    <cellStyle name="PresentationTableHeaderHorizontal-left 2 2 2 2 2 4 2" xfId="27445"/>
    <cellStyle name="PresentationTableHeaderHorizontal-left 2 2 2 2 2 5" xfId="27446"/>
    <cellStyle name="PresentationTableHeaderHorizontal-left 2 2 2 2 3" xfId="27447"/>
    <cellStyle name="PresentationTableHeaderHorizontal-left 2 2 2 2 3 2" xfId="27448"/>
    <cellStyle name="PresentationTableHeaderHorizontal-left 2 2 2 2 3 2 2" xfId="27449"/>
    <cellStyle name="PresentationTableHeaderHorizontal-left 2 2 2 2 3 2 2 2" xfId="27450"/>
    <cellStyle name="PresentationTableHeaderHorizontal-left 2 2 2 2 3 2 3" xfId="27451"/>
    <cellStyle name="PresentationTableHeaderHorizontal-left 2 2 2 2 3 2 3 2" xfId="27452"/>
    <cellStyle name="PresentationTableHeaderHorizontal-left 2 2 2 2 3 2 4" xfId="27453"/>
    <cellStyle name="PresentationTableHeaderHorizontal-left 2 2 2 2 3 3" xfId="27454"/>
    <cellStyle name="PresentationTableHeaderHorizontal-left 2 2 2 2 3 3 2" xfId="27455"/>
    <cellStyle name="PresentationTableHeaderHorizontal-left 2 2 2 2 3 4" xfId="27456"/>
    <cellStyle name="PresentationTableHeaderHorizontal-left 2 2 2 2 3 4 2" xfId="27457"/>
    <cellStyle name="PresentationTableHeaderHorizontal-left 2 2 2 2 3 5" xfId="27458"/>
    <cellStyle name="PresentationTableHeaderHorizontal-left 2 2 2 2 4" xfId="27459"/>
    <cellStyle name="PresentationTableHeaderHorizontal-left 2 2 2 2 4 2" xfId="27460"/>
    <cellStyle name="PresentationTableHeaderHorizontal-left 2 2 2 2 4 2 2" xfId="27461"/>
    <cellStyle name="PresentationTableHeaderHorizontal-left 2 2 2 2 4 2 2 2" xfId="27462"/>
    <cellStyle name="PresentationTableHeaderHorizontal-left 2 2 2 2 4 2 3" xfId="27463"/>
    <cellStyle name="PresentationTableHeaderHorizontal-left 2 2 2 2 4 2 3 2" xfId="27464"/>
    <cellStyle name="PresentationTableHeaderHorizontal-left 2 2 2 2 4 2 4" xfId="27465"/>
    <cellStyle name="PresentationTableHeaderHorizontal-left 2 2 2 2 4 3" xfId="27466"/>
    <cellStyle name="PresentationTableHeaderHorizontal-left 2 2 2 2 4 3 2" xfId="27467"/>
    <cellStyle name="PresentationTableHeaderHorizontal-left 2 2 2 2 4 4" xfId="27468"/>
    <cellStyle name="PresentationTableHeaderHorizontal-left 2 2 2 2 4 4 2" xfId="27469"/>
    <cellStyle name="PresentationTableHeaderHorizontal-left 2 2 2 2 4 5" xfId="27470"/>
    <cellStyle name="PresentationTableHeaderHorizontal-left 2 2 2 2 5" xfId="27471"/>
    <cellStyle name="PresentationTableHeaderHorizontal-left 2 2 2 2 5 2" xfId="27472"/>
    <cellStyle name="PresentationTableHeaderHorizontal-left 2 2 2 2 5 2 2" xfId="27473"/>
    <cellStyle name="PresentationTableHeaderHorizontal-left 2 2 2 2 5 3" xfId="27474"/>
    <cellStyle name="PresentationTableHeaderHorizontal-left 2 2 2 2 5 3 2" xfId="27475"/>
    <cellStyle name="PresentationTableHeaderHorizontal-left 2 2 2 2 5 4" xfId="27476"/>
    <cellStyle name="PresentationTableHeaderHorizontal-left 2 2 2 2 6" xfId="27477"/>
    <cellStyle name="PresentationTableHeaderHorizontal-left 2 2 2 2 6 2" xfId="27478"/>
    <cellStyle name="PresentationTableHeaderHorizontal-left 2 2 2 2 7" xfId="27479"/>
    <cellStyle name="PresentationTableHeaderHorizontal-left 2 2 2 2 7 2" xfId="27480"/>
    <cellStyle name="PresentationTableHeaderHorizontal-left 2 2 2 2 8" xfId="27481"/>
    <cellStyle name="PresentationTableHeaderHorizontal-left 2 2 2 3" xfId="27482"/>
    <cellStyle name="PresentationTableHeaderHorizontal-left 2 2 2 3 2" xfId="27483"/>
    <cellStyle name="PresentationTableHeaderHorizontal-left 2 2 2 3 2 2" xfId="27484"/>
    <cellStyle name="PresentationTableHeaderHorizontal-left 2 2 2 3 2 2 2" xfId="27485"/>
    <cellStyle name="PresentationTableHeaderHorizontal-left 2 2 2 3 2 2 2 2" xfId="27486"/>
    <cellStyle name="PresentationTableHeaderHorizontal-left 2 2 2 3 2 2 3" xfId="27487"/>
    <cellStyle name="PresentationTableHeaderHorizontal-left 2 2 2 3 2 2 3 2" xfId="27488"/>
    <cellStyle name="PresentationTableHeaderHorizontal-left 2 2 2 3 2 2 4" xfId="27489"/>
    <cellStyle name="PresentationTableHeaderHorizontal-left 2 2 2 3 2 3" xfId="27490"/>
    <cellStyle name="PresentationTableHeaderHorizontal-left 2 2 2 3 2 3 2" xfId="27491"/>
    <cellStyle name="PresentationTableHeaderHorizontal-left 2 2 2 3 2 4" xfId="27492"/>
    <cellStyle name="PresentationTableHeaderHorizontal-left 2 2 2 3 2 4 2" xfId="27493"/>
    <cellStyle name="PresentationTableHeaderHorizontal-left 2 2 2 3 2 5" xfId="27494"/>
    <cellStyle name="PresentationTableHeaderHorizontal-left 2 2 2 3 3" xfId="27495"/>
    <cellStyle name="PresentationTableHeaderHorizontal-left 2 2 2 3 3 2" xfId="27496"/>
    <cellStyle name="PresentationTableHeaderHorizontal-left 2 2 2 3 3 2 2" xfId="27497"/>
    <cellStyle name="PresentationTableHeaderHorizontal-left 2 2 2 3 3 2 2 2" xfId="27498"/>
    <cellStyle name="PresentationTableHeaderHorizontal-left 2 2 2 3 3 2 3" xfId="27499"/>
    <cellStyle name="PresentationTableHeaderHorizontal-left 2 2 2 3 3 2 3 2" xfId="27500"/>
    <cellStyle name="PresentationTableHeaderHorizontal-left 2 2 2 3 3 2 4" xfId="27501"/>
    <cellStyle name="PresentationTableHeaderHorizontal-left 2 2 2 3 3 3" xfId="27502"/>
    <cellStyle name="PresentationTableHeaderHorizontal-left 2 2 2 3 3 3 2" xfId="27503"/>
    <cellStyle name="PresentationTableHeaderHorizontal-left 2 2 2 3 3 4" xfId="27504"/>
    <cellStyle name="PresentationTableHeaderHorizontal-left 2 2 2 3 3 4 2" xfId="27505"/>
    <cellStyle name="PresentationTableHeaderHorizontal-left 2 2 2 3 3 5" xfId="27506"/>
    <cellStyle name="PresentationTableHeaderHorizontal-left 2 2 2 3 4" xfId="27507"/>
    <cellStyle name="PresentationTableHeaderHorizontal-left 2 2 2 3 4 2" xfId="27508"/>
    <cellStyle name="PresentationTableHeaderHorizontal-left 2 2 2 3 4 2 2" xfId="27509"/>
    <cellStyle name="PresentationTableHeaderHorizontal-left 2 2 2 3 4 3" xfId="27510"/>
    <cellStyle name="PresentationTableHeaderHorizontal-left 2 2 2 3 4 3 2" xfId="27511"/>
    <cellStyle name="PresentationTableHeaderHorizontal-left 2 2 2 3 4 4" xfId="27512"/>
    <cellStyle name="PresentationTableHeaderHorizontal-left 2 2 2 3 5" xfId="27513"/>
    <cellStyle name="PresentationTableHeaderHorizontal-left 2 2 2 3 5 2" xfId="27514"/>
    <cellStyle name="PresentationTableHeaderHorizontal-left 2 2 2 3 6" xfId="27515"/>
    <cellStyle name="PresentationTableHeaderHorizontal-left 2 2 2 3 6 2" xfId="27516"/>
    <cellStyle name="PresentationTableHeaderHorizontal-left 2 2 2 3 7" xfId="27517"/>
    <cellStyle name="PresentationTableHeaderHorizontal-left 2 2 2 4" xfId="27518"/>
    <cellStyle name="PresentationTableHeaderHorizontal-left 2 2 2 4 2" xfId="27519"/>
    <cellStyle name="PresentationTableHeaderHorizontal-left 2 2 2 4 2 2" xfId="27520"/>
    <cellStyle name="PresentationTableHeaderHorizontal-left 2 2 2 4 2 2 2" xfId="27521"/>
    <cellStyle name="PresentationTableHeaderHorizontal-left 2 2 2 4 2 3" xfId="27522"/>
    <cellStyle name="PresentationTableHeaderHorizontal-left 2 2 2 4 2 3 2" xfId="27523"/>
    <cellStyle name="PresentationTableHeaderHorizontal-left 2 2 2 4 2 4" xfId="27524"/>
    <cellStyle name="PresentationTableHeaderHorizontal-left 2 2 2 4 3" xfId="27525"/>
    <cellStyle name="PresentationTableHeaderHorizontal-left 2 2 2 4 3 2" xfId="27526"/>
    <cellStyle name="PresentationTableHeaderHorizontal-left 2 2 2 4 4" xfId="27527"/>
    <cellStyle name="PresentationTableHeaderHorizontal-left 2 2 2 4 4 2" xfId="27528"/>
    <cellStyle name="PresentationTableHeaderHorizontal-left 2 2 2 4 5" xfId="27529"/>
    <cellStyle name="PresentationTableHeaderHorizontal-left 2 2 2 5" xfId="27530"/>
    <cellStyle name="PresentationTableHeaderHorizontal-left 2 2 2 5 2" xfId="27531"/>
    <cellStyle name="PresentationTableHeaderHorizontal-left 2 2 2 5 2 2" xfId="27532"/>
    <cellStyle name="PresentationTableHeaderHorizontal-left 2 2 2 5 2 2 2" xfId="27533"/>
    <cellStyle name="PresentationTableHeaderHorizontal-left 2 2 2 5 2 3" xfId="27534"/>
    <cellStyle name="PresentationTableHeaderHorizontal-left 2 2 2 5 2 3 2" xfId="27535"/>
    <cellStyle name="PresentationTableHeaderHorizontal-left 2 2 2 5 2 4" xfId="27536"/>
    <cellStyle name="PresentationTableHeaderHorizontal-left 2 2 2 5 3" xfId="27537"/>
    <cellStyle name="PresentationTableHeaderHorizontal-left 2 2 2 5 3 2" xfId="27538"/>
    <cellStyle name="PresentationTableHeaderHorizontal-left 2 2 2 5 4" xfId="27539"/>
    <cellStyle name="PresentationTableHeaderHorizontal-left 2 2 2 5 4 2" xfId="27540"/>
    <cellStyle name="PresentationTableHeaderHorizontal-left 2 2 2 5 5" xfId="27541"/>
    <cellStyle name="PresentationTableHeaderHorizontal-left 2 2 2 6" xfId="27542"/>
    <cellStyle name="PresentationTableHeaderHorizontal-left 2 2 2 6 2" xfId="27543"/>
    <cellStyle name="PresentationTableHeaderHorizontal-left 2 2 2 6 2 2" xfId="27544"/>
    <cellStyle name="PresentationTableHeaderHorizontal-left 2 2 2 6 2 2 2" xfId="27545"/>
    <cellStyle name="PresentationTableHeaderHorizontal-left 2 2 2 6 2 3" xfId="27546"/>
    <cellStyle name="PresentationTableHeaderHorizontal-left 2 2 2 6 2 3 2" xfId="27547"/>
    <cellStyle name="PresentationTableHeaderHorizontal-left 2 2 2 6 2 4" xfId="27548"/>
    <cellStyle name="PresentationTableHeaderHorizontal-left 2 2 2 6 3" xfId="27549"/>
    <cellStyle name="PresentationTableHeaderHorizontal-left 2 2 2 6 3 2" xfId="27550"/>
    <cellStyle name="PresentationTableHeaderHorizontal-left 2 2 2 6 4" xfId="27551"/>
    <cellStyle name="PresentationTableHeaderHorizontal-left 2 2 2 6 4 2" xfId="27552"/>
    <cellStyle name="PresentationTableHeaderHorizontal-left 2 2 2 6 5" xfId="27553"/>
    <cellStyle name="PresentationTableHeaderHorizontal-left 2 2 2 7" xfId="27554"/>
    <cellStyle name="PresentationTableHeaderHorizontal-left 2 2 2 7 2" xfId="27555"/>
    <cellStyle name="PresentationTableHeaderHorizontal-left 2 2 2 7 2 2" xfId="27556"/>
    <cellStyle name="PresentationTableHeaderHorizontal-left 2 2 2 7 2 2 2" xfId="27557"/>
    <cellStyle name="PresentationTableHeaderHorizontal-left 2 2 2 7 2 3" xfId="27558"/>
    <cellStyle name="PresentationTableHeaderHorizontal-left 2 2 2 7 2 3 2" xfId="27559"/>
    <cellStyle name="PresentationTableHeaderHorizontal-left 2 2 2 7 2 4" xfId="27560"/>
    <cellStyle name="PresentationTableHeaderHorizontal-left 2 2 2 7 3" xfId="27561"/>
    <cellStyle name="PresentationTableHeaderHorizontal-left 2 2 2 7 3 2" xfId="27562"/>
    <cellStyle name="PresentationTableHeaderHorizontal-left 2 2 2 7 4" xfId="27563"/>
    <cellStyle name="PresentationTableHeaderHorizontal-left 2 2 2 7 4 2" xfId="27564"/>
    <cellStyle name="PresentationTableHeaderHorizontal-left 2 2 2 7 5" xfId="27565"/>
    <cellStyle name="PresentationTableHeaderHorizontal-left 2 2 2 8" xfId="27566"/>
    <cellStyle name="PresentationTableHeaderHorizontal-left 2 2 2 8 2" xfId="27567"/>
    <cellStyle name="PresentationTableHeaderHorizontal-left 2 2 2 8 2 2" xfId="27568"/>
    <cellStyle name="PresentationTableHeaderHorizontal-left 2 2 2 8 3" xfId="27569"/>
    <cellStyle name="PresentationTableHeaderHorizontal-left 2 2 2 8 3 2" xfId="27570"/>
    <cellStyle name="PresentationTableHeaderHorizontal-left 2 2 2 8 4" xfId="27571"/>
    <cellStyle name="PresentationTableHeaderHorizontal-left 2 2 2 9" xfId="27572"/>
    <cellStyle name="PresentationTableHeaderHorizontal-left 2 2 2 9 2" xfId="27573"/>
    <cellStyle name="PresentationTableHeaderHorizontal-left 2 2 3" xfId="27574"/>
    <cellStyle name="PresentationTableHeaderHorizontal-left 2 2 3 2" xfId="27575"/>
    <cellStyle name="PresentationTableHeaderHorizontal-left 2 2 3 2 2" xfId="27576"/>
    <cellStyle name="PresentationTableHeaderHorizontal-left 2 2 3 2 2 2" xfId="27577"/>
    <cellStyle name="PresentationTableHeaderHorizontal-left 2 2 3 2 2 2 2" xfId="27578"/>
    <cellStyle name="PresentationTableHeaderHorizontal-left 2 2 3 2 2 3" xfId="27579"/>
    <cellStyle name="PresentationTableHeaderHorizontal-left 2 2 3 2 2 3 2" xfId="27580"/>
    <cellStyle name="PresentationTableHeaderHorizontal-left 2 2 3 2 2 4" xfId="27581"/>
    <cellStyle name="PresentationTableHeaderHorizontal-left 2 2 3 2 3" xfId="27582"/>
    <cellStyle name="PresentationTableHeaderHorizontal-left 2 2 3 2 3 2" xfId="27583"/>
    <cellStyle name="PresentationTableHeaderHorizontal-left 2 2 3 2 4" xfId="27584"/>
    <cellStyle name="PresentationTableHeaderHorizontal-left 2 2 3 2 4 2" xfId="27585"/>
    <cellStyle name="PresentationTableHeaderHorizontal-left 2 2 3 2 5" xfId="27586"/>
    <cellStyle name="PresentationTableHeaderHorizontal-left 2 2 3 3" xfId="27587"/>
    <cellStyle name="PresentationTableHeaderHorizontal-left 2 2 3 3 2" xfId="27588"/>
    <cellStyle name="PresentationTableHeaderHorizontal-left 2 2 3 3 2 2" xfId="27589"/>
    <cellStyle name="PresentationTableHeaderHorizontal-left 2 2 3 3 2 2 2" xfId="27590"/>
    <cellStyle name="PresentationTableHeaderHorizontal-left 2 2 3 3 2 3" xfId="27591"/>
    <cellStyle name="PresentationTableHeaderHorizontal-left 2 2 3 3 2 3 2" xfId="27592"/>
    <cellStyle name="PresentationTableHeaderHorizontal-left 2 2 3 3 2 4" xfId="27593"/>
    <cellStyle name="PresentationTableHeaderHorizontal-left 2 2 3 3 3" xfId="27594"/>
    <cellStyle name="PresentationTableHeaderHorizontal-left 2 2 3 3 3 2" xfId="27595"/>
    <cellStyle name="PresentationTableHeaderHorizontal-left 2 2 3 3 4" xfId="27596"/>
    <cellStyle name="PresentationTableHeaderHorizontal-left 2 2 3 3 4 2" xfId="27597"/>
    <cellStyle name="PresentationTableHeaderHorizontal-left 2 2 3 3 5" xfId="27598"/>
    <cellStyle name="PresentationTableHeaderHorizontal-left 2 2 3 4" xfId="27599"/>
    <cellStyle name="PresentationTableHeaderHorizontal-left 2 2 3 4 2" xfId="27600"/>
    <cellStyle name="PresentationTableHeaderHorizontal-left 2 2 3 4 2 2" xfId="27601"/>
    <cellStyle name="PresentationTableHeaderHorizontal-left 2 2 3 4 2 2 2" xfId="27602"/>
    <cellStyle name="PresentationTableHeaderHorizontal-left 2 2 3 4 2 3" xfId="27603"/>
    <cellStyle name="PresentationTableHeaderHorizontal-left 2 2 3 4 2 3 2" xfId="27604"/>
    <cellStyle name="PresentationTableHeaderHorizontal-left 2 2 3 4 2 4" xfId="27605"/>
    <cellStyle name="PresentationTableHeaderHorizontal-left 2 2 3 4 3" xfId="27606"/>
    <cellStyle name="PresentationTableHeaderHorizontal-left 2 2 3 4 3 2" xfId="27607"/>
    <cellStyle name="PresentationTableHeaderHorizontal-left 2 2 3 4 4" xfId="27608"/>
    <cellStyle name="PresentationTableHeaderHorizontal-left 2 2 3 4 4 2" xfId="27609"/>
    <cellStyle name="PresentationTableHeaderHorizontal-left 2 2 3 4 5" xfId="27610"/>
    <cellStyle name="PresentationTableHeaderHorizontal-left 2 2 3 5" xfId="27611"/>
    <cellStyle name="PresentationTableHeaderHorizontal-left 2 2 3 5 2" xfId="27612"/>
    <cellStyle name="PresentationTableHeaderHorizontal-left 2 2 3 5 2 2" xfId="27613"/>
    <cellStyle name="PresentationTableHeaderHorizontal-left 2 2 3 5 3" xfId="27614"/>
    <cellStyle name="PresentationTableHeaderHorizontal-left 2 2 3 5 3 2" xfId="27615"/>
    <cellStyle name="PresentationTableHeaderHorizontal-left 2 2 3 5 4" xfId="27616"/>
    <cellStyle name="PresentationTableHeaderHorizontal-left 2 2 3 6" xfId="27617"/>
    <cellStyle name="PresentationTableHeaderHorizontal-left 2 2 3 6 2" xfId="27618"/>
    <cellStyle name="PresentationTableHeaderHorizontal-left 2 2 3 7" xfId="27619"/>
    <cellStyle name="PresentationTableHeaderHorizontal-left 2 2 3 7 2" xfId="27620"/>
    <cellStyle name="PresentationTableHeaderHorizontal-left 2 2 3 8" xfId="27621"/>
    <cellStyle name="PresentationTableHeaderHorizontal-left 2 2 4" xfId="27622"/>
    <cellStyle name="PresentationTableHeaderHorizontal-left 2 2 4 2" xfId="27623"/>
    <cellStyle name="PresentationTableHeaderHorizontal-left 2 2 4 2 2" xfId="27624"/>
    <cellStyle name="PresentationTableHeaderHorizontal-left 2 2 4 2 2 2" xfId="27625"/>
    <cellStyle name="PresentationTableHeaderHorizontal-left 2 2 4 2 2 2 2" xfId="27626"/>
    <cellStyle name="PresentationTableHeaderHorizontal-left 2 2 4 2 2 3" xfId="27627"/>
    <cellStyle name="PresentationTableHeaderHorizontal-left 2 2 4 2 2 3 2" xfId="27628"/>
    <cellStyle name="PresentationTableHeaderHorizontal-left 2 2 4 2 2 4" xfId="27629"/>
    <cellStyle name="PresentationTableHeaderHorizontal-left 2 2 4 2 3" xfId="27630"/>
    <cellStyle name="PresentationTableHeaderHorizontal-left 2 2 4 2 3 2" xfId="27631"/>
    <cellStyle name="PresentationTableHeaderHorizontal-left 2 2 4 2 4" xfId="27632"/>
    <cellStyle name="PresentationTableHeaderHorizontal-left 2 2 4 2 4 2" xfId="27633"/>
    <cellStyle name="PresentationTableHeaderHorizontal-left 2 2 4 2 5" xfId="27634"/>
    <cellStyle name="PresentationTableHeaderHorizontal-left 2 2 4 3" xfId="27635"/>
    <cellStyle name="PresentationTableHeaderHorizontal-left 2 2 4 3 2" xfId="27636"/>
    <cellStyle name="PresentationTableHeaderHorizontal-left 2 2 4 3 2 2" xfId="27637"/>
    <cellStyle name="PresentationTableHeaderHorizontal-left 2 2 4 3 2 2 2" xfId="27638"/>
    <cellStyle name="PresentationTableHeaderHorizontal-left 2 2 4 3 2 3" xfId="27639"/>
    <cellStyle name="PresentationTableHeaderHorizontal-left 2 2 4 3 2 3 2" xfId="27640"/>
    <cellStyle name="PresentationTableHeaderHorizontal-left 2 2 4 3 2 4" xfId="27641"/>
    <cellStyle name="PresentationTableHeaderHorizontal-left 2 2 4 3 3" xfId="27642"/>
    <cellStyle name="PresentationTableHeaderHorizontal-left 2 2 4 3 3 2" xfId="27643"/>
    <cellStyle name="PresentationTableHeaderHorizontal-left 2 2 4 3 4" xfId="27644"/>
    <cellStyle name="PresentationTableHeaderHorizontal-left 2 2 4 3 4 2" xfId="27645"/>
    <cellStyle name="PresentationTableHeaderHorizontal-left 2 2 4 3 5" xfId="27646"/>
    <cellStyle name="PresentationTableHeaderHorizontal-left 2 2 4 4" xfId="27647"/>
    <cellStyle name="PresentationTableHeaderHorizontal-left 2 2 4 4 2" xfId="27648"/>
    <cellStyle name="PresentationTableHeaderHorizontal-left 2 2 4 4 2 2" xfId="27649"/>
    <cellStyle name="PresentationTableHeaderHorizontal-left 2 2 4 4 3" xfId="27650"/>
    <cellStyle name="PresentationTableHeaderHorizontal-left 2 2 4 4 3 2" xfId="27651"/>
    <cellStyle name="PresentationTableHeaderHorizontal-left 2 2 4 4 4" xfId="27652"/>
    <cellStyle name="PresentationTableHeaderHorizontal-left 2 2 4 5" xfId="27653"/>
    <cellStyle name="PresentationTableHeaderHorizontal-left 2 2 4 5 2" xfId="27654"/>
    <cellStyle name="PresentationTableHeaderHorizontal-left 2 2 4 6" xfId="27655"/>
    <cellStyle name="PresentationTableHeaderHorizontal-left 2 2 4 6 2" xfId="27656"/>
    <cellStyle name="PresentationTableHeaderHorizontal-left 2 2 4 7" xfId="27657"/>
    <cellStyle name="PresentationTableHeaderHorizontal-left 2 2 5" xfId="27658"/>
    <cellStyle name="PresentationTableHeaderHorizontal-left 2 2 5 2" xfId="27659"/>
    <cellStyle name="PresentationTableHeaderHorizontal-left 2 2 5 2 2" xfId="27660"/>
    <cellStyle name="PresentationTableHeaderHorizontal-left 2 2 5 2 2 2" xfId="27661"/>
    <cellStyle name="PresentationTableHeaderHorizontal-left 2 2 5 2 3" xfId="27662"/>
    <cellStyle name="PresentationTableHeaderHorizontal-left 2 2 5 2 3 2" xfId="27663"/>
    <cellStyle name="PresentationTableHeaderHorizontal-left 2 2 5 2 4" xfId="27664"/>
    <cellStyle name="PresentationTableHeaderHorizontal-left 2 2 5 3" xfId="27665"/>
    <cellStyle name="PresentationTableHeaderHorizontal-left 2 2 5 3 2" xfId="27666"/>
    <cellStyle name="PresentationTableHeaderHorizontal-left 2 2 5 4" xfId="27667"/>
    <cellStyle name="PresentationTableHeaderHorizontal-left 2 2 5 4 2" xfId="27668"/>
    <cellStyle name="PresentationTableHeaderHorizontal-left 2 2 5 5" xfId="27669"/>
    <cellStyle name="PresentationTableHeaderHorizontal-left 2 2 6" xfId="27670"/>
    <cellStyle name="PresentationTableHeaderHorizontal-left 2 2 6 2" xfId="27671"/>
    <cellStyle name="PresentationTableHeaderHorizontal-left 2 2 6 2 2" xfId="27672"/>
    <cellStyle name="PresentationTableHeaderHorizontal-left 2 2 6 2 2 2" xfId="27673"/>
    <cellStyle name="PresentationTableHeaderHorizontal-left 2 2 6 2 3" xfId="27674"/>
    <cellStyle name="PresentationTableHeaderHorizontal-left 2 2 6 2 3 2" xfId="27675"/>
    <cellStyle name="PresentationTableHeaderHorizontal-left 2 2 6 2 4" xfId="27676"/>
    <cellStyle name="PresentationTableHeaderHorizontal-left 2 2 6 3" xfId="27677"/>
    <cellStyle name="PresentationTableHeaderHorizontal-left 2 2 6 3 2" xfId="27678"/>
    <cellStyle name="PresentationTableHeaderHorizontal-left 2 2 6 4" xfId="27679"/>
    <cellStyle name="PresentationTableHeaderHorizontal-left 2 2 6 4 2" xfId="27680"/>
    <cellStyle name="PresentationTableHeaderHorizontal-left 2 2 6 5" xfId="27681"/>
    <cellStyle name="PresentationTableHeaderHorizontal-left 2 2 7" xfId="27682"/>
    <cellStyle name="PresentationTableHeaderHorizontal-left 2 2 7 2" xfId="27683"/>
    <cellStyle name="PresentationTableHeaderHorizontal-left 2 2 7 2 2" xfId="27684"/>
    <cellStyle name="PresentationTableHeaderHorizontal-left 2 2 7 2 2 2" xfId="27685"/>
    <cellStyle name="PresentationTableHeaderHorizontal-left 2 2 7 2 3" xfId="27686"/>
    <cellStyle name="PresentationTableHeaderHorizontal-left 2 2 7 2 3 2" xfId="27687"/>
    <cellStyle name="PresentationTableHeaderHorizontal-left 2 2 7 2 4" xfId="27688"/>
    <cellStyle name="PresentationTableHeaderHorizontal-left 2 2 7 3" xfId="27689"/>
    <cellStyle name="PresentationTableHeaderHorizontal-left 2 2 7 3 2" xfId="27690"/>
    <cellStyle name="PresentationTableHeaderHorizontal-left 2 2 7 4" xfId="27691"/>
    <cellStyle name="PresentationTableHeaderHorizontal-left 2 2 7 4 2" xfId="27692"/>
    <cellStyle name="PresentationTableHeaderHorizontal-left 2 2 7 5" xfId="27693"/>
    <cellStyle name="PresentationTableHeaderHorizontal-left 2 2 8" xfId="27694"/>
    <cellStyle name="PresentationTableHeaderHorizontal-left 2 2 8 2" xfId="27695"/>
    <cellStyle name="PresentationTableHeaderHorizontal-left 2 2 8 2 2" xfId="27696"/>
    <cellStyle name="PresentationTableHeaderHorizontal-left 2 2 8 2 2 2" xfId="27697"/>
    <cellStyle name="PresentationTableHeaderHorizontal-left 2 2 8 2 3" xfId="27698"/>
    <cellStyle name="PresentationTableHeaderHorizontal-left 2 2 8 2 3 2" xfId="27699"/>
    <cellStyle name="PresentationTableHeaderHorizontal-left 2 2 8 2 4" xfId="27700"/>
    <cellStyle name="PresentationTableHeaderHorizontal-left 2 2 8 3" xfId="27701"/>
    <cellStyle name="PresentationTableHeaderHorizontal-left 2 2 8 3 2" xfId="27702"/>
    <cellStyle name="PresentationTableHeaderHorizontal-left 2 2 8 4" xfId="27703"/>
    <cellStyle name="PresentationTableHeaderHorizontal-left 2 2 8 4 2" xfId="27704"/>
    <cellStyle name="PresentationTableHeaderHorizontal-left 2 2 8 5" xfId="27705"/>
    <cellStyle name="PresentationTableHeaderHorizontal-left 2 2 9" xfId="27706"/>
    <cellStyle name="PresentationTableHeaderHorizontal-left 2 2 9 2" xfId="27707"/>
    <cellStyle name="PresentationTableHeaderHorizontal-left 2 2 9 2 2" xfId="27708"/>
    <cellStyle name="PresentationTableHeaderHorizontal-left 2 2 9 3" xfId="27709"/>
    <cellStyle name="PresentationTableHeaderHorizontal-left 2 2 9 3 2" xfId="27710"/>
    <cellStyle name="PresentationTableHeaderHorizontal-left 2 2 9 4" xfId="27711"/>
    <cellStyle name="PresentationTableHeaderHorizontal-left 2 20" xfId="27712"/>
    <cellStyle name="PresentationTableHeaderHorizontal-left 2 20 2" xfId="27713"/>
    <cellStyle name="PresentationTableHeaderHorizontal-left 2 20 2 2" xfId="27714"/>
    <cellStyle name="PresentationTableHeaderHorizontal-left 2 20 3" xfId="27715"/>
    <cellStyle name="PresentationTableHeaderHorizontal-left 2 20 3 2" xfId="27716"/>
    <cellStyle name="PresentationTableHeaderHorizontal-left 2 20 4" xfId="27717"/>
    <cellStyle name="PresentationTableHeaderHorizontal-left 2 21" xfId="27718"/>
    <cellStyle name="PresentationTableHeaderHorizontal-left 2 21 2" xfId="27719"/>
    <cellStyle name="PresentationTableHeaderHorizontal-left 2 21 2 2" xfId="27720"/>
    <cellStyle name="PresentationTableHeaderHorizontal-left 2 21 3" xfId="27721"/>
    <cellStyle name="PresentationTableHeaderHorizontal-left 2 21 3 2" xfId="27722"/>
    <cellStyle name="PresentationTableHeaderHorizontal-left 2 21 4" xfId="27723"/>
    <cellStyle name="PresentationTableHeaderHorizontal-left 2 21 5" xfId="27724"/>
    <cellStyle name="PresentationTableHeaderHorizontal-left 2 22" xfId="27725"/>
    <cellStyle name="PresentationTableHeaderHorizontal-left 2 22 2" xfId="27726"/>
    <cellStyle name="PresentationTableHeaderHorizontal-left 2 22 2 2" xfId="27727"/>
    <cellStyle name="PresentationTableHeaderHorizontal-left 2 22 3" xfId="27728"/>
    <cellStyle name="PresentationTableHeaderHorizontal-left 2 22 3 2" xfId="27729"/>
    <cellStyle name="PresentationTableHeaderHorizontal-left 2 22 4" xfId="27730"/>
    <cellStyle name="PresentationTableHeaderHorizontal-left 2 22 5" xfId="27731"/>
    <cellStyle name="PresentationTableHeaderHorizontal-left 2 23" xfId="27732"/>
    <cellStyle name="PresentationTableHeaderHorizontal-left 2 23 2" xfId="27733"/>
    <cellStyle name="PresentationTableHeaderHorizontal-left 2 23 2 2" xfId="27734"/>
    <cellStyle name="PresentationTableHeaderHorizontal-left 2 23 3" xfId="27735"/>
    <cellStyle name="PresentationTableHeaderHorizontal-left 2 23 3 2" xfId="27736"/>
    <cellStyle name="PresentationTableHeaderHorizontal-left 2 23 4" xfId="27737"/>
    <cellStyle name="PresentationTableHeaderHorizontal-left 2 23 5" xfId="27738"/>
    <cellStyle name="PresentationTableHeaderHorizontal-left 2 24" xfId="27739"/>
    <cellStyle name="PresentationTableHeaderHorizontal-left 2 24 2" xfId="27740"/>
    <cellStyle name="PresentationTableHeaderHorizontal-left 2 24 2 2" xfId="27741"/>
    <cellStyle name="PresentationTableHeaderHorizontal-left 2 24 3" xfId="27742"/>
    <cellStyle name="PresentationTableHeaderHorizontal-left 2 24 3 2" xfId="27743"/>
    <cellStyle name="PresentationTableHeaderHorizontal-left 2 24 4" xfId="27744"/>
    <cellStyle name="PresentationTableHeaderHorizontal-left 2 24 5" xfId="27745"/>
    <cellStyle name="PresentationTableHeaderHorizontal-left 2 25" xfId="27746"/>
    <cellStyle name="PresentationTableHeaderHorizontal-left 2 25 2" xfId="27747"/>
    <cellStyle name="PresentationTableHeaderHorizontal-left 2 26" xfId="27748"/>
    <cellStyle name="PresentationTableHeaderHorizontal-left 2 26 2" xfId="27749"/>
    <cellStyle name="PresentationTableHeaderHorizontal-left 2 27" xfId="27750"/>
    <cellStyle name="PresentationTableHeaderHorizontal-left 2 27 2" xfId="27751"/>
    <cellStyle name="PresentationTableHeaderHorizontal-left 2 3" xfId="27752"/>
    <cellStyle name="PresentationTableHeaderHorizontal-left 2 3 10" xfId="27753"/>
    <cellStyle name="PresentationTableHeaderHorizontal-left 2 3 10 2" xfId="27754"/>
    <cellStyle name="PresentationTableHeaderHorizontal-left 2 3 11" xfId="27755"/>
    <cellStyle name="PresentationTableHeaderHorizontal-left 2 3 2" xfId="27756"/>
    <cellStyle name="PresentationTableHeaderHorizontal-left 2 3 2 2" xfId="27757"/>
    <cellStyle name="PresentationTableHeaderHorizontal-left 2 3 2 2 2" xfId="27758"/>
    <cellStyle name="PresentationTableHeaderHorizontal-left 2 3 2 2 2 2" xfId="27759"/>
    <cellStyle name="PresentationTableHeaderHorizontal-left 2 3 2 2 2 2 2" xfId="27760"/>
    <cellStyle name="PresentationTableHeaderHorizontal-left 2 3 2 2 2 3" xfId="27761"/>
    <cellStyle name="PresentationTableHeaderHorizontal-left 2 3 2 2 2 3 2" xfId="27762"/>
    <cellStyle name="PresentationTableHeaderHorizontal-left 2 3 2 2 2 4" xfId="27763"/>
    <cellStyle name="PresentationTableHeaderHorizontal-left 2 3 2 2 3" xfId="27764"/>
    <cellStyle name="PresentationTableHeaderHorizontal-left 2 3 2 2 3 2" xfId="27765"/>
    <cellStyle name="PresentationTableHeaderHorizontal-left 2 3 2 2 4" xfId="27766"/>
    <cellStyle name="PresentationTableHeaderHorizontal-left 2 3 2 2 4 2" xfId="27767"/>
    <cellStyle name="PresentationTableHeaderHorizontal-left 2 3 2 2 5" xfId="27768"/>
    <cellStyle name="PresentationTableHeaderHorizontal-left 2 3 2 3" xfId="27769"/>
    <cellStyle name="PresentationTableHeaderHorizontal-left 2 3 2 3 2" xfId="27770"/>
    <cellStyle name="PresentationTableHeaderHorizontal-left 2 3 2 3 2 2" xfId="27771"/>
    <cellStyle name="PresentationTableHeaderHorizontal-left 2 3 2 3 2 2 2" xfId="27772"/>
    <cellStyle name="PresentationTableHeaderHorizontal-left 2 3 2 3 2 3" xfId="27773"/>
    <cellStyle name="PresentationTableHeaderHorizontal-left 2 3 2 3 2 3 2" xfId="27774"/>
    <cellStyle name="PresentationTableHeaderHorizontal-left 2 3 2 3 2 4" xfId="27775"/>
    <cellStyle name="PresentationTableHeaderHorizontal-left 2 3 2 3 3" xfId="27776"/>
    <cellStyle name="PresentationTableHeaderHorizontal-left 2 3 2 3 3 2" xfId="27777"/>
    <cellStyle name="PresentationTableHeaderHorizontal-left 2 3 2 3 4" xfId="27778"/>
    <cellStyle name="PresentationTableHeaderHorizontal-left 2 3 2 3 4 2" xfId="27779"/>
    <cellStyle name="PresentationTableHeaderHorizontal-left 2 3 2 3 5" xfId="27780"/>
    <cellStyle name="PresentationTableHeaderHorizontal-left 2 3 2 4" xfId="27781"/>
    <cellStyle name="PresentationTableHeaderHorizontal-left 2 3 2 4 2" xfId="27782"/>
    <cellStyle name="PresentationTableHeaderHorizontal-left 2 3 2 4 2 2" xfId="27783"/>
    <cellStyle name="PresentationTableHeaderHorizontal-left 2 3 2 4 2 2 2" xfId="27784"/>
    <cellStyle name="PresentationTableHeaderHorizontal-left 2 3 2 4 2 3" xfId="27785"/>
    <cellStyle name="PresentationTableHeaderHorizontal-left 2 3 2 4 2 3 2" xfId="27786"/>
    <cellStyle name="PresentationTableHeaderHorizontal-left 2 3 2 4 2 4" xfId="27787"/>
    <cellStyle name="PresentationTableHeaderHorizontal-left 2 3 2 4 3" xfId="27788"/>
    <cellStyle name="PresentationTableHeaderHorizontal-left 2 3 2 4 3 2" xfId="27789"/>
    <cellStyle name="PresentationTableHeaderHorizontal-left 2 3 2 4 4" xfId="27790"/>
    <cellStyle name="PresentationTableHeaderHorizontal-left 2 3 2 4 4 2" xfId="27791"/>
    <cellStyle name="PresentationTableHeaderHorizontal-left 2 3 2 4 5" xfId="27792"/>
    <cellStyle name="PresentationTableHeaderHorizontal-left 2 3 2 5" xfId="27793"/>
    <cellStyle name="PresentationTableHeaderHorizontal-left 2 3 2 5 2" xfId="27794"/>
    <cellStyle name="PresentationTableHeaderHorizontal-left 2 3 2 5 2 2" xfId="27795"/>
    <cellStyle name="PresentationTableHeaderHorizontal-left 2 3 2 5 3" xfId="27796"/>
    <cellStyle name="PresentationTableHeaderHorizontal-left 2 3 2 5 3 2" xfId="27797"/>
    <cellStyle name="PresentationTableHeaderHorizontal-left 2 3 2 5 4" xfId="27798"/>
    <cellStyle name="PresentationTableHeaderHorizontal-left 2 3 2 6" xfId="27799"/>
    <cellStyle name="PresentationTableHeaderHorizontal-left 2 3 2 6 2" xfId="27800"/>
    <cellStyle name="PresentationTableHeaderHorizontal-left 2 3 2 7" xfId="27801"/>
    <cellStyle name="PresentationTableHeaderHorizontal-left 2 3 2 7 2" xfId="27802"/>
    <cellStyle name="PresentationTableHeaderHorizontal-left 2 3 2 8" xfId="27803"/>
    <cellStyle name="PresentationTableHeaderHorizontal-left 2 3 3" xfId="27804"/>
    <cellStyle name="PresentationTableHeaderHorizontal-left 2 3 3 2" xfId="27805"/>
    <cellStyle name="PresentationTableHeaderHorizontal-left 2 3 3 2 2" xfId="27806"/>
    <cellStyle name="PresentationTableHeaderHorizontal-left 2 3 3 2 2 2" xfId="27807"/>
    <cellStyle name="PresentationTableHeaderHorizontal-left 2 3 3 2 2 2 2" xfId="27808"/>
    <cellStyle name="PresentationTableHeaderHorizontal-left 2 3 3 2 2 3" xfId="27809"/>
    <cellStyle name="PresentationTableHeaderHorizontal-left 2 3 3 2 2 3 2" xfId="27810"/>
    <cellStyle name="PresentationTableHeaderHorizontal-left 2 3 3 2 2 4" xfId="27811"/>
    <cellStyle name="PresentationTableHeaderHorizontal-left 2 3 3 2 3" xfId="27812"/>
    <cellStyle name="PresentationTableHeaderHorizontal-left 2 3 3 2 3 2" xfId="27813"/>
    <cellStyle name="PresentationTableHeaderHorizontal-left 2 3 3 2 4" xfId="27814"/>
    <cellStyle name="PresentationTableHeaderHorizontal-left 2 3 3 2 4 2" xfId="27815"/>
    <cellStyle name="PresentationTableHeaderHorizontal-left 2 3 3 2 5" xfId="27816"/>
    <cellStyle name="PresentationTableHeaderHorizontal-left 2 3 3 3" xfId="27817"/>
    <cellStyle name="PresentationTableHeaderHorizontal-left 2 3 3 3 2" xfId="27818"/>
    <cellStyle name="PresentationTableHeaderHorizontal-left 2 3 3 3 2 2" xfId="27819"/>
    <cellStyle name="PresentationTableHeaderHorizontal-left 2 3 3 3 2 2 2" xfId="27820"/>
    <cellStyle name="PresentationTableHeaderHorizontal-left 2 3 3 3 2 3" xfId="27821"/>
    <cellStyle name="PresentationTableHeaderHorizontal-left 2 3 3 3 2 3 2" xfId="27822"/>
    <cellStyle name="PresentationTableHeaderHorizontal-left 2 3 3 3 2 4" xfId="27823"/>
    <cellStyle name="PresentationTableHeaderHorizontal-left 2 3 3 3 3" xfId="27824"/>
    <cellStyle name="PresentationTableHeaderHorizontal-left 2 3 3 3 3 2" xfId="27825"/>
    <cellStyle name="PresentationTableHeaderHorizontal-left 2 3 3 3 4" xfId="27826"/>
    <cellStyle name="PresentationTableHeaderHorizontal-left 2 3 3 3 4 2" xfId="27827"/>
    <cellStyle name="PresentationTableHeaderHorizontal-left 2 3 3 3 5" xfId="27828"/>
    <cellStyle name="PresentationTableHeaderHorizontal-left 2 3 3 4" xfId="27829"/>
    <cellStyle name="PresentationTableHeaderHorizontal-left 2 3 3 4 2" xfId="27830"/>
    <cellStyle name="PresentationTableHeaderHorizontal-left 2 3 3 4 2 2" xfId="27831"/>
    <cellStyle name="PresentationTableHeaderHorizontal-left 2 3 3 4 3" xfId="27832"/>
    <cellStyle name="PresentationTableHeaderHorizontal-left 2 3 3 4 3 2" xfId="27833"/>
    <cellStyle name="PresentationTableHeaderHorizontal-left 2 3 3 4 4" xfId="27834"/>
    <cellStyle name="PresentationTableHeaderHorizontal-left 2 3 3 5" xfId="27835"/>
    <cellStyle name="PresentationTableHeaderHorizontal-left 2 3 3 5 2" xfId="27836"/>
    <cellStyle name="PresentationTableHeaderHorizontal-left 2 3 3 6" xfId="27837"/>
    <cellStyle name="PresentationTableHeaderHorizontal-left 2 3 3 6 2" xfId="27838"/>
    <cellStyle name="PresentationTableHeaderHorizontal-left 2 3 3 7" xfId="27839"/>
    <cellStyle name="PresentationTableHeaderHorizontal-left 2 3 4" xfId="27840"/>
    <cellStyle name="PresentationTableHeaderHorizontal-left 2 3 4 2" xfId="27841"/>
    <cellStyle name="PresentationTableHeaderHorizontal-left 2 3 4 2 2" xfId="27842"/>
    <cellStyle name="PresentationTableHeaderHorizontal-left 2 3 4 2 2 2" xfId="27843"/>
    <cellStyle name="PresentationTableHeaderHorizontal-left 2 3 4 2 3" xfId="27844"/>
    <cellStyle name="PresentationTableHeaderHorizontal-left 2 3 4 2 3 2" xfId="27845"/>
    <cellStyle name="PresentationTableHeaderHorizontal-left 2 3 4 2 4" xfId="27846"/>
    <cellStyle name="PresentationTableHeaderHorizontal-left 2 3 4 3" xfId="27847"/>
    <cellStyle name="PresentationTableHeaderHorizontal-left 2 3 4 3 2" xfId="27848"/>
    <cellStyle name="PresentationTableHeaderHorizontal-left 2 3 4 4" xfId="27849"/>
    <cellStyle name="PresentationTableHeaderHorizontal-left 2 3 4 4 2" xfId="27850"/>
    <cellStyle name="PresentationTableHeaderHorizontal-left 2 3 4 5" xfId="27851"/>
    <cellStyle name="PresentationTableHeaderHorizontal-left 2 3 5" xfId="27852"/>
    <cellStyle name="PresentationTableHeaderHorizontal-left 2 3 5 2" xfId="27853"/>
    <cellStyle name="PresentationTableHeaderHorizontal-left 2 3 5 2 2" xfId="27854"/>
    <cellStyle name="PresentationTableHeaderHorizontal-left 2 3 5 2 2 2" xfId="27855"/>
    <cellStyle name="PresentationTableHeaderHorizontal-left 2 3 5 2 3" xfId="27856"/>
    <cellStyle name="PresentationTableHeaderHorizontal-left 2 3 5 2 3 2" xfId="27857"/>
    <cellStyle name="PresentationTableHeaderHorizontal-left 2 3 5 2 4" xfId="27858"/>
    <cellStyle name="PresentationTableHeaderHorizontal-left 2 3 5 3" xfId="27859"/>
    <cellStyle name="PresentationTableHeaderHorizontal-left 2 3 5 3 2" xfId="27860"/>
    <cellStyle name="PresentationTableHeaderHorizontal-left 2 3 5 4" xfId="27861"/>
    <cellStyle name="PresentationTableHeaderHorizontal-left 2 3 5 4 2" xfId="27862"/>
    <cellStyle name="PresentationTableHeaderHorizontal-left 2 3 5 5" xfId="27863"/>
    <cellStyle name="PresentationTableHeaderHorizontal-left 2 3 6" xfId="27864"/>
    <cellStyle name="PresentationTableHeaderHorizontal-left 2 3 6 2" xfId="27865"/>
    <cellStyle name="PresentationTableHeaderHorizontal-left 2 3 6 2 2" xfId="27866"/>
    <cellStyle name="PresentationTableHeaderHorizontal-left 2 3 6 2 2 2" xfId="27867"/>
    <cellStyle name="PresentationTableHeaderHorizontal-left 2 3 6 2 3" xfId="27868"/>
    <cellStyle name="PresentationTableHeaderHorizontal-left 2 3 6 2 3 2" xfId="27869"/>
    <cellStyle name="PresentationTableHeaderHorizontal-left 2 3 6 2 4" xfId="27870"/>
    <cellStyle name="PresentationTableHeaderHorizontal-left 2 3 6 3" xfId="27871"/>
    <cellStyle name="PresentationTableHeaderHorizontal-left 2 3 6 3 2" xfId="27872"/>
    <cellStyle name="PresentationTableHeaderHorizontal-left 2 3 6 4" xfId="27873"/>
    <cellStyle name="PresentationTableHeaderHorizontal-left 2 3 6 4 2" xfId="27874"/>
    <cellStyle name="PresentationTableHeaderHorizontal-left 2 3 6 5" xfId="27875"/>
    <cellStyle name="PresentationTableHeaderHorizontal-left 2 3 7" xfId="27876"/>
    <cellStyle name="PresentationTableHeaderHorizontal-left 2 3 7 2" xfId="27877"/>
    <cellStyle name="PresentationTableHeaderHorizontal-left 2 3 7 2 2" xfId="27878"/>
    <cellStyle name="PresentationTableHeaderHorizontal-left 2 3 7 2 2 2" xfId="27879"/>
    <cellStyle name="PresentationTableHeaderHorizontal-left 2 3 7 2 3" xfId="27880"/>
    <cellStyle name="PresentationTableHeaderHorizontal-left 2 3 7 2 3 2" xfId="27881"/>
    <cellStyle name="PresentationTableHeaderHorizontal-left 2 3 7 2 4" xfId="27882"/>
    <cellStyle name="PresentationTableHeaderHorizontal-left 2 3 7 3" xfId="27883"/>
    <cellStyle name="PresentationTableHeaderHorizontal-left 2 3 7 3 2" xfId="27884"/>
    <cellStyle name="PresentationTableHeaderHorizontal-left 2 3 7 4" xfId="27885"/>
    <cellStyle name="PresentationTableHeaderHorizontal-left 2 3 7 4 2" xfId="27886"/>
    <cellStyle name="PresentationTableHeaderHorizontal-left 2 3 7 5" xfId="27887"/>
    <cellStyle name="PresentationTableHeaderHorizontal-left 2 3 8" xfId="27888"/>
    <cellStyle name="PresentationTableHeaderHorizontal-left 2 3 8 2" xfId="27889"/>
    <cellStyle name="PresentationTableHeaderHorizontal-left 2 3 8 2 2" xfId="27890"/>
    <cellStyle name="PresentationTableHeaderHorizontal-left 2 3 8 3" xfId="27891"/>
    <cellStyle name="PresentationTableHeaderHorizontal-left 2 3 8 3 2" xfId="27892"/>
    <cellStyle name="PresentationTableHeaderHorizontal-left 2 3 8 4" xfId="27893"/>
    <cellStyle name="PresentationTableHeaderHorizontal-left 2 3 9" xfId="27894"/>
    <cellStyle name="PresentationTableHeaderHorizontal-left 2 3 9 2" xfId="27895"/>
    <cellStyle name="PresentationTableHeaderHorizontal-left 2 4" xfId="27896"/>
    <cellStyle name="PresentationTableHeaderHorizontal-left 2 4 10" xfId="27897"/>
    <cellStyle name="PresentationTableHeaderHorizontal-left 2 4 10 2" xfId="27898"/>
    <cellStyle name="PresentationTableHeaderHorizontal-left 2 4 11" xfId="27899"/>
    <cellStyle name="PresentationTableHeaderHorizontal-left 2 4 2" xfId="27900"/>
    <cellStyle name="PresentationTableHeaderHorizontal-left 2 4 2 2" xfId="27901"/>
    <cellStyle name="PresentationTableHeaderHorizontal-left 2 4 2 2 2" xfId="27902"/>
    <cellStyle name="PresentationTableHeaderHorizontal-left 2 4 2 2 2 2" xfId="27903"/>
    <cellStyle name="PresentationTableHeaderHorizontal-left 2 4 2 2 2 2 2" xfId="27904"/>
    <cellStyle name="PresentationTableHeaderHorizontal-left 2 4 2 2 2 3" xfId="27905"/>
    <cellStyle name="PresentationTableHeaderHorizontal-left 2 4 2 2 2 3 2" xfId="27906"/>
    <cellStyle name="PresentationTableHeaderHorizontal-left 2 4 2 2 2 4" xfId="27907"/>
    <cellStyle name="PresentationTableHeaderHorizontal-left 2 4 2 2 3" xfId="27908"/>
    <cellStyle name="PresentationTableHeaderHorizontal-left 2 4 2 2 3 2" xfId="27909"/>
    <cellStyle name="PresentationTableHeaderHorizontal-left 2 4 2 2 4" xfId="27910"/>
    <cellStyle name="PresentationTableHeaderHorizontal-left 2 4 2 2 4 2" xfId="27911"/>
    <cellStyle name="PresentationTableHeaderHorizontal-left 2 4 2 2 5" xfId="27912"/>
    <cellStyle name="PresentationTableHeaderHorizontal-left 2 4 2 3" xfId="27913"/>
    <cellStyle name="PresentationTableHeaderHorizontal-left 2 4 2 3 2" xfId="27914"/>
    <cellStyle name="PresentationTableHeaderHorizontal-left 2 4 2 3 2 2" xfId="27915"/>
    <cellStyle name="PresentationTableHeaderHorizontal-left 2 4 2 3 2 2 2" xfId="27916"/>
    <cellStyle name="PresentationTableHeaderHorizontal-left 2 4 2 3 2 3" xfId="27917"/>
    <cellStyle name="PresentationTableHeaderHorizontal-left 2 4 2 3 2 3 2" xfId="27918"/>
    <cellStyle name="PresentationTableHeaderHorizontal-left 2 4 2 3 2 4" xfId="27919"/>
    <cellStyle name="PresentationTableHeaderHorizontal-left 2 4 2 3 3" xfId="27920"/>
    <cellStyle name="PresentationTableHeaderHorizontal-left 2 4 2 3 3 2" xfId="27921"/>
    <cellStyle name="PresentationTableHeaderHorizontal-left 2 4 2 3 4" xfId="27922"/>
    <cellStyle name="PresentationTableHeaderHorizontal-left 2 4 2 3 4 2" xfId="27923"/>
    <cellStyle name="PresentationTableHeaderHorizontal-left 2 4 2 3 5" xfId="27924"/>
    <cellStyle name="PresentationTableHeaderHorizontal-left 2 4 2 4" xfId="27925"/>
    <cellStyle name="PresentationTableHeaderHorizontal-left 2 4 2 4 2" xfId="27926"/>
    <cellStyle name="PresentationTableHeaderHorizontal-left 2 4 2 4 2 2" xfId="27927"/>
    <cellStyle name="PresentationTableHeaderHorizontal-left 2 4 2 4 2 2 2" xfId="27928"/>
    <cellStyle name="PresentationTableHeaderHorizontal-left 2 4 2 4 2 3" xfId="27929"/>
    <cellStyle name="PresentationTableHeaderHorizontal-left 2 4 2 4 2 3 2" xfId="27930"/>
    <cellStyle name="PresentationTableHeaderHorizontal-left 2 4 2 4 2 4" xfId="27931"/>
    <cellStyle name="PresentationTableHeaderHorizontal-left 2 4 2 4 3" xfId="27932"/>
    <cellStyle name="PresentationTableHeaderHorizontal-left 2 4 2 4 3 2" xfId="27933"/>
    <cellStyle name="PresentationTableHeaderHorizontal-left 2 4 2 4 4" xfId="27934"/>
    <cellStyle name="PresentationTableHeaderHorizontal-left 2 4 2 4 4 2" xfId="27935"/>
    <cellStyle name="PresentationTableHeaderHorizontal-left 2 4 2 4 5" xfId="27936"/>
    <cellStyle name="PresentationTableHeaderHorizontal-left 2 4 2 5" xfId="27937"/>
    <cellStyle name="PresentationTableHeaderHorizontal-left 2 4 2 5 2" xfId="27938"/>
    <cellStyle name="PresentationTableHeaderHorizontal-left 2 4 2 5 2 2" xfId="27939"/>
    <cellStyle name="PresentationTableHeaderHorizontal-left 2 4 2 5 3" xfId="27940"/>
    <cellStyle name="PresentationTableHeaderHorizontal-left 2 4 2 5 3 2" xfId="27941"/>
    <cellStyle name="PresentationTableHeaderHorizontal-left 2 4 2 5 4" xfId="27942"/>
    <cellStyle name="PresentationTableHeaderHorizontal-left 2 4 2 6" xfId="27943"/>
    <cellStyle name="PresentationTableHeaderHorizontal-left 2 4 2 6 2" xfId="27944"/>
    <cellStyle name="PresentationTableHeaderHorizontal-left 2 4 2 7" xfId="27945"/>
    <cellStyle name="PresentationTableHeaderHorizontal-left 2 4 2 7 2" xfId="27946"/>
    <cellStyle name="PresentationTableHeaderHorizontal-left 2 4 2 8" xfId="27947"/>
    <cellStyle name="PresentationTableHeaderHorizontal-left 2 4 3" xfId="27948"/>
    <cellStyle name="PresentationTableHeaderHorizontal-left 2 4 3 2" xfId="27949"/>
    <cellStyle name="PresentationTableHeaderHorizontal-left 2 4 3 2 2" xfId="27950"/>
    <cellStyle name="PresentationTableHeaderHorizontal-left 2 4 3 2 2 2" xfId="27951"/>
    <cellStyle name="PresentationTableHeaderHorizontal-left 2 4 3 2 2 2 2" xfId="27952"/>
    <cellStyle name="PresentationTableHeaderHorizontal-left 2 4 3 2 2 3" xfId="27953"/>
    <cellStyle name="PresentationTableHeaderHorizontal-left 2 4 3 2 2 3 2" xfId="27954"/>
    <cellStyle name="PresentationTableHeaderHorizontal-left 2 4 3 2 2 4" xfId="27955"/>
    <cellStyle name="PresentationTableHeaderHorizontal-left 2 4 3 2 3" xfId="27956"/>
    <cellStyle name="PresentationTableHeaderHorizontal-left 2 4 3 2 3 2" xfId="27957"/>
    <cellStyle name="PresentationTableHeaderHorizontal-left 2 4 3 2 4" xfId="27958"/>
    <cellStyle name="PresentationTableHeaderHorizontal-left 2 4 3 2 4 2" xfId="27959"/>
    <cellStyle name="PresentationTableHeaderHorizontal-left 2 4 3 2 5" xfId="27960"/>
    <cellStyle name="PresentationTableHeaderHorizontal-left 2 4 3 3" xfId="27961"/>
    <cellStyle name="PresentationTableHeaderHorizontal-left 2 4 3 3 2" xfId="27962"/>
    <cellStyle name="PresentationTableHeaderHorizontal-left 2 4 3 3 2 2" xfId="27963"/>
    <cellStyle name="PresentationTableHeaderHorizontal-left 2 4 3 3 2 2 2" xfId="27964"/>
    <cellStyle name="PresentationTableHeaderHorizontal-left 2 4 3 3 2 3" xfId="27965"/>
    <cellStyle name="PresentationTableHeaderHorizontal-left 2 4 3 3 2 3 2" xfId="27966"/>
    <cellStyle name="PresentationTableHeaderHorizontal-left 2 4 3 3 2 4" xfId="27967"/>
    <cellStyle name="PresentationTableHeaderHorizontal-left 2 4 3 3 3" xfId="27968"/>
    <cellStyle name="PresentationTableHeaderHorizontal-left 2 4 3 3 3 2" xfId="27969"/>
    <cellStyle name="PresentationTableHeaderHorizontal-left 2 4 3 3 4" xfId="27970"/>
    <cellStyle name="PresentationTableHeaderHorizontal-left 2 4 3 3 4 2" xfId="27971"/>
    <cellStyle name="PresentationTableHeaderHorizontal-left 2 4 3 3 5" xfId="27972"/>
    <cellStyle name="PresentationTableHeaderHorizontal-left 2 4 3 4" xfId="27973"/>
    <cellStyle name="PresentationTableHeaderHorizontal-left 2 4 3 4 2" xfId="27974"/>
    <cellStyle name="PresentationTableHeaderHorizontal-left 2 4 3 4 2 2" xfId="27975"/>
    <cellStyle name="PresentationTableHeaderHorizontal-left 2 4 3 4 3" xfId="27976"/>
    <cellStyle name="PresentationTableHeaderHorizontal-left 2 4 3 4 3 2" xfId="27977"/>
    <cellStyle name="PresentationTableHeaderHorizontal-left 2 4 3 4 4" xfId="27978"/>
    <cellStyle name="PresentationTableHeaderHorizontal-left 2 4 3 5" xfId="27979"/>
    <cellStyle name="PresentationTableHeaderHorizontal-left 2 4 3 5 2" xfId="27980"/>
    <cellStyle name="PresentationTableHeaderHorizontal-left 2 4 3 6" xfId="27981"/>
    <cellStyle name="PresentationTableHeaderHorizontal-left 2 4 3 6 2" xfId="27982"/>
    <cellStyle name="PresentationTableHeaderHorizontal-left 2 4 3 7" xfId="27983"/>
    <cellStyle name="PresentationTableHeaderHorizontal-left 2 4 4" xfId="27984"/>
    <cellStyle name="PresentationTableHeaderHorizontal-left 2 4 4 2" xfId="27985"/>
    <cellStyle name="PresentationTableHeaderHorizontal-left 2 4 4 2 2" xfId="27986"/>
    <cellStyle name="PresentationTableHeaderHorizontal-left 2 4 4 2 2 2" xfId="27987"/>
    <cellStyle name="PresentationTableHeaderHorizontal-left 2 4 4 2 3" xfId="27988"/>
    <cellStyle name="PresentationTableHeaderHorizontal-left 2 4 4 2 3 2" xfId="27989"/>
    <cellStyle name="PresentationTableHeaderHorizontal-left 2 4 4 2 4" xfId="27990"/>
    <cellStyle name="PresentationTableHeaderHorizontal-left 2 4 4 3" xfId="27991"/>
    <cellStyle name="PresentationTableHeaderHorizontal-left 2 4 4 3 2" xfId="27992"/>
    <cellStyle name="PresentationTableHeaderHorizontal-left 2 4 4 4" xfId="27993"/>
    <cellStyle name="PresentationTableHeaderHorizontal-left 2 4 4 4 2" xfId="27994"/>
    <cellStyle name="PresentationTableHeaderHorizontal-left 2 4 4 5" xfId="27995"/>
    <cellStyle name="PresentationTableHeaderHorizontal-left 2 4 5" xfId="27996"/>
    <cellStyle name="PresentationTableHeaderHorizontal-left 2 4 5 2" xfId="27997"/>
    <cellStyle name="PresentationTableHeaderHorizontal-left 2 4 5 2 2" xfId="27998"/>
    <cellStyle name="PresentationTableHeaderHorizontal-left 2 4 5 2 2 2" xfId="27999"/>
    <cellStyle name="PresentationTableHeaderHorizontal-left 2 4 5 2 3" xfId="28000"/>
    <cellStyle name="PresentationTableHeaderHorizontal-left 2 4 5 2 3 2" xfId="28001"/>
    <cellStyle name="PresentationTableHeaderHorizontal-left 2 4 5 2 4" xfId="28002"/>
    <cellStyle name="PresentationTableHeaderHorizontal-left 2 4 5 3" xfId="28003"/>
    <cellStyle name="PresentationTableHeaderHorizontal-left 2 4 5 3 2" xfId="28004"/>
    <cellStyle name="PresentationTableHeaderHorizontal-left 2 4 5 4" xfId="28005"/>
    <cellStyle name="PresentationTableHeaderHorizontal-left 2 4 5 4 2" xfId="28006"/>
    <cellStyle name="PresentationTableHeaderHorizontal-left 2 4 5 5" xfId="28007"/>
    <cellStyle name="PresentationTableHeaderHorizontal-left 2 4 6" xfId="28008"/>
    <cellStyle name="PresentationTableHeaderHorizontal-left 2 4 6 2" xfId="28009"/>
    <cellStyle name="PresentationTableHeaderHorizontal-left 2 4 6 2 2" xfId="28010"/>
    <cellStyle name="PresentationTableHeaderHorizontal-left 2 4 6 2 2 2" xfId="28011"/>
    <cellStyle name="PresentationTableHeaderHorizontal-left 2 4 6 2 3" xfId="28012"/>
    <cellStyle name="PresentationTableHeaderHorizontal-left 2 4 6 2 3 2" xfId="28013"/>
    <cellStyle name="PresentationTableHeaderHorizontal-left 2 4 6 2 4" xfId="28014"/>
    <cellStyle name="PresentationTableHeaderHorizontal-left 2 4 6 3" xfId="28015"/>
    <cellStyle name="PresentationTableHeaderHorizontal-left 2 4 6 3 2" xfId="28016"/>
    <cellStyle name="PresentationTableHeaderHorizontal-left 2 4 6 4" xfId="28017"/>
    <cellStyle name="PresentationTableHeaderHorizontal-left 2 4 6 4 2" xfId="28018"/>
    <cellStyle name="PresentationTableHeaderHorizontal-left 2 4 6 5" xfId="28019"/>
    <cellStyle name="PresentationTableHeaderHorizontal-left 2 4 7" xfId="28020"/>
    <cellStyle name="PresentationTableHeaderHorizontal-left 2 4 7 2" xfId="28021"/>
    <cellStyle name="PresentationTableHeaderHorizontal-left 2 4 7 2 2" xfId="28022"/>
    <cellStyle name="PresentationTableHeaderHorizontal-left 2 4 7 2 2 2" xfId="28023"/>
    <cellStyle name="PresentationTableHeaderHorizontal-left 2 4 7 2 3" xfId="28024"/>
    <cellStyle name="PresentationTableHeaderHorizontal-left 2 4 7 2 3 2" xfId="28025"/>
    <cellStyle name="PresentationTableHeaderHorizontal-left 2 4 7 2 4" xfId="28026"/>
    <cellStyle name="PresentationTableHeaderHorizontal-left 2 4 7 3" xfId="28027"/>
    <cellStyle name="PresentationTableHeaderHorizontal-left 2 4 7 3 2" xfId="28028"/>
    <cellStyle name="PresentationTableHeaderHorizontal-left 2 4 7 4" xfId="28029"/>
    <cellStyle name="PresentationTableHeaderHorizontal-left 2 4 7 4 2" xfId="28030"/>
    <cellStyle name="PresentationTableHeaderHorizontal-left 2 4 7 5" xfId="28031"/>
    <cellStyle name="PresentationTableHeaderHorizontal-left 2 4 8" xfId="28032"/>
    <cellStyle name="PresentationTableHeaderHorizontal-left 2 4 8 2" xfId="28033"/>
    <cellStyle name="PresentationTableHeaderHorizontal-left 2 4 8 2 2" xfId="28034"/>
    <cellStyle name="PresentationTableHeaderHorizontal-left 2 4 8 3" xfId="28035"/>
    <cellStyle name="PresentationTableHeaderHorizontal-left 2 4 8 3 2" xfId="28036"/>
    <cellStyle name="PresentationTableHeaderHorizontal-left 2 4 8 4" xfId="28037"/>
    <cellStyle name="PresentationTableHeaderHorizontal-left 2 4 9" xfId="28038"/>
    <cellStyle name="PresentationTableHeaderHorizontal-left 2 4 9 2" xfId="28039"/>
    <cellStyle name="PresentationTableHeaderHorizontal-left 2 5" xfId="28040"/>
    <cellStyle name="PresentationTableHeaderHorizontal-left 2 5 10" xfId="28041"/>
    <cellStyle name="PresentationTableHeaderHorizontal-left 2 5 2" xfId="28042"/>
    <cellStyle name="PresentationTableHeaderHorizontal-left 2 5 2 2" xfId="28043"/>
    <cellStyle name="PresentationTableHeaderHorizontal-left 2 5 2 2 2" xfId="28044"/>
    <cellStyle name="PresentationTableHeaderHorizontal-left 2 5 2 2 2 2" xfId="28045"/>
    <cellStyle name="PresentationTableHeaderHorizontal-left 2 5 2 2 2 2 2" xfId="28046"/>
    <cellStyle name="PresentationTableHeaderHorizontal-left 2 5 2 2 2 3" xfId="28047"/>
    <cellStyle name="PresentationTableHeaderHorizontal-left 2 5 2 2 2 3 2" xfId="28048"/>
    <cellStyle name="PresentationTableHeaderHorizontal-left 2 5 2 2 2 4" xfId="28049"/>
    <cellStyle name="PresentationTableHeaderHorizontal-left 2 5 2 2 3" xfId="28050"/>
    <cellStyle name="PresentationTableHeaderHorizontal-left 2 5 2 2 3 2" xfId="28051"/>
    <cellStyle name="PresentationTableHeaderHorizontal-left 2 5 2 2 4" xfId="28052"/>
    <cellStyle name="PresentationTableHeaderHorizontal-left 2 5 2 2 4 2" xfId="28053"/>
    <cellStyle name="PresentationTableHeaderHorizontal-left 2 5 2 2 5" xfId="28054"/>
    <cellStyle name="PresentationTableHeaderHorizontal-left 2 5 2 3" xfId="28055"/>
    <cellStyle name="PresentationTableHeaderHorizontal-left 2 5 2 3 2" xfId="28056"/>
    <cellStyle name="PresentationTableHeaderHorizontal-left 2 5 2 3 2 2" xfId="28057"/>
    <cellStyle name="PresentationTableHeaderHorizontal-left 2 5 2 3 2 2 2" xfId="28058"/>
    <cellStyle name="PresentationTableHeaderHorizontal-left 2 5 2 3 2 3" xfId="28059"/>
    <cellStyle name="PresentationTableHeaderHorizontal-left 2 5 2 3 2 3 2" xfId="28060"/>
    <cellStyle name="PresentationTableHeaderHorizontal-left 2 5 2 3 2 4" xfId="28061"/>
    <cellStyle name="PresentationTableHeaderHorizontal-left 2 5 2 3 3" xfId="28062"/>
    <cellStyle name="PresentationTableHeaderHorizontal-left 2 5 2 3 3 2" xfId="28063"/>
    <cellStyle name="PresentationTableHeaderHorizontal-left 2 5 2 3 4" xfId="28064"/>
    <cellStyle name="PresentationTableHeaderHorizontal-left 2 5 2 3 4 2" xfId="28065"/>
    <cellStyle name="PresentationTableHeaderHorizontal-left 2 5 2 3 5" xfId="28066"/>
    <cellStyle name="PresentationTableHeaderHorizontal-left 2 5 2 4" xfId="28067"/>
    <cellStyle name="PresentationTableHeaderHorizontal-left 2 5 2 4 2" xfId="28068"/>
    <cellStyle name="PresentationTableHeaderHorizontal-left 2 5 2 4 2 2" xfId="28069"/>
    <cellStyle name="PresentationTableHeaderHorizontal-left 2 5 2 4 2 2 2" xfId="28070"/>
    <cellStyle name="PresentationTableHeaderHorizontal-left 2 5 2 4 2 3" xfId="28071"/>
    <cellStyle name="PresentationTableHeaderHorizontal-left 2 5 2 4 2 3 2" xfId="28072"/>
    <cellStyle name="PresentationTableHeaderHorizontal-left 2 5 2 4 2 4" xfId="28073"/>
    <cellStyle name="PresentationTableHeaderHorizontal-left 2 5 2 4 3" xfId="28074"/>
    <cellStyle name="PresentationTableHeaderHorizontal-left 2 5 2 4 3 2" xfId="28075"/>
    <cellStyle name="PresentationTableHeaderHorizontal-left 2 5 2 4 4" xfId="28076"/>
    <cellStyle name="PresentationTableHeaderHorizontal-left 2 5 2 4 4 2" xfId="28077"/>
    <cellStyle name="PresentationTableHeaderHorizontal-left 2 5 2 4 5" xfId="28078"/>
    <cellStyle name="PresentationTableHeaderHorizontal-left 2 5 2 5" xfId="28079"/>
    <cellStyle name="PresentationTableHeaderHorizontal-left 2 5 2 5 2" xfId="28080"/>
    <cellStyle name="PresentationTableHeaderHorizontal-left 2 5 2 5 2 2" xfId="28081"/>
    <cellStyle name="PresentationTableHeaderHorizontal-left 2 5 2 5 3" xfId="28082"/>
    <cellStyle name="PresentationTableHeaderHorizontal-left 2 5 2 5 3 2" xfId="28083"/>
    <cellStyle name="PresentationTableHeaderHorizontal-left 2 5 2 5 4" xfId="28084"/>
    <cellStyle name="PresentationTableHeaderHorizontal-left 2 5 2 6" xfId="28085"/>
    <cellStyle name="PresentationTableHeaderHorizontal-left 2 5 2 6 2" xfId="28086"/>
    <cellStyle name="PresentationTableHeaderHorizontal-left 2 5 2 7" xfId="28087"/>
    <cellStyle name="PresentationTableHeaderHorizontal-left 2 5 2 7 2" xfId="28088"/>
    <cellStyle name="PresentationTableHeaderHorizontal-left 2 5 2 8" xfId="28089"/>
    <cellStyle name="PresentationTableHeaderHorizontal-left 2 5 3" xfId="28090"/>
    <cellStyle name="PresentationTableHeaderHorizontal-left 2 5 3 2" xfId="28091"/>
    <cellStyle name="PresentationTableHeaderHorizontal-left 2 5 3 2 2" xfId="28092"/>
    <cellStyle name="PresentationTableHeaderHorizontal-left 2 5 3 2 2 2" xfId="28093"/>
    <cellStyle name="PresentationTableHeaderHorizontal-left 2 5 3 2 3" xfId="28094"/>
    <cellStyle name="PresentationTableHeaderHorizontal-left 2 5 3 2 3 2" xfId="28095"/>
    <cellStyle name="PresentationTableHeaderHorizontal-left 2 5 3 2 4" xfId="28096"/>
    <cellStyle name="PresentationTableHeaderHorizontal-left 2 5 3 3" xfId="28097"/>
    <cellStyle name="PresentationTableHeaderHorizontal-left 2 5 3 3 2" xfId="28098"/>
    <cellStyle name="PresentationTableHeaderHorizontal-left 2 5 3 4" xfId="28099"/>
    <cellStyle name="PresentationTableHeaderHorizontal-left 2 5 3 4 2" xfId="28100"/>
    <cellStyle name="PresentationTableHeaderHorizontal-left 2 5 3 5" xfId="28101"/>
    <cellStyle name="PresentationTableHeaderHorizontal-left 2 5 4" xfId="28102"/>
    <cellStyle name="PresentationTableHeaderHorizontal-left 2 5 4 2" xfId="28103"/>
    <cellStyle name="PresentationTableHeaderHorizontal-left 2 5 4 2 2" xfId="28104"/>
    <cellStyle name="PresentationTableHeaderHorizontal-left 2 5 4 2 2 2" xfId="28105"/>
    <cellStyle name="PresentationTableHeaderHorizontal-left 2 5 4 2 3" xfId="28106"/>
    <cellStyle name="PresentationTableHeaderHorizontal-left 2 5 4 2 3 2" xfId="28107"/>
    <cellStyle name="PresentationTableHeaderHorizontal-left 2 5 4 2 4" xfId="28108"/>
    <cellStyle name="PresentationTableHeaderHorizontal-left 2 5 4 3" xfId="28109"/>
    <cellStyle name="PresentationTableHeaderHorizontal-left 2 5 4 3 2" xfId="28110"/>
    <cellStyle name="PresentationTableHeaderHorizontal-left 2 5 4 4" xfId="28111"/>
    <cellStyle name="PresentationTableHeaderHorizontal-left 2 5 4 4 2" xfId="28112"/>
    <cellStyle name="PresentationTableHeaderHorizontal-left 2 5 4 5" xfId="28113"/>
    <cellStyle name="PresentationTableHeaderHorizontal-left 2 5 5" xfId="28114"/>
    <cellStyle name="PresentationTableHeaderHorizontal-left 2 5 5 2" xfId="28115"/>
    <cellStyle name="PresentationTableHeaderHorizontal-left 2 5 5 2 2" xfId="28116"/>
    <cellStyle name="PresentationTableHeaderHorizontal-left 2 5 5 2 2 2" xfId="28117"/>
    <cellStyle name="PresentationTableHeaderHorizontal-left 2 5 5 2 3" xfId="28118"/>
    <cellStyle name="PresentationTableHeaderHorizontal-left 2 5 5 2 3 2" xfId="28119"/>
    <cellStyle name="PresentationTableHeaderHorizontal-left 2 5 5 2 4" xfId="28120"/>
    <cellStyle name="PresentationTableHeaderHorizontal-left 2 5 5 3" xfId="28121"/>
    <cellStyle name="PresentationTableHeaderHorizontal-left 2 5 5 3 2" xfId="28122"/>
    <cellStyle name="PresentationTableHeaderHorizontal-left 2 5 5 4" xfId="28123"/>
    <cellStyle name="PresentationTableHeaderHorizontal-left 2 5 5 4 2" xfId="28124"/>
    <cellStyle name="PresentationTableHeaderHorizontal-left 2 5 5 5" xfId="28125"/>
    <cellStyle name="PresentationTableHeaderHorizontal-left 2 5 6" xfId="28126"/>
    <cellStyle name="PresentationTableHeaderHorizontal-left 2 5 6 2" xfId="28127"/>
    <cellStyle name="PresentationTableHeaderHorizontal-left 2 5 6 2 2" xfId="28128"/>
    <cellStyle name="PresentationTableHeaderHorizontal-left 2 5 6 2 2 2" xfId="28129"/>
    <cellStyle name="PresentationTableHeaderHorizontal-left 2 5 6 2 3" xfId="28130"/>
    <cellStyle name="PresentationTableHeaderHorizontal-left 2 5 6 2 3 2" xfId="28131"/>
    <cellStyle name="PresentationTableHeaderHorizontal-left 2 5 6 2 4" xfId="28132"/>
    <cellStyle name="PresentationTableHeaderHorizontal-left 2 5 6 3" xfId="28133"/>
    <cellStyle name="PresentationTableHeaderHorizontal-left 2 5 6 3 2" xfId="28134"/>
    <cellStyle name="PresentationTableHeaderHorizontal-left 2 5 6 4" xfId="28135"/>
    <cellStyle name="PresentationTableHeaderHorizontal-left 2 5 6 4 2" xfId="28136"/>
    <cellStyle name="PresentationTableHeaderHorizontal-left 2 5 6 5" xfId="28137"/>
    <cellStyle name="PresentationTableHeaderHorizontal-left 2 5 7" xfId="28138"/>
    <cellStyle name="PresentationTableHeaderHorizontal-left 2 5 7 2" xfId="28139"/>
    <cellStyle name="PresentationTableHeaderHorizontal-left 2 5 7 2 2" xfId="28140"/>
    <cellStyle name="PresentationTableHeaderHorizontal-left 2 5 7 3" xfId="28141"/>
    <cellStyle name="PresentationTableHeaderHorizontal-left 2 5 7 3 2" xfId="28142"/>
    <cellStyle name="PresentationTableHeaderHorizontal-left 2 5 7 4" xfId="28143"/>
    <cellStyle name="PresentationTableHeaderHorizontal-left 2 5 8" xfId="28144"/>
    <cellStyle name="PresentationTableHeaderHorizontal-left 2 5 8 2" xfId="28145"/>
    <cellStyle name="PresentationTableHeaderHorizontal-left 2 5 9" xfId="28146"/>
    <cellStyle name="PresentationTableHeaderHorizontal-left 2 5 9 2" xfId="28147"/>
    <cellStyle name="PresentationTableHeaderHorizontal-left 2 6" xfId="28148"/>
    <cellStyle name="PresentationTableHeaderHorizontal-left 2 6 2" xfId="28149"/>
    <cellStyle name="PresentationTableHeaderHorizontal-left 2 6 2 2" xfId="28150"/>
    <cellStyle name="PresentationTableHeaderHorizontal-left 2 6 2 2 2" xfId="28151"/>
    <cellStyle name="PresentationTableHeaderHorizontal-left 2 6 2 2 2 2" xfId="28152"/>
    <cellStyle name="PresentationTableHeaderHorizontal-left 2 6 2 2 3" xfId="28153"/>
    <cellStyle name="PresentationTableHeaderHorizontal-left 2 6 2 2 3 2" xfId="28154"/>
    <cellStyle name="PresentationTableHeaderHorizontal-left 2 6 2 2 4" xfId="28155"/>
    <cellStyle name="PresentationTableHeaderHorizontal-left 2 6 2 3" xfId="28156"/>
    <cellStyle name="PresentationTableHeaderHorizontal-left 2 6 2 3 2" xfId="28157"/>
    <cellStyle name="PresentationTableHeaderHorizontal-left 2 6 2 4" xfId="28158"/>
    <cellStyle name="PresentationTableHeaderHorizontal-left 2 6 2 4 2" xfId="28159"/>
    <cellStyle name="PresentationTableHeaderHorizontal-left 2 6 2 5" xfId="28160"/>
    <cellStyle name="PresentationTableHeaderHorizontal-left 2 6 3" xfId="28161"/>
    <cellStyle name="PresentationTableHeaderHorizontal-left 2 6 3 2" xfId="28162"/>
    <cellStyle name="PresentationTableHeaderHorizontal-left 2 6 3 2 2" xfId="28163"/>
    <cellStyle name="PresentationTableHeaderHorizontal-left 2 6 3 2 2 2" xfId="28164"/>
    <cellStyle name="PresentationTableHeaderHorizontal-left 2 6 3 2 3" xfId="28165"/>
    <cellStyle name="PresentationTableHeaderHorizontal-left 2 6 3 2 3 2" xfId="28166"/>
    <cellStyle name="PresentationTableHeaderHorizontal-left 2 6 3 2 4" xfId="28167"/>
    <cellStyle name="PresentationTableHeaderHorizontal-left 2 6 3 3" xfId="28168"/>
    <cellStyle name="PresentationTableHeaderHorizontal-left 2 6 3 3 2" xfId="28169"/>
    <cellStyle name="PresentationTableHeaderHorizontal-left 2 6 3 4" xfId="28170"/>
    <cellStyle name="PresentationTableHeaderHorizontal-left 2 6 3 4 2" xfId="28171"/>
    <cellStyle name="PresentationTableHeaderHorizontal-left 2 6 3 5" xfId="28172"/>
    <cellStyle name="PresentationTableHeaderHorizontal-left 2 6 4" xfId="28173"/>
    <cellStyle name="PresentationTableHeaderHorizontal-left 2 6 4 2" xfId="28174"/>
    <cellStyle name="PresentationTableHeaderHorizontal-left 2 6 4 2 2" xfId="28175"/>
    <cellStyle name="PresentationTableHeaderHorizontal-left 2 6 4 2 2 2" xfId="28176"/>
    <cellStyle name="PresentationTableHeaderHorizontal-left 2 6 4 2 3" xfId="28177"/>
    <cellStyle name="PresentationTableHeaderHorizontal-left 2 6 4 2 3 2" xfId="28178"/>
    <cellStyle name="PresentationTableHeaderHorizontal-left 2 6 4 2 4" xfId="28179"/>
    <cellStyle name="PresentationTableHeaderHorizontal-left 2 6 4 3" xfId="28180"/>
    <cellStyle name="PresentationTableHeaderHorizontal-left 2 6 4 3 2" xfId="28181"/>
    <cellStyle name="PresentationTableHeaderHorizontal-left 2 6 4 4" xfId="28182"/>
    <cellStyle name="PresentationTableHeaderHorizontal-left 2 6 4 4 2" xfId="28183"/>
    <cellStyle name="PresentationTableHeaderHorizontal-left 2 6 4 5" xfId="28184"/>
    <cellStyle name="PresentationTableHeaderHorizontal-left 2 6 5" xfId="28185"/>
    <cellStyle name="PresentationTableHeaderHorizontal-left 2 6 5 2" xfId="28186"/>
    <cellStyle name="PresentationTableHeaderHorizontal-left 2 6 5 2 2" xfId="28187"/>
    <cellStyle name="PresentationTableHeaderHorizontal-left 2 6 5 3" xfId="28188"/>
    <cellStyle name="PresentationTableHeaderHorizontal-left 2 6 5 3 2" xfId="28189"/>
    <cellStyle name="PresentationTableHeaderHorizontal-left 2 6 5 4" xfId="28190"/>
    <cellStyle name="PresentationTableHeaderHorizontal-left 2 6 6" xfId="28191"/>
    <cellStyle name="PresentationTableHeaderHorizontal-left 2 6 6 2" xfId="28192"/>
    <cellStyle name="PresentationTableHeaderHorizontal-left 2 6 7" xfId="28193"/>
    <cellStyle name="PresentationTableHeaderHorizontal-left 2 6 7 2" xfId="28194"/>
    <cellStyle name="PresentationTableHeaderHorizontal-left 2 6 8" xfId="28195"/>
    <cellStyle name="PresentationTableHeaderHorizontal-left 2 7" xfId="28196"/>
    <cellStyle name="PresentationTableHeaderHorizontal-left 2 7 2" xfId="28197"/>
    <cellStyle name="PresentationTableHeaderHorizontal-left 2 7 2 2" xfId="28198"/>
    <cellStyle name="PresentationTableHeaderHorizontal-left 2 7 2 2 2" xfId="28199"/>
    <cellStyle name="PresentationTableHeaderHorizontal-left 2 7 2 3" xfId="28200"/>
    <cellStyle name="PresentationTableHeaderHorizontal-left 2 7 2 3 2" xfId="28201"/>
    <cellStyle name="PresentationTableHeaderHorizontal-left 2 7 2 4" xfId="28202"/>
    <cellStyle name="PresentationTableHeaderHorizontal-left 2 7 3" xfId="28203"/>
    <cellStyle name="PresentationTableHeaderHorizontal-left 2 7 3 2" xfId="28204"/>
    <cellStyle name="PresentationTableHeaderHorizontal-left 2 7 4" xfId="28205"/>
    <cellStyle name="PresentationTableHeaderHorizontal-left 2 7 4 2" xfId="28206"/>
    <cellStyle name="PresentationTableHeaderHorizontal-left 2 7 5" xfId="28207"/>
    <cellStyle name="PresentationTableHeaderHorizontal-left 2 8" xfId="28208"/>
    <cellStyle name="PresentationTableHeaderHorizontal-left 2 8 2" xfId="28209"/>
    <cellStyle name="PresentationTableHeaderHorizontal-left 2 8 2 2" xfId="28210"/>
    <cellStyle name="PresentationTableHeaderHorizontal-left 2 8 2 2 2" xfId="28211"/>
    <cellStyle name="PresentationTableHeaderHorizontal-left 2 8 2 3" xfId="28212"/>
    <cellStyle name="PresentationTableHeaderHorizontal-left 2 8 2 3 2" xfId="28213"/>
    <cellStyle name="PresentationTableHeaderHorizontal-left 2 8 2 4" xfId="28214"/>
    <cellStyle name="PresentationTableHeaderHorizontal-left 2 8 3" xfId="28215"/>
    <cellStyle name="PresentationTableHeaderHorizontal-left 2 8 3 2" xfId="28216"/>
    <cellStyle name="PresentationTableHeaderHorizontal-left 2 8 4" xfId="28217"/>
    <cellStyle name="PresentationTableHeaderHorizontal-left 2 8 4 2" xfId="28218"/>
    <cellStyle name="PresentationTableHeaderHorizontal-left 2 8 5" xfId="28219"/>
    <cellStyle name="PresentationTableHeaderHorizontal-left 2 9" xfId="28220"/>
    <cellStyle name="PresentationTableHeaderHorizontal-left 2 9 2" xfId="28221"/>
    <cellStyle name="PresentationTableHeaderHorizontal-left 2 9 2 2" xfId="28222"/>
    <cellStyle name="PresentationTableHeaderHorizontal-left 2 9 2 2 2" xfId="28223"/>
    <cellStyle name="PresentationTableHeaderHorizontal-left 2 9 2 3" xfId="28224"/>
    <cellStyle name="PresentationTableHeaderHorizontal-left 2 9 2 3 2" xfId="28225"/>
    <cellStyle name="PresentationTableHeaderHorizontal-left 2 9 2 4" xfId="28226"/>
    <cellStyle name="PresentationTableHeaderHorizontal-left 2 9 3" xfId="28227"/>
    <cellStyle name="PresentationTableHeaderHorizontal-left 2 9 3 2" xfId="28228"/>
    <cellStyle name="PresentationTableHeaderHorizontal-left 2 9 4" xfId="28229"/>
    <cellStyle name="PresentationTableHeaderHorizontal-left 2 9 4 2" xfId="28230"/>
    <cellStyle name="PresentationTableHeaderHorizontal-left 2 9 5" xfId="28231"/>
    <cellStyle name="PresentationTableHeaderHorizontal-left 20" xfId="28232"/>
    <cellStyle name="PresentationTableHeaderHorizontal-left 20 2" xfId="28233"/>
    <cellStyle name="PresentationTableHeaderHorizontal-left 20 2 2" xfId="28234"/>
    <cellStyle name="PresentationTableHeaderHorizontal-left 20 3" xfId="28235"/>
    <cellStyle name="PresentationTableHeaderHorizontal-left 20 3 2" xfId="28236"/>
    <cellStyle name="PresentationTableHeaderHorizontal-left 20 4" xfId="28237"/>
    <cellStyle name="PresentationTableHeaderHorizontal-left 20 5" xfId="28238"/>
    <cellStyle name="PresentationTableHeaderHorizontal-left 21" xfId="28239"/>
    <cellStyle name="PresentationTableHeaderHorizontal-left 21 2" xfId="28240"/>
    <cellStyle name="PresentationTableHeaderHorizontal-left 21 2 2" xfId="28241"/>
    <cellStyle name="PresentationTableHeaderHorizontal-left 21 3" xfId="28242"/>
    <cellStyle name="PresentationTableHeaderHorizontal-left 21 3 2" xfId="28243"/>
    <cellStyle name="PresentationTableHeaderHorizontal-left 21 4" xfId="28244"/>
    <cellStyle name="PresentationTableHeaderHorizontal-left 21 5" xfId="28245"/>
    <cellStyle name="PresentationTableHeaderHorizontal-left 22" xfId="28246"/>
    <cellStyle name="PresentationTableHeaderHorizontal-left 22 2" xfId="28247"/>
    <cellStyle name="PresentationTableHeaderHorizontal-left 22 2 2" xfId="28248"/>
    <cellStyle name="PresentationTableHeaderHorizontal-left 22 3" xfId="28249"/>
    <cellStyle name="PresentationTableHeaderHorizontal-left 22 3 2" xfId="28250"/>
    <cellStyle name="PresentationTableHeaderHorizontal-left 22 4" xfId="28251"/>
    <cellStyle name="PresentationTableHeaderHorizontal-left 22 5" xfId="28252"/>
    <cellStyle name="PresentationTableHeaderHorizontal-left 23" xfId="28253"/>
    <cellStyle name="PresentationTableHeaderHorizontal-left 23 2" xfId="28254"/>
    <cellStyle name="PresentationTableHeaderHorizontal-left 23 2 2" xfId="28255"/>
    <cellStyle name="PresentationTableHeaderHorizontal-left 23 3" xfId="28256"/>
    <cellStyle name="PresentationTableHeaderHorizontal-left 23 3 2" xfId="28257"/>
    <cellStyle name="PresentationTableHeaderHorizontal-left 23 4" xfId="28258"/>
    <cellStyle name="PresentationTableHeaderHorizontal-left 23 5" xfId="28259"/>
    <cellStyle name="PresentationTableHeaderHorizontal-left 3" xfId="28260"/>
    <cellStyle name="PresentationTableHeaderHorizontal-left 3 10" xfId="28261"/>
    <cellStyle name="PresentationTableHeaderHorizontal-left 3 10 2" xfId="28262"/>
    <cellStyle name="PresentationTableHeaderHorizontal-left 3 11" xfId="28263"/>
    <cellStyle name="PresentationTableHeaderHorizontal-left 3 11 2" xfId="28264"/>
    <cellStyle name="PresentationTableHeaderHorizontal-left 3 12" xfId="28265"/>
    <cellStyle name="PresentationTableHeaderHorizontal-left 3 2" xfId="28266"/>
    <cellStyle name="PresentationTableHeaderHorizontal-left 3 2 10" xfId="28267"/>
    <cellStyle name="PresentationTableHeaderHorizontal-left 3 2 10 2" xfId="28268"/>
    <cellStyle name="PresentationTableHeaderHorizontal-left 3 2 11" xfId="28269"/>
    <cellStyle name="PresentationTableHeaderHorizontal-left 3 2 2" xfId="28270"/>
    <cellStyle name="PresentationTableHeaderHorizontal-left 3 2 2 2" xfId="28271"/>
    <cellStyle name="PresentationTableHeaderHorizontal-left 3 2 2 2 2" xfId="28272"/>
    <cellStyle name="PresentationTableHeaderHorizontal-left 3 2 2 2 2 2" xfId="28273"/>
    <cellStyle name="PresentationTableHeaderHorizontal-left 3 2 2 2 2 2 2" xfId="28274"/>
    <cellStyle name="PresentationTableHeaderHorizontal-left 3 2 2 2 2 3" xfId="28275"/>
    <cellStyle name="PresentationTableHeaderHorizontal-left 3 2 2 2 2 3 2" xfId="28276"/>
    <cellStyle name="PresentationTableHeaderHorizontal-left 3 2 2 2 2 4" xfId="28277"/>
    <cellStyle name="PresentationTableHeaderHorizontal-left 3 2 2 2 3" xfId="28278"/>
    <cellStyle name="PresentationTableHeaderHorizontal-left 3 2 2 2 3 2" xfId="28279"/>
    <cellStyle name="PresentationTableHeaderHorizontal-left 3 2 2 2 4" xfId="28280"/>
    <cellStyle name="PresentationTableHeaderHorizontal-left 3 2 2 2 4 2" xfId="28281"/>
    <cellStyle name="PresentationTableHeaderHorizontal-left 3 2 2 2 5" xfId="28282"/>
    <cellStyle name="PresentationTableHeaderHorizontal-left 3 2 2 3" xfId="28283"/>
    <cellStyle name="PresentationTableHeaderHorizontal-left 3 2 2 3 2" xfId="28284"/>
    <cellStyle name="PresentationTableHeaderHorizontal-left 3 2 2 3 2 2" xfId="28285"/>
    <cellStyle name="PresentationTableHeaderHorizontal-left 3 2 2 3 2 2 2" xfId="28286"/>
    <cellStyle name="PresentationTableHeaderHorizontal-left 3 2 2 3 2 3" xfId="28287"/>
    <cellStyle name="PresentationTableHeaderHorizontal-left 3 2 2 3 2 3 2" xfId="28288"/>
    <cellStyle name="PresentationTableHeaderHorizontal-left 3 2 2 3 2 4" xfId="28289"/>
    <cellStyle name="PresentationTableHeaderHorizontal-left 3 2 2 3 3" xfId="28290"/>
    <cellStyle name="PresentationTableHeaderHorizontal-left 3 2 2 3 3 2" xfId="28291"/>
    <cellStyle name="PresentationTableHeaderHorizontal-left 3 2 2 3 4" xfId="28292"/>
    <cellStyle name="PresentationTableHeaderHorizontal-left 3 2 2 3 4 2" xfId="28293"/>
    <cellStyle name="PresentationTableHeaderHorizontal-left 3 2 2 3 5" xfId="28294"/>
    <cellStyle name="PresentationTableHeaderHorizontal-left 3 2 2 4" xfId="28295"/>
    <cellStyle name="PresentationTableHeaderHorizontal-left 3 2 2 4 2" xfId="28296"/>
    <cellStyle name="PresentationTableHeaderHorizontal-left 3 2 2 4 2 2" xfId="28297"/>
    <cellStyle name="PresentationTableHeaderHorizontal-left 3 2 2 4 2 2 2" xfId="28298"/>
    <cellStyle name="PresentationTableHeaderHorizontal-left 3 2 2 4 2 3" xfId="28299"/>
    <cellStyle name="PresentationTableHeaderHorizontal-left 3 2 2 4 2 3 2" xfId="28300"/>
    <cellStyle name="PresentationTableHeaderHorizontal-left 3 2 2 4 2 4" xfId="28301"/>
    <cellStyle name="PresentationTableHeaderHorizontal-left 3 2 2 4 3" xfId="28302"/>
    <cellStyle name="PresentationTableHeaderHorizontal-left 3 2 2 4 3 2" xfId="28303"/>
    <cellStyle name="PresentationTableHeaderHorizontal-left 3 2 2 4 4" xfId="28304"/>
    <cellStyle name="PresentationTableHeaderHorizontal-left 3 2 2 4 4 2" xfId="28305"/>
    <cellStyle name="PresentationTableHeaderHorizontal-left 3 2 2 4 5" xfId="28306"/>
    <cellStyle name="PresentationTableHeaderHorizontal-left 3 2 2 5" xfId="28307"/>
    <cellStyle name="PresentationTableHeaderHorizontal-left 3 2 2 5 2" xfId="28308"/>
    <cellStyle name="PresentationTableHeaderHorizontal-left 3 2 2 5 2 2" xfId="28309"/>
    <cellStyle name="PresentationTableHeaderHorizontal-left 3 2 2 5 3" xfId="28310"/>
    <cellStyle name="PresentationTableHeaderHorizontal-left 3 2 2 5 3 2" xfId="28311"/>
    <cellStyle name="PresentationTableHeaderHorizontal-left 3 2 2 5 4" xfId="28312"/>
    <cellStyle name="PresentationTableHeaderHorizontal-left 3 2 2 6" xfId="28313"/>
    <cellStyle name="PresentationTableHeaderHorizontal-left 3 2 2 6 2" xfId="28314"/>
    <cellStyle name="PresentationTableHeaderHorizontal-left 3 2 2 7" xfId="28315"/>
    <cellStyle name="PresentationTableHeaderHorizontal-left 3 2 2 7 2" xfId="28316"/>
    <cellStyle name="PresentationTableHeaderHorizontal-left 3 2 2 8" xfId="28317"/>
    <cellStyle name="PresentationTableHeaderHorizontal-left 3 2 3" xfId="28318"/>
    <cellStyle name="PresentationTableHeaderHorizontal-left 3 2 3 2" xfId="28319"/>
    <cellStyle name="PresentationTableHeaderHorizontal-left 3 2 3 2 2" xfId="28320"/>
    <cellStyle name="PresentationTableHeaderHorizontal-left 3 2 3 2 2 2" xfId="28321"/>
    <cellStyle name="PresentationTableHeaderHorizontal-left 3 2 3 2 2 2 2" xfId="28322"/>
    <cellStyle name="PresentationTableHeaderHorizontal-left 3 2 3 2 2 3" xfId="28323"/>
    <cellStyle name="PresentationTableHeaderHorizontal-left 3 2 3 2 2 3 2" xfId="28324"/>
    <cellStyle name="PresentationTableHeaderHorizontal-left 3 2 3 2 2 4" xfId="28325"/>
    <cellStyle name="PresentationTableHeaderHorizontal-left 3 2 3 2 3" xfId="28326"/>
    <cellStyle name="PresentationTableHeaderHorizontal-left 3 2 3 2 3 2" xfId="28327"/>
    <cellStyle name="PresentationTableHeaderHorizontal-left 3 2 3 2 4" xfId="28328"/>
    <cellStyle name="PresentationTableHeaderHorizontal-left 3 2 3 2 4 2" xfId="28329"/>
    <cellStyle name="PresentationTableHeaderHorizontal-left 3 2 3 2 5" xfId="28330"/>
    <cellStyle name="PresentationTableHeaderHorizontal-left 3 2 3 3" xfId="28331"/>
    <cellStyle name="PresentationTableHeaderHorizontal-left 3 2 3 3 2" xfId="28332"/>
    <cellStyle name="PresentationTableHeaderHorizontal-left 3 2 3 3 2 2" xfId="28333"/>
    <cellStyle name="PresentationTableHeaderHorizontal-left 3 2 3 3 2 2 2" xfId="28334"/>
    <cellStyle name="PresentationTableHeaderHorizontal-left 3 2 3 3 2 3" xfId="28335"/>
    <cellStyle name="PresentationTableHeaderHorizontal-left 3 2 3 3 2 3 2" xfId="28336"/>
    <cellStyle name="PresentationTableHeaderHorizontal-left 3 2 3 3 2 4" xfId="28337"/>
    <cellStyle name="PresentationTableHeaderHorizontal-left 3 2 3 3 3" xfId="28338"/>
    <cellStyle name="PresentationTableHeaderHorizontal-left 3 2 3 3 3 2" xfId="28339"/>
    <cellStyle name="PresentationTableHeaderHorizontal-left 3 2 3 3 4" xfId="28340"/>
    <cellStyle name="PresentationTableHeaderHorizontal-left 3 2 3 3 4 2" xfId="28341"/>
    <cellStyle name="PresentationTableHeaderHorizontal-left 3 2 3 3 5" xfId="28342"/>
    <cellStyle name="PresentationTableHeaderHorizontal-left 3 2 3 4" xfId="28343"/>
    <cellStyle name="PresentationTableHeaderHorizontal-left 3 2 3 4 2" xfId="28344"/>
    <cellStyle name="PresentationTableHeaderHorizontal-left 3 2 3 4 2 2" xfId="28345"/>
    <cellStyle name="PresentationTableHeaderHorizontal-left 3 2 3 4 3" xfId="28346"/>
    <cellStyle name="PresentationTableHeaderHorizontal-left 3 2 3 4 3 2" xfId="28347"/>
    <cellStyle name="PresentationTableHeaderHorizontal-left 3 2 3 4 4" xfId="28348"/>
    <cellStyle name="PresentationTableHeaderHorizontal-left 3 2 3 5" xfId="28349"/>
    <cellStyle name="PresentationTableHeaderHorizontal-left 3 2 3 5 2" xfId="28350"/>
    <cellStyle name="PresentationTableHeaderHorizontal-left 3 2 3 6" xfId="28351"/>
    <cellStyle name="PresentationTableHeaderHorizontal-left 3 2 3 6 2" xfId="28352"/>
    <cellStyle name="PresentationTableHeaderHorizontal-left 3 2 3 7" xfId="28353"/>
    <cellStyle name="PresentationTableHeaderHorizontal-left 3 2 4" xfId="28354"/>
    <cellStyle name="PresentationTableHeaderHorizontal-left 3 2 4 2" xfId="28355"/>
    <cellStyle name="PresentationTableHeaderHorizontal-left 3 2 4 2 2" xfId="28356"/>
    <cellStyle name="PresentationTableHeaderHorizontal-left 3 2 4 2 2 2" xfId="28357"/>
    <cellStyle name="PresentationTableHeaderHorizontal-left 3 2 4 2 3" xfId="28358"/>
    <cellStyle name="PresentationTableHeaderHorizontal-left 3 2 4 2 3 2" xfId="28359"/>
    <cellStyle name="PresentationTableHeaderHorizontal-left 3 2 4 2 4" xfId="28360"/>
    <cellStyle name="PresentationTableHeaderHorizontal-left 3 2 4 3" xfId="28361"/>
    <cellStyle name="PresentationTableHeaderHorizontal-left 3 2 4 3 2" xfId="28362"/>
    <cellStyle name="PresentationTableHeaderHorizontal-left 3 2 4 4" xfId="28363"/>
    <cellStyle name="PresentationTableHeaderHorizontal-left 3 2 4 4 2" xfId="28364"/>
    <cellStyle name="PresentationTableHeaderHorizontal-left 3 2 4 5" xfId="28365"/>
    <cellStyle name="PresentationTableHeaderHorizontal-left 3 2 5" xfId="28366"/>
    <cellStyle name="PresentationTableHeaderHorizontal-left 3 2 5 2" xfId="28367"/>
    <cellStyle name="PresentationTableHeaderHorizontal-left 3 2 5 2 2" xfId="28368"/>
    <cellStyle name="PresentationTableHeaderHorizontal-left 3 2 5 2 2 2" xfId="28369"/>
    <cellStyle name="PresentationTableHeaderHorizontal-left 3 2 5 2 3" xfId="28370"/>
    <cellStyle name="PresentationTableHeaderHorizontal-left 3 2 5 2 3 2" xfId="28371"/>
    <cellStyle name="PresentationTableHeaderHorizontal-left 3 2 5 2 4" xfId="28372"/>
    <cellStyle name="PresentationTableHeaderHorizontal-left 3 2 5 3" xfId="28373"/>
    <cellStyle name="PresentationTableHeaderHorizontal-left 3 2 5 3 2" xfId="28374"/>
    <cellStyle name="PresentationTableHeaderHorizontal-left 3 2 5 4" xfId="28375"/>
    <cellStyle name="PresentationTableHeaderHorizontal-left 3 2 5 4 2" xfId="28376"/>
    <cellStyle name="PresentationTableHeaderHorizontal-left 3 2 5 5" xfId="28377"/>
    <cellStyle name="PresentationTableHeaderHorizontal-left 3 2 6" xfId="28378"/>
    <cellStyle name="PresentationTableHeaderHorizontal-left 3 2 6 2" xfId="28379"/>
    <cellStyle name="PresentationTableHeaderHorizontal-left 3 2 6 2 2" xfId="28380"/>
    <cellStyle name="PresentationTableHeaderHorizontal-left 3 2 6 2 2 2" xfId="28381"/>
    <cellStyle name="PresentationTableHeaderHorizontal-left 3 2 6 2 3" xfId="28382"/>
    <cellStyle name="PresentationTableHeaderHorizontal-left 3 2 6 2 3 2" xfId="28383"/>
    <cellStyle name="PresentationTableHeaderHorizontal-left 3 2 6 2 4" xfId="28384"/>
    <cellStyle name="PresentationTableHeaderHorizontal-left 3 2 6 3" xfId="28385"/>
    <cellStyle name="PresentationTableHeaderHorizontal-left 3 2 6 3 2" xfId="28386"/>
    <cellStyle name="PresentationTableHeaderHorizontal-left 3 2 6 4" xfId="28387"/>
    <cellStyle name="PresentationTableHeaderHorizontal-left 3 2 6 4 2" xfId="28388"/>
    <cellStyle name="PresentationTableHeaderHorizontal-left 3 2 6 5" xfId="28389"/>
    <cellStyle name="PresentationTableHeaderHorizontal-left 3 2 7" xfId="28390"/>
    <cellStyle name="PresentationTableHeaderHorizontal-left 3 2 7 2" xfId="28391"/>
    <cellStyle name="PresentationTableHeaderHorizontal-left 3 2 7 2 2" xfId="28392"/>
    <cellStyle name="PresentationTableHeaderHorizontal-left 3 2 7 2 2 2" xfId="28393"/>
    <cellStyle name="PresentationTableHeaderHorizontal-left 3 2 7 2 3" xfId="28394"/>
    <cellStyle name="PresentationTableHeaderHorizontal-left 3 2 7 2 3 2" xfId="28395"/>
    <cellStyle name="PresentationTableHeaderHorizontal-left 3 2 7 2 4" xfId="28396"/>
    <cellStyle name="PresentationTableHeaderHorizontal-left 3 2 7 3" xfId="28397"/>
    <cellStyle name="PresentationTableHeaderHorizontal-left 3 2 7 3 2" xfId="28398"/>
    <cellStyle name="PresentationTableHeaderHorizontal-left 3 2 7 4" xfId="28399"/>
    <cellStyle name="PresentationTableHeaderHorizontal-left 3 2 7 4 2" xfId="28400"/>
    <cellStyle name="PresentationTableHeaderHorizontal-left 3 2 7 5" xfId="28401"/>
    <cellStyle name="PresentationTableHeaderHorizontal-left 3 2 8" xfId="28402"/>
    <cellStyle name="PresentationTableHeaderHorizontal-left 3 2 8 2" xfId="28403"/>
    <cellStyle name="PresentationTableHeaderHorizontal-left 3 2 8 2 2" xfId="28404"/>
    <cellStyle name="PresentationTableHeaderHorizontal-left 3 2 8 3" xfId="28405"/>
    <cellStyle name="PresentationTableHeaderHorizontal-left 3 2 8 3 2" xfId="28406"/>
    <cellStyle name="PresentationTableHeaderHorizontal-left 3 2 8 4" xfId="28407"/>
    <cellStyle name="PresentationTableHeaderHorizontal-left 3 2 9" xfId="28408"/>
    <cellStyle name="PresentationTableHeaderHorizontal-left 3 2 9 2" xfId="28409"/>
    <cellStyle name="PresentationTableHeaderHorizontal-left 3 3" xfId="28410"/>
    <cellStyle name="PresentationTableHeaderHorizontal-left 3 3 2" xfId="28411"/>
    <cellStyle name="PresentationTableHeaderHorizontal-left 3 3 2 2" xfId="28412"/>
    <cellStyle name="PresentationTableHeaderHorizontal-left 3 3 2 2 2" xfId="28413"/>
    <cellStyle name="PresentationTableHeaderHorizontal-left 3 3 2 2 2 2" xfId="28414"/>
    <cellStyle name="PresentationTableHeaderHorizontal-left 3 3 2 2 3" xfId="28415"/>
    <cellStyle name="PresentationTableHeaderHorizontal-left 3 3 2 2 3 2" xfId="28416"/>
    <cellStyle name="PresentationTableHeaderHorizontal-left 3 3 2 2 4" xfId="28417"/>
    <cellStyle name="PresentationTableHeaderHorizontal-left 3 3 2 3" xfId="28418"/>
    <cellStyle name="PresentationTableHeaderHorizontal-left 3 3 2 3 2" xfId="28419"/>
    <cellStyle name="PresentationTableHeaderHorizontal-left 3 3 2 4" xfId="28420"/>
    <cellStyle name="PresentationTableHeaderHorizontal-left 3 3 2 4 2" xfId="28421"/>
    <cellStyle name="PresentationTableHeaderHorizontal-left 3 3 2 5" xfId="28422"/>
    <cellStyle name="PresentationTableHeaderHorizontal-left 3 3 3" xfId="28423"/>
    <cellStyle name="PresentationTableHeaderHorizontal-left 3 3 3 2" xfId="28424"/>
    <cellStyle name="PresentationTableHeaderHorizontal-left 3 3 3 2 2" xfId="28425"/>
    <cellStyle name="PresentationTableHeaderHorizontal-left 3 3 3 2 2 2" xfId="28426"/>
    <cellStyle name="PresentationTableHeaderHorizontal-left 3 3 3 2 3" xfId="28427"/>
    <cellStyle name="PresentationTableHeaderHorizontal-left 3 3 3 2 3 2" xfId="28428"/>
    <cellStyle name="PresentationTableHeaderHorizontal-left 3 3 3 2 4" xfId="28429"/>
    <cellStyle name="PresentationTableHeaderHorizontal-left 3 3 3 3" xfId="28430"/>
    <cellStyle name="PresentationTableHeaderHorizontal-left 3 3 3 3 2" xfId="28431"/>
    <cellStyle name="PresentationTableHeaderHorizontal-left 3 3 3 4" xfId="28432"/>
    <cellStyle name="PresentationTableHeaderHorizontal-left 3 3 3 4 2" xfId="28433"/>
    <cellStyle name="PresentationTableHeaderHorizontal-left 3 3 3 5" xfId="28434"/>
    <cellStyle name="PresentationTableHeaderHorizontal-left 3 3 4" xfId="28435"/>
    <cellStyle name="PresentationTableHeaderHorizontal-left 3 3 4 2" xfId="28436"/>
    <cellStyle name="PresentationTableHeaderHorizontal-left 3 3 4 2 2" xfId="28437"/>
    <cellStyle name="PresentationTableHeaderHorizontal-left 3 3 4 2 2 2" xfId="28438"/>
    <cellStyle name="PresentationTableHeaderHorizontal-left 3 3 4 2 3" xfId="28439"/>
    <cellStyle name="PresentationTableHeaderHorizontal-left 3 3 4 2 3 2" xfId="28440"/>
    <cellStyle name="PresentationTableHeaderHorizontal-left 3 3 4 2 4" xfId="28441"/>
    <cellStyle name="PresentationTableHeaderHorizontal-left 3 3 4 3" xfId="28442"/>
    <cellStyle name="PresentationTableHeaderHorizontal-left 3 3 4 3 2" xfId="28443"/>
    <cellStyle name="PresentationTableHeaderHorizontal-left 3 3 4 4" xfId="28444"/>
    <cellStyle name="PresentationTableHeaderHorizontal-left 3 3 4 4 2" xfId="28445"/>
    <cellStyle name="PresentationTableHeaderHorizontal-left 3 3 4 5" xfId="28446"/>
    <cellStyle name="PresentationTableHeaderHorizontal-left 3 3 5" xfId="28447"/>
    <cellStyle name="PresentationTableHeaderHorizontal-left 3 3 5 2" xfId="28448"/>
    <cellStyle name="PresentationTableHeaderHorizontal-left 3 3 5 2 2" xfId="28449"/>
    <cellStyle name="PresentationTableHeaderHorizontal-left 3 3 5 3" xfId="28450"/>
    <cellStyle name="PresentationTableHeaderHorizontal-left 3 3 5 3 2" xfId="28451"/>
    <cellStyle name="PresentationTableHeaderHorizontal-left 3 3 5 4" xfId="28452"/>
    <cellStyle name="PresentationTableHeaderHorizontal-left 3 3 6" xfId="28453"/>
    <cellStyle name="PresentationTableHeaderHorizontal-left 3 3 6 2" xfId="28454"/>
    <cellStyle name="PresentationTableHeaderHorizontal-left 3 3 7" xfId="28455"/>
    <cellStyle name="PresentationTableHeaderHorizontal-left 3 3 7 2" xfId="28456"/>
    <cellStyle name="PresentationTableHeaderHorizontal-left 3 3 8" xfId="28457"/>
    <cellStyle name="PresentationTableHeaderHorizontal-left 3 4" xfId="28458"/>
    <cellStyle name="PresentationTableHeaderHorizontal-left 3 4 2" xfId="28459"/>
    <cellStyle name="PresentationTableHeaderHorizontal-left 3 4 2 2" xfId="28460"/>
    <cellStyle name="PresentationTableHeaderHorizontal-left 3 4 2 2 2" xfId="28461"/>
    <cellStyle name="PresentationTableHeaderHorizontal-left 3 4 2 2 2 2" xfId="28462"/>
    <cellStyle name="PresentationTableHeaderHorizontal-left 3 4 2 2 3" xfId="28463"/>
    <cellStyle name="PresentationTableHeaderHorizontal-left 3 4 2 2 3 2" xfId="28464"/>
    <cellStyle name="PresentationTableHeaderHorizontal-left 3 4 2 2 4" xfId="28465"/>
    <cellStyle name="PresentationTableHeaderHorizontal-left 3 4 2 3" xfId="28466"/>
    <cellStyle name="PresentationTableHeaderHorizontal-left 3 4 2 3 2" xfId="28467"/>
    <cellStyle name="PresentationTableHeaderHorizontal-left 3 4 2 4" xfId="28468"/>
    <cellStyle name="PresentationTableHeaderHorizontal-left 3 4 2 4 2" xfId="28469"/>
    <cellStyle name="PresentationTableHeaderHorizontal-left 3 4 2 5" xfId="28470"/>
    <cellStyle name="PresentationTableHeaderHorizontal-left 3 4 3" xfId="28471"/>
    <cellStyle name="PresentationTableHeaderHorizontal-left 3 4 3 2" xfId="28472"/>
    <cellStyle name="PresentationTableHeaderHorizontal-left 3 4 3 2 2" xfId="28473"/>
    <cellStyle name="PresentationTableHeaderHorizontal-left 3 4 3 2 2 2" xfId="28474"/>
    <cellStyle name="PresentationTableHeaderHorizontal-left 3 4 3 2 3" xfId="28475"/>
    <cellStyle name="PresentationTableHeaderHorizontal-left 3 4 3 2 3 2" xfId="28476"/>
    <cellStyle name="PresentationTableHeaderHorizontal-left 3 4 3 2 4" xfId="28477"/>
    <cellStyle name="PresentationTableHeaderHorizontal-left 3 4 3 3" xfId="28478"/>
    <cellStyle name="PresentationTableHeaderHorizontal-left 3 4 3 3 2" xfId="28479"/>
    <cellStyle name="PresentationTableHeaderHorizontal-left 3 4 3 4" xfId="28480"/>
    <cellStyle name="PresentationTableHeaderHorizontal-left 3 4 3 4 2" xfId="28481"/>
    <cellStyle name="PresentationTableHeaderHorizontal-left 3 4 3 5" xfId="28482"/>
    <cellStyle name="PresentationTableHeaderHorizontal-left 3 4 4" xfId="28483"/>
    <cellStyle name="PresentationTableHeaderHorizontal-left 3 4 4 2" xfId="28484"/>
    <cellStyle name="PresentationTableHeaderHorizontal-left 3 4 4 2 2" xfId="28485"/>
    <cellStyle name="PresentationTableHeaderHorizontal-left 3 4 4 3" xfId="28486"/>
    <cellStyle name="PresentationTableHeaderHorizontal-left 3 4 4 3 2" xfId="28487"/>
    <cellStyle name="PresentationTableHeaderHorizontal-left 3 4 4 4" xfId="28488"/>
    <cellStyle name="PresentationTableHeaderHorizontal-left 3 4 5" xfId="28489"/>
    <cellStyle name="PresentationTableHeaderHorizontal-left 3 4 5 2" xfId="28490"/>
    <cellStyle name="PresentationTableHeaderHorizontal-left 3 4 6" xfId="28491"/>
    <cellStyle name="PresentationTableHeaderHorizontal-left 3 4 6 2" xfId="28492"/>
    <cellStyle name="PresentationTableHeaderHorizontal-left 3 4 7" xfId="28493"/>
    <cellStyle name="PresentationTableHeaderHorizontal-left 3 5" xfId="28494"/>
    <cellStyle name="PresentationTableHeaderHorizontal-left 3 5 2" xfId="28495"/>
    <cellStyle name="PresentationTableHeaderHorizontal-left 3 5 2 2" xfId="28496"/>
    <cellStyle name="PresentationTableHeaderHorizontal-left 3 5 2 2 2" xfId="28497"/>
    <cellStyle name="PresentationTableHeaderHorizontal-left 3 5 2 3" xfId="28498"/>
    <cellStyle name="PresentationTableHeaderHorizontal-left 3 5 2 3 2" xfId="28499"/>
    <cellStyle name="PresentationTableHeaderHorizontal-left 3 5 2 4" xfId="28500"/>
    <cellStyle name="PresentationTableHeaderHorizontal-left 3 5 3" xfId="28501"/>
    <cellStyle name="PresentationTableHeaderHorizontal-left 3 5 3 2" xfId="28502"/>
    <cellStyle name="PresentationTableHeaderHorizontal-left 3 5 4" xfId="28503"/>
    <cellStyle name="PresentationTableHeaderHorizontal-left 3 5 4 2" xfId="28504"/>
    <cellStyle name="PresentationTableHeaderHorizontal-left 3 5 5" xfId="28505"/>
    <cellStyle name="PresentationTableHeaderHorizontal-left 3 6" xfId="28506"/>
    <cellStyle name="PresentationTableHeaderHorizontal-left 3 6 2" xfId="28507"/>
    <cellStyle name="PresentationTableHeaderHorizontal-left 3 6 2 2" xfId="28508"/>
    <cellStyle name="PresentationTableHeaderHorizontal-left 3 6 2 2 2" xfId="28509"/>
    <cellStyle name="PresentationTableHeaderHorizontal-left 3 6 2 3" xfId="28510"/>
    <cellStyle name="PresentationTableHeaderHorizontal-left 3 6 2 3 2" xfId="28511"/>
    <cellStyle name="PresentationTableHeaderHorizontal-left 3 6 2 4" xfId="28512"/>
    <cellStyle name="PresentationTableHeaderHorizontal-left 3 6 3" xfId="28513"/>
    <cellStyle name="PresentationTableHeaderHorizontal-left 3 6 3 2" xfId="28514"/>
    <cellStyle name="PresentationTableHeaderHorizontal-left 3 6 4" xfId="28515"/>
    <cellStyle name="PresentationTableHeaderHorizontal-left 3 6 4 2" xfId="28516"/>
    <cellStyle name="PresentationTableHeaderHorizontal-left 3 6 5" xfId="28517"/>
    <cellStyle name="PresentationTableHeaderHorizontal-left 3 7" xfId="28518"/>
    <cellStyle name="PresentationTableHeaderHorizontal-left 3 7 2" xfId="28519"/>
    <cellStyle name="PresentationTableHeaderHorizontal-left 3 7 2 2" xfId="28520"/>
    <cellStyle name="PresentationTableHeaderHorizontal-left 3 7 2 2 2" xfId="28521"/>
    <cellStyle name="PresentationTableHeaderHorizontal-left 3 7 2 3" xfId="28522"/>
    <cellStyle name="PresentationTableHeaderHorizontal-left 3 7 2 3 2" xfId="28523"/>
    <cellStyle name="PresentationTableHeaderHorizontal-left 3 7 2 4" xfId="28524"/>
    <cellStyle name="PresentationTableHeaderHorizontal-left 3 7 3" xfId="28525"/>
    <cellStyle name="PresentationTableHeaderHorizontal-left 3 7 3 2" xfId="28526"/>
    <cellStyle name="PresentationTableHeaderHorizontal-left 3 7 4" xfId="28527"/>
    <cellStyle name="PresentationTableHeaderHorizontal-left 3 7 4 2" xfId="28528"/>
    <cellStyle name="PresentationTableHeaderHorizontal-left 3 7 5" xfId="28529"/>
    <cellStyle name="PresentationTableHeaderHorizontal-left 3 8" xfId="28530"/>
    <cellStyle name="PresentationTableHeaderHorizontal-left 3 8 2" xfId="28531"/>
    <cellStyle name="PresentationTableHeaderHorizontal-left 3 8 2 2" xfId="28532"/>
    <cellStyle name="PresentationTableHeaderHorizontal-left 3 8 2 2 2" xfId="28533"/>
    <cellStyle name="PresentationTableHeaderHorizontal-left 3 8 2 3" xfId="28534"/>
    <cellStyle name="PresentationTableHeaderHorizontal-left 3 8 2 3 2" xfId="28535"/>
    <cellStyle name="PresentationTableHeaderHorizontal-left 3 8 2 4" xfId="28536"/>
    <cellStyle name="PresentationTableHeaderHorizontal-left 3 8 3" xfId="28537"/>
    <cellStyle name="PresentationTableHeaderHorizontal-left 3 8 3 2" xfId="28538"/>
    <cellStyle name="PresentationTableHeaderHorizontal-left 3 8 4" xfId="28539"/>
    <cellStyle name="PresentationTableHeaderHorizontal-left 3 8 4 2" xfId="28540"/>
    <cellStyle name="PresentationTableHeaderHorizontal-left 3 8 5" xfId="28541"/>
    <cellStyle name="PresentationTableHeaderHorizontal-left 3 9" xfId="28542"/>
    <cellStyle name="PresentationTableHeaderHorizontal-left 3 9 2" xfId="28543"/>
    <cellStyle name="PresentationTableHeaderHorizontal-left 3 9 2 2" xfId="28544"/>
    <cellStyle name="PresentationTableHeaderHorizontal-left 3 9 3" xfId="28545"/>
    <cellStyle name="PresentationTableHeaderHorizontal-left 3 9 3 2" xfId="28546"/>
    <cellStyle name="PresentationTableHeaderHorizontal-left 3 9 4" xfId="28547"/>
    <cellStyle name="PresentationTableHeaderHorizontal-left 4" xfId="28548"/>
    <cellStyle name="PresentationTableHeaderHorizontal-left 4 10" xfId="28549"/>
    <cellStyle name="PresentationTableHeaderHorizontal-left 4 10 2" xfId="28550"/>
    <cellStyle name="PresentationTableHeaderHorizontal-left 4 11" xfId="28551"/>
    <cellStyle name="PresentationTableHeaderHorizontal-left 4 11 2" xfId="28552"/>
    <cellStyle name="PresentationTableHeaderHorizontal-left 4 12" xfId="28553"/>
    <cellStyle name="PresentationTableHeaderHorizontal-left 4 2" xfId="28554"/>
    <cellStyle name="PresentationTableHeaderHorizontal-left 4 2 10" xfId="28555"/>
    <cellStyle name="PresentationTableHeaderHorizontal-left 4 2 10 2" xfId="28556"/>
    <cellStyle name="PresentationTableHeaderHorizontal-left 4 2 11" xfId="28557"/>
    <cellStyle name="PresentationTableHeaderHorizontal-left 4 2 2" xfId="28558"/>
    <cellStyle name="PresentationTableHeaderHorizontal-left 4 2 2 2" xfId="28559"/>
    <cellStyle name="PresentationTableHeaderHorizontal-left 4 2 2 2 2" xfId="28560"/>
    <cellStyle name="PresentationTableHeaderHorizontal-left 4 2 2 2 2 2" xfId="28561"/>
    <cellStyle name="PresentationTableHeaderHorizontal-left 4 2 2 2 2 2 2" xfId="28562"/>
    <cellStyle name="PresentationTableHeaderHorizontal-left 4 2 2 2 2 3" xfId="28563"/>
    <cellStyle name="PresentationTableHeaderHorizontal-left 4 2 2 2 2 3 2" xfId="28564"/>
    <cellStyle name="PresentationTableHeaderHorizontal-left 4 2 2 2 2 4" xfId="28565"/>
    <cellStyle name="PresentationTableHeaderHorizontal-left 4 2 2 2 3" xfId="28566"/>
    <cellStyle name="PresentationTableHeaderHorizontal-left 4 2 2 2 3 2" xfId="28567"/>
    <cellStyle name="PresentationTableHeaderHorizontal-left 4 2 2 2 4" xfId="28568"/>
    <cellStyle name="PresentationTableHeaderHorizontal-left 4 2 2 2 4 2" xfId="28569"/>
    <cellStyle name="PresentationTableHeaderHorizontal-left 4 2 2 2 5" xfId="28570"/>
    <cellStyle name="PresentationTableHeaderHorizontal-left 4 2 2 3" xfId="28571"/>
    <cellStyle name="PresentationTableHeaderHorizontal-left 4 2 2 3 2" xfId="28572"/>
    <cellStyle name="PresentationTableHeaderHorizontal-left 4 2 2 3 2 2" xfId="28573"/>
    <cellStyle name="PresentationTableHeaderHorizontal-left 4 2 2 3 2 2 2" xfId="28574"/>
    <cellStyle name="PresentationTableHeaderHorizontal-left 4 2 2 3 2 3" xfId="28575"/>
    <cellStyle name="PresentationTableHeaderHorizontal-left 4 2 2 3 2 3 2" xfId="28576"/>
    <cellStyle name="PresentationTableHeaderHorizontal-left 4 2 2 3 2 4" xfId="28577"/>
    <cellStyle name="PresentationTableHeaderHorizontal-left 4 2 2 3 3" xfId="28578"/>
    <cellStyle name="PresentationTableHeaderHorizontal-left 4 2 2 3 3 2" xfId="28579"/>
    <cellStyle name="PresentationTableHeaderHorizontal-left 4 2 2 3 4" xfId="28580"/>
    <cellStyle name="PresentationTableHeaderHorizontal-left 4 2 2 3 4 2" xfId="28581"/>
    <cellStyle name="PresentationTableHeaderHorizontal-left 4 2 2 3 5" xfId="28582"/>
    <cellStyle name="PresentationTableHeaderHorizontal-left 4 2 2 4" xfId="28583"/>
    <cellStyle name="PresentationTableHeaderHorizontal-left 4 2 2 4 2" xfId="28584"/>
    <cellStyle name="PresentationTableHeaderHorizontal-left 4 2 2 4 2 2" xfId="28585"/>
    <cellStyle name="PresentationTableHeaderHorizontal-left 4 2 2 4 2 2 2" xfId="28586"/>
    <cellStyle name="PresentationTableHeaderHorizontal-left 4 2 2 4 2 3" xfId="28587"/>
    <cellStyle name="PresentationTableHeaderHorizontal-left 4 2 2 4 2 3 2" xfId="28588"/>
    <cellStyle name="PresentationTableHeaderHorizontal-left 4 2 2 4 2 4" xfId="28589"/>
    <cellStyle name="PresentationTableHeaderHorizontal-left 4 2 2 4 3" xfId="28590"/>
    <cellStyle name="PresentationTableHeaderHorizontal-left 4 2 2 4 3 2" xfId="28591"/>
    <cellStyle name="PresentationTableHeaderHorizontal-left 4 2 2 4 4" xfId="28592"/>
    <cellStyle name="PresentationTableHeaderHorizontal-left 4 2 2 4 4 2" xfId="28593"/>
    <cellStyle name="PresentationTableHeaderHorizontal-left 4 2 2 4 5" xfId="28594"/>
    <cellStyle name="PresentationTableHeaderHorizontal-left 4 2 2 5" xfId="28595"/>
    <cellStyle name="PresentationTableHeaderHorizontal-left 4 2 2 5 2" xfId="28596"/>
    <cellStyle name="PresentationTableHeaderHorizontal-left 4 2 2 5 2 2" xfId="28597"/>
    <cellStyle name="PresentationTableHeaderHorizontal-left 4 2 2 5 3" xfId="28598"/>
    <cellStyle name="PresentationTableHeaderHorizontal-left 4 2 2 5 3 2" xfId="28599"/>
    <cellStyle name="PresentationTableHeaderHorizontal-left 4 2 2 5 4" xfId="28600"/>
    <cellStyle name="PresentationTableHeaderHorizontal-left 4 2 2 6" xfId="28601"/>
    <cellStyle name="PresentationTableHeaderHorizontal-left 4 2 2 6 2" xfId="28602"/>
    <cellStyle name="PresentationTableHeaderHorizontal-left 4 2 2 7" xfId="28603"/>
    <cellStyle name="PresentationTableHeaderHorizontal-left 4 2 2 7 2" xfId="28604"/>
    <cellStyle name="PresentationTableHeaderHorizontal-left 4 2 2 8" xfId="28605"/>
    <cellStyle name="PresentationTableHeaderHorizontal-left 4 2 3" xfId="28606"/>
    <cellStyle name="PresentationTableHeaderHorizontal-left 4 2 3 2" xfId="28607"/>
    <cellStyle name="PresentationTableHeaderHorizontal-left 4 2 3 2 2" xfId="28608"/>
    <cellStyle name="PresentationTableHeaderHorizontal-left 4 2 3 2 2 2" xfId="28609"/>
    <cellStyle name="PresentationTableHeaderHorizontal-left 4 2 3 2 2 2 2" xfId="28610"/>
    <cellStyle name="PresentationTableHeaderHorizontal-left 4 2 3 2 2 3" xfId="28611"/>
    <cellStyle name="PresentationTableHeaderHorizontal-left 4 2 3 2 2 3 2" xfId="28612"/>
    <cellStyle name="PresentationTableHeaderHorizontal-left 4 2 3 2 2 4" xfId="28613"/>
    <cellStyle name="PresentationTableHeaderHorizontal-left 4 2 3 2 3" xfId="28614"/>
    <cellStyle name="PresentationTableHeaderHorizontal-left 4 2 3 2 3 2" xfId="28615"/>
    <cellStyle name="PresentationTableHeaderHorizontal-left 4 2 3 2 4" xfId="28616"/>
    <cellStyle name="PresentationTableHeaderHorizontal-left 4 2 3 2 4 2" xfId="28617"/>
    <cellStyle name="PresentationTableHeaderHorizontal-left 4 2 3 2 5" xfId="28618"/>
    <cellStyle name="PresentationTableHeaderHorizontal-left 4 2 3 3" xfId="28619"/>
    <cellStyle name="PresentationTableHeaderHorizontal-left 4 2 3 3 2" xfId="28620"/>
    <cellStyle name="PresentationTableHeaderHorizontal-left 4 2 3 3 2 2" xfId="28621"/>
    <cellStyle name="PresentationTableHeaderHorizontal-left 4 2 3 3 2 2 2" xfId="28622"/>
    <cellStyle name="PresentationTableHeaderHorizontal-left 4 2 3 3 2 3" xfId="28623"/>
    <cellStyle name="PresentationTableHeaderHorizontal-left 4 2 3 3 2 3 2" xfId="28624"/>
    <cellStyle name="PresentationTableHeaderHorizontal-left 4 2 3 3 2 4" xfId="28625"/>
    <cellStyle name="PresentationTableHeaderHorizontal-left 4 2 3 3 3" xfId="28626"/>
    <cellStyle name="PresentationTableHeaderHorizontal-left 4 2 3 3 3 2" xfId="28627"/>
    <cellStyle name="PresentationTableHeaderHorizontal-left 4 2 3 3 4" xfId="28628"/>
    <cellStyle name="PresentationTableHeaderHorizontal-left 4 2 3 3 4 2" xfId="28629"/>
    <cellStyle name="PresentationTableHeaderHorizontal-left 4 2 3 3 5" xfId="28630"/>
    <cellStyle name="PresentationTableHeaderHorizontal-left 4 2 3 4" xfId="28631"/>
    <cellStyle name="PresentationTableHeaderHorizontal-left 4 2 3 4 2" xfId="28632"/>
    <cellStyle name="PresentationTableHeaderHorizontal-left 4 2 3 4 2 2" xfId="28633"/>
    <cellStyle name="PresentationTableHeaderHorizontal-left 4 2 3 4 3" xfId="28634"/>
    <cellStyle name="PresentationTableHeaderHorizontal-left 4 2 3 4 3 2" xfId="28635"/>
    <cellStyle name="PresentationTableHeaderHorizontal-left 4 2 3 4 4" xfId="28636"/>
    <cellStyle name="PresentationTableHeaderHorizontal-left 4 2 3 5" xfId="28637"/>
    <cellStyle name="PresentationTableHeaderHorizontal-left 4 2 3 5 2" xfId="28638"/>
    <cellStyle name="PresentationTableHeaderHorizontal-left 4 2 3 6" xfId="28639"/>
    <cellStyle name="PresentationTableHeaderHorizontal-left 4 2 3 6 2" xfId="28640"/>
    <cellStyle name="PresentationTableHeaderHorizontal-left 4 2 3 7" xfId="28641"/>
    <cellStyle name="PresentationTableHeaderHorizontal-left 4 2 4" xfId="28642"/>
    <cellStyle name="PresentationTableHeaderHorizontal-left 4 2 4 2" xfId="28643"/>
    <cellStyle name="PresentationTableHeaderHorizontal-left 4 2 4 2 2" xfId="28644"/>
    <cellStyle name="PresentationTableHeaderHorizontal-left 4 2 4 2 2 2" xfId="28645"/>
    <cellStyle name="PresentationTableHeaderHorizontal-left 4 2 4 2 3" xfId="28646"/>
    <cellStyle name="PresentationTableHeaderHorizontal-left 4 2 4 2 3 2" xfId="28647"/>
    <cellStyle name="PresentationTableHeaderHorizontal-left 4 2 4 2 4" xfId="28648"/>
    <cellStyle name="PresentationTableHeaderHorizontal-left 4 2 4 3" xfId="28649"/>
    <cellStyle name="PresentationTableHeaderHorizontal-left 4 2 4 3 2" xfId="28650"/>
    <cellStyle name="PresentationTableHeaderHorizontal-left 4 2 4 4" xfId="28651"/>
    <cellStyle name="PresentationTableHeaderHorizontal-left 4 2 4 4 2" xfId="28652"/>
    <cellStyle name="PresentationTableHeaderHorizontal-left 4 2 4 5" xfId="28653"/>
    <cellStyle name="PresentationTableHeaderHorizontal-left 4 2 5" xfId="28654"/>
    <cellStyle name="PresentationTableHeaderHorizontal-left 4 2 5 2" xfId="28655"/>
    <cellStyle name="PresentationTableHeaderHorizontal-left 4 2 5 2 2" xfId="28656"/>
    <cellStyle name="PresentationTableHeaderHorizontal-left 4 2 5 2 2 2" xfId="28657"/>
    <cellStyle name="PresentationTableHeaderHorizontal-left 4 2 5 2 3" xfId="28658"/>
    <cellStyle name="PresentationTableHeaderHorizontal-left 4 2 5 2 3 2" xfId="28659"/>
    <cellStyle name="PresentationTableHeaderHorizontal-left 4 2 5 2 4" xfId="28660"/>
    <cellStyle name="PresentationTableHeaderHorizontal-left 4 2 5 3" xfId="28661"/>
    <cellStyle name="PresentationTableHeaderHorizontal-left 4 2 5 3 2" xfId="28662"/>
    <cellStyle name="PresentationTableHeaderHorizontal-left 4 2 5 4" xfId="28663"/>
    <cellStyle name="PresentationTableHeaderHorizontal-left 4 2 5 4 2" xfId="28664"/>
    <cellStyle name="PresentationTableHeaderHorizontal-left 4 2 5 5" xfId="28665"/>
    <cellStyle name="PresentationTableHeaderHorizontal-left 4 2 6" xfId="28666"/>
    <cellStyle name="PresentationTableHeaderHorizontal-left 4 2 6 2" xfId="28667"/>
    <cellStyle name="PresentationTableHeaderHorizontal-left 4 2 6 2 2" xfId="28668"/>
    <cellStyle name="PresentationTableHeaderHorizontal-left 4 2 6 2 2 2" xfId="28669"/>
    <cellStyle name="PresentationTableHeaderHorizontal-left 4 2 6 2 3" xfId="28670"/>
    <cellStyle name="PresentationTableHeaderHorizontal-left 4 2 6 2 3 2" xfId="28671"/>
    <cellStyle name="PresentationTableHeaderHorizontal-left 4 2 6 2 4" xfId="28672"/>
    <cellStyle name="PresentationTableHeaderHorizontal-left 4 2 6 3" xfId="28673"/>
    <cellStyle name="PresentationTableHeaderHorizontal-left 4 2 6 3 2" xfId="28674"/>
    <cellStyle name="PresentationTableHeaderHorizontal-left 4 2 6 4" xfId="28675"/>
    <cellStyle name="PresentationTableHeaderHorizontal-left 4 2 6 4 2" xfId="28676"/>
    <cellStyle name="PresentationTableHeaderHorizontal-left 4 2 6 5" xfId="28677"/>
    <cellStyle name="PresentationTableHeaderHorizontal-left 4 2 7" xfId="28678"/>
    <cellStyle name="PresentationTableHeaderHorizontal-left 4 2 7 2" xfId="28679"/>
    <cellStyle name="PresentationTableHeaderHorizontal-left 4 2 7 2 2" xfId="28680"/>
    <cellStyle name="PresentationTableHeaderHorizontal-left 4 2 7 2 2 2" xfId="28681"/>
    <cellStyle name="PresentationTableHeaderHorizontal-left 4 2 7 2 3" xfId="28682"/>
    <cellStyle name="PresentationTableHeaderHorizontal-left 4 2 7 2 3 2" xfId="28683"/>
    <cellStyle name="PresentationTableHeaderHorizontal-left 4 2 7 2 4" xfId="28684"/>
    <cellStyle name="PresentationTableHeaderHorizontal-left 4 2 7 3" xfId="28685"/>
    <cellStyle name="PresentationTableHeaderHorizontal-left 4 2 7 3 2" xfId="28686"/>
    <cellStyle name="PresentationTableHeaderHorizontal-left 4 2 7 4" xfId="28687"/>
    <cellStyle name="PresentationTableHeaderHorizontal-left 4 2 7 4 2" xfId="28688"/>
    <cellStyle name="PresentationTableHeaderHorizontal-left 4 2 7 5" xfId="28689"/>
    <cellStyle name="PresentationTableHeaderHorizontal-left 4 2 8" xfId="28690"/>
    <cellStyle name="PresentationTableHeaderHorizontal-left 4 2 8 2" xfId="28691"/>
    <cellStyle name="PresentationTableHeaderHorizontal-left 4 2 8 2 2" xfId="28692"/>
    <cellStyle name="PresentationTableHeaderHorizontal-left 4 2 8 3" xfId="28693"/>
    <cellStyle name="PresentationTableHeaderHorizontal-left 4 2 8 3 2" xfId="28694"/>
    <cellStyle name="PresentationTableHeaderHorizontal-left 4 2 8 4" xfId="28695"/>
    <cellStyle name="PresentationTableHeaderHorizontal-left 4 2 9" xfId="28696"/>
    <cellStyle name="PresentationTableHeaderHorizontal-left 4 2 9 2" xfId="28697"/>
    <cellStyle name="PresentationTableHeaderHorizontal-left 4 3" xfId="28698"/>
    <cellStyle name="PresentationTableHeaderHorizontal-left 4 3 2" xfId="28699"/>
    <cellStyle name="PresentationTableHeaderHorizontal-left 4 3 2 2" xfId="28700"/>
    <cellStyle name="PresentationTableHeaderHorizontal-left 4 3 2 2 2" xfId="28701"/>
    <cellStyle name="PresentationTableHeaderHorizontal-left 4 3 2 2 2 2" xfId="28702"/>
    <cellStyle name="PresentationTableHeaderHorizontal-left 4 3 2 2 3" xfId="28703"/>
    <cellStyle name="PresentationTableHeaderHorizontal-left 4 3 2 2 3 2" xfId="28704"/>
    <cellStyle name="PresentationTableHeaderHorizontal-left 4 3 2 2 4" xfId="28705"/>
    <cellStyle name="PresentationTableHeaderHorizontal-left 4 3 2 3" xfId="28706"/>
    <cellStyle name="PresentationTableHeaderHorizontal-left 4 3 2 3 2" xfId="28707"/>
    <cellStyle name="PresentationTableHeaderHorizontal-left 4 3 2 4" xfId="28708"/>
    <cellStyle name="PresentationTableHeaderHorizontal-left 4 3 2 4 2" xfId="28709"/>
    <cellStyle name="PresentationTableHeaderHorizontal-left 4 3 2 5" xfId="28710"/>
    <cellStyle name="PresentationTableHeaderHorizontal-left 4 3 3" xfId="28711"/>
    <cellStyle name="PresentationTableHeaderHorizontal-left 4 3 3 2" xfId="28712"/>
    <cellStyle name="PresentationTableHeaderHorizontal-left 4 3 3 2 2" xfId="28713"/>
    <cellStyle name="PresentationTableHeaderHorizontal-left 4 3 3 2 2 2" xfId="28714"/>
    <cellStyle name="PresentationTableHeaderHorizontal-left 4 3 3 2 3" xfId="28715"/>
    <cellStyle name="PresentationTableHeaderHorizontal-left 4 3 3 2 3 2" xfId="28716"/>
    <cellStyle name="PresentationTableHeaderHorizontal-left 4 3 3 2 4" xfId="28717"/>
    <cellStyle name="PresentationTableHeaderHorizontal-left 4 3 3 3" xfId="28718"/>
    <cellStyle name="PresentationTableHeaderHorizontal-left 4 3 3 3 2" xfId="28719"/>
    <cellStyle name="PresentationTableHeaderHorizontal-left 4 3 3 4" xfId="28720"/>
    <cellStyle name="PresentationTableHeaderHorizontal-left 4 3 3 4 2" xfId="28721"/>
    <cellStyle name="PresentationTableHeaderHorizontal-left 4 3 3 5" xfId="28722"/>
    <cellStyle name="PresentationTableHeaderHorizontal-left 4 3 4" xfId="28723"/>
    <cellStyle name="PresentationTableHeaderHorizontal-left 4 3 4 2" xfId="28724"/>
    <cellStyle name="PresentationTableHeaderHorizontal-left 4 3 4 2 2" xfId="28725"/>
    <cellStyle name="PresentationTableHeaderHorizontal-left 4 3 4 2 2 2" xfId="28726"/>
    <cellStyle name="PresentationTableHeaderHorizontal-left 4 3 4 2 3" xfId="28727"/>
    <cellStyle name="PresentationTableHeaderHorizontal-left 4 3 4 2 3 2" xfId="28728"/>
    <cellStyle name="PresentationTableHeaderHorizontal-left 4 3 4 2 4" xfId="28729"/>
    <cellStyle name="PresentationTableHeaderHorizontal-left 4 3 4 3" xfId="28730"/>
    <cellStyle name="PresentationTableHeaderHorizontal-left 4 3 4 3 2" xfId="28731"/>
    <cellStyle name="PresentationTableHeaderHorizontal-left 4 3 4 4" xfId="28732"/>
    <cellStyle name="PresentationTableHeaderHorizontal-left 4 3 4 4 2" xfId="28733"/>
    <cellStyle name="PresentationTableHeaderHorizontal-left 4 3 4 5" xfId="28734"/>
    <cellStyle name="PresentationTableHeaderHorizontal-left 4 3 5" xfId="28735"/>
    <cellStyle name="PresentationTableHeaderHorizontal-left 4 3 5 2" xfId="28736"/>
    <cellStyle name="PresentationTableHeaderHorizontal-left 4 3 5 2 2" xfId="28737"/>
    <cellStyle name="PresentationTableHeaderHorizontal-left 4 3 5 3" xfId="28738"/>
    <cellStyle name="PresentationTableHeaderHorizontal-left 4 3 5 3 2" xfId="28739"/>
    <cellStyle name="PresentationTableHeaderHorizontal-left 4 3 5 4" xfId="28740"/>
    <cellStyle name="PresentationTableHeaderHorizontal-left 4 3 6" xfId="28741"/>
    <cellStyle name="PresentationTableHeaderHorizontal-left 4 3 6 2" xfId="28742"/>
    <cellStyle name="PresentationTableHeaderHorizontal-left 4 3 7" xfId="28743"/>
    <cellStyle name="PresentationTableHeaderHorizontal-left 4 3 7 2" xfId="28744"/>
    <cellStyle name="PresentationTableHeaderHorizontal-left 4 3 8" xfId="28745"/>
    <cellStyle name="PresentationTableHeaderHorizontal-left 4 4" xfId="28746"/>
    <cellStyle name="PresentationTableHeaderHorizontal-left 4 4 2" xfId="28747"/>
    <cellStyle name="PresentationTableHeaderHorizontal-left 4 4 2 2" xfId="28748"/>
    <cellStyle name="PresentationTableHeaderHorizontal-left 4 4 2 2 2" xfId="28749"/>
    <cellStyle name="PresentationTableHeaderHorizontal-left 4 4 2 2 2 2" xfId="28750"/>
    <cellStyle name="PresentationTableHeaderHorizontal-left 4 4 2 2 3" xfId="28751"/>
    <cellStyle name="PresentationTableHeaderHorizontal-left 4 4 2 2 3 2" xfId="28752"/>
    <cellStyle name="PresentationTableHeaderHorizontal-left 4 4 2 2 4" xfId="28753"/>
    <cellStyle name="PresentationTableHeaderHorizontal-left 4 4 2 3" xfId="28754"/>
    <cellStyle name="PresentationTableHeaderHorizontal-left 4 4 2 3 2" xfId="28755"/>
    <cellStyle name="PresentationTableHeaderHorizontal-left 4 4 2 4" xfId="28756"/>
    <cellStyle name="PresentationTableHeaderHorizontal-left 4 4 2 4 2" xfId="28757"/>
    <cellStyle name="PresentationTableHeaderHorizontal-left 4 4 2 5" xfId="28758"/>
    <cellStyle name="PresentationTableHeaderHorizontal-left 4 4 3" xfId="28759"/>
    <cellStyle name="PresentationTableHeaderHorizontal-left 4 4 3 2" xfId="28760"/>
    <cellStyle name="PresentationTableHeaderHorizontal-left 4 4 3 2 2" xfId="28761"/>
    <cellStyle name="PresentationTableHeaderHorizontal-left 4 4 3 2 2 2" xfId="28762"/>
    <cellStyle name="PresentationTableHeaderHorizontal-left 4 4 3 2 3" xfId="28763"/>
    <cellStyle name="PresentationTableHeaderHorizontal-left 4 4 3 2 3 2" xfId="28764"/>
    <cellStyle name="PresentationTableHeaderHorizontal-left 4 4 3 2 4" xfId="28765"/>
    <cellStyle name="PresentationTableHeaderHorizontal-left 4 4 3 3" xfId="28766"/>
    <cellStyle name="PresentationTableHeaderHorizontal-left 4 4 3 3 2" xfId="28767"/>
    <cellStyle name="PresentationTableHeaderHorizontal-left 4 4 3 4" xfId="28768"/>
    <cellStyle name="PresentationTableHeaderHorizontal-left 4 4 3 4 2" xfId="28769"/>
    <cellStyle name="PresentationTableHeaderHorizontal-left 4 4 3 5" xfId="28770"/>
    <cellStyle name="PresentationTableHeaderHorizontal-left 4 4 4" xfId="28771"/>
    <cellStyle name="PresentationTableHeaderHorizontal-left 4 4 4 2" xfId="28772"/>
    <cellStyle name="PresentationTableHeaderHorizontal-left 4 4 4 2 2" xfId="28773"/>
    <cellStyle name="PresentationTableHeaderHorizontal-left 4 4 4 3" xfId="28774"/>
    <cellStyle name="PresentationTableHeaderHorizontal-left 4 4 4 3 2" xfId="28775"/>
    <cellStyle name="PresentationTableHeaderHorizontal-left 4 4 4 4" xfId="28776"/>
    <cellStyle name="PresentationTableHeaderHorizontal-left 4 4 5" xfId="28777"/>
    <cellStyle name="PresentationTableHeaderHorizontal-left 4 4 5 2" xfId="28778"/>
    <cellStyle name="PresentationTableHeaderHorizontal-left 4 4 6" xfId="28779"/>
    <cellStyle name="PresentationTableHeaderHorizontal-left 4 4 6 2" xfId="28780"/>
    <cellStyle name="PresentationTableHeaderHorizontal-left 4 4 7" xfId="28781"/>
    <cellStyle name="PresentationTableHeaderHorizontal-left 4 5" xfId="28782"/>
    <cellStyle name="PresentationTableHeaderHorizontal-left 4 5 2" xfId="28783"/>
    <cellStyle name="PresentationTableHeaderHorizontal-left 4 5 2 2" xfId="28784"/>
    <cellStyle name="PresentationTableHeaderHorizontal-left 4 5 2 2 2" xfId="28785"/>
    <cellStyle name="PresentationTableHeaderHorizontal-left 4 5 2 3" xfId="28786"/>
    <cellStyle name="PresentationTableHeaderHorizontal-left 4 5 2 3 2" xfId="28787"/>
    <cellStyle name="PresentationTableHeaderHorizontal-left 4 5 2 4" xfId="28788"/>
    <cellStyle name="PresentationTableHeaderHorizontal-left 4 5 3" xfId="28789"/>
    <cellStyle name="PresentationTableHeaderHorizontal-left 4 5 3 2" xfId="28790"/>
    <cellStyle name="PresentationTableHeaderHorizontal-left 4 5 4" xfId="28791"/>
    <cellStyle name="PresentationTableHeaderHorizontal-left 4 5 4 2" xfId="28792"/>
    <cellStyle name="PresentationTableHeaderHorizontal-left 4 5 5" xfId="28793"/>
    <cellStyle name="PresentationTableHeaderHorizontal-left 4 6" xfId="28794"/>
    <cellStyle name="PresentationTableHeaderHorizontal-left 4 6 2" xfId="28795"/>
    <cellStyle name="PresentationTableHeaderHorizontal-left 4 6 2 2" xfId="28796"/>
    <cellStyle name="PresentationTableHeaderHorizontal-left 4 6 2 2 2" xfId="28797"/>
    <cellStyle name="PresentationTableHeaderHorizontal-left 4 6 2 3" xfId="28798"/>
    <cellStyle name="PresentationTableHeaderHorizontal-left 4 6 2 3 2" xfId="28799"/>
    <cellStyle name="PresentationTableHeaderHorizontal-left 4 6 2 4" xfId="28800"/>
    <cellStyle name="PresentationTableHeaderHorizontal-left 4 6 3" xfId="28801"/>
    <cellStyle name="PresentationTableHeaderHorizontal-left 4 6 3 2" xfId="28802"/>
    <cellStyle name="PresentationTableHeaderHorizontal-left 4 6 4" xfId="28803"/>
    <cellStyle name="PresentationTableHeaderHorizontal-left 4 6 4 2" xfId="28804"/>
    <cellStyle name="PresentationTableHeaderHorizontal-left 4 6 5" xfId="28805"/>
    <cellStyle name="PresentationTableHeaderHorizontal-left 4 7" xfId="28806"/>
    <cellStyle name="PresentationTableHeaderHorizontal-left 4 7 2" xfId="28807"/>
    <cellStyle name="PresentationTableHeaderHorizontal-left 4 7 2 2" xfId="28808"/>
    <cellStyle name="PresentationTableHeaderHorizontal-left 4 7 2 2 2" xfId="28809"/>
    <cellStyle name="PresentationTableHeaderHorizontal-left 4 7 2 3" xfId="28810"/>
    <cellStyle name="PresentationTableHeaderHorizontal-left 4 7 2 3 2" xfId="28811"/>
    <cellStyle name="PresentationTableHeaderHorizontal-left 4 7 2 4" xfId="28812"/>
    <cellStyle name="PresentationTableHeaderHorizontal-left 4 7 3" xfId="28813"/>
    <cellStyle name="PresentationTableHeaderHorizontal-left 4 7 3 2" xfId="28814"/>
    <cellStyle name="PresentationTableHeaderHorizontal-left 4 7 4" xfId="28815"/>
    <cellStyle name="PresentationTableHeaderHorizontal-left 4 7 4 2" xfId="28816"/>
    <cellStyle name="PresentationTableHeaderHorizontal-left 4 7 5" xfId="28817"/>
    <cellStyle name="PresentationTableHeaderHorizontal-left 4 8" xfId="28818"/>
    <cellStyle name="PresentationTableHeaderHorizontal-left 4 8 2" xfId="28819"/>
    <cellStyle name="PresentationTableHeaderHorizontal-left 4 8 2 2" xfId="28820"/>
    <cellStyle name="PresentationTableHeaderHorizontal-left 4 8 2 2 2" xfId="28821"/>
    <cellStyle name="PresentationTableHeaderHorizontal-left 4 8 2 3" xfId="28822"/>
    <cellStyle name="PresentationTableHeaderHorizontal-left 4 8 2 3 2" xfId="28823"/>
    <cellStyle name="PresentationTableHeaderHorizontal-left 4 8 2 4" xfId="28824"/>
    <cellStyle name="PresentationTableHeaderHorizontal-left 4 8 3" xfId="28825"/>
    <cellStyle name="PresentationTableHeaderHorizontal-left 4 8 3 2" xfId="28826"/>
    <cellStyle name="PresentationTableHeaderHorizontal-left 4 8 4" xfId="28827"/>
    <cellStyle name="PresentationTableHeaderHorizontal-left 4 8 4 2" xfId="28828"/>
    <cellStyle name="PresentationTableHeaderHorizontal-left 4 8 5" xfId="28829"/>
    <cellStyle name="PresentationTableHeaderHorizontal-left 4 9" xfId="28830"/>
    <cellStyle name="PresentationTableHeaderHorizontal-left 4 9 2" xfId="28831"/>
    <cellStyle name="PresentationTableHeaderHorizontal-left 4 9 2 2" xfId="28832"/>
    <cellStyle name="PresentationTableHeaderHorizontal-left 4 9 3" xfId="28833"/>
    <cellStyle name="PresentationTableHeaderHorizontal-left 4 9 3 2" xfId="28834"/>
    <cellStyle name="PresentationTableHeaderHorizontal-left 4 9 4" xfId="28835"/>
    <cellStyle name="PresentationTableHeaderHorizontal-left 5" xfId="28836"/>
    <cellStyle name="PresentationTableHeaderHorizontal-left 5 2" xfId="28837"/>
    <cellStyle name="PresentationTableHeaderHorizontal-left 5 2 2" xfId="28838"/>
    <cellStyle name="PresentationTableHeaderHorizontal-left 5 2 2 2" xfId="28839"/>
    <cellStyle name="PresentationTableHeaderHorizontal-left 5 2 2 2 2" xfId="28840"/>
    <cellStyle name="PresentationTableHeaderHorizontal-left 5 2 2 3" xfId="28841"/>
    <cellStyle name="PresentationTableHeaderHorizontal-left 5 2 2 3 2" xfId="28842"/>
    <cellStyle name="PresentationTableHeaderHorizontal-left 5 2 2 4" xfId="28843"/>
    <cellStyle name="PresentationTableHeaderHorizontal-left 5 2 3" xfId="28844"/>
    <cellStyle name="PresentationTableHeaderHorizontal-left 5 2 3 2" xfId="28845"/>
    <cellStyle name="PresentationTableHeaderHorizontal-left 5 2 4" xfId="28846"/>
    <cellStyle name="PresentationTableHeaderHorizontal-left 5 2 4 2" xfId="28847"/>
    <cellStyle name="PresentationTableHeaderHorizontal-left 5 2 5" xfId="28848"/>
    <cellStyle name="PresentationTableHeaderHorizontal-left 5 3" xfId="28849"/>
    <cellStyle name="PresentationTableHeaderHorizontal-left 5 3 2" xfId="28850"/>
    <cellStyle name="PresentationTableHeaderHorizontal-left 5 3 2 2" xfId="28851"/>
    <cellStyle name="PresentationTableHeaderHorizontal-left 5 3 2 2 2" xfId="28852"/>
    <cellStyle name="PresentationTableHeaderHorizontal-left 5 3 2 3" xfId="28853"/>
    <cellStyle name="PresentationTableHeaderHorizontal-left 5 3 2 3 2" xfId="28854"/>
    <cellStyle name="PresentationTableHeaderHorizontal-left 5 3 2 4" xfId="28855"/>
    <cellStyle name="PresentationTableHeaderHorizontal-left 5 3 3" xfId="28856"/>
    <cellStyle name="PresentationTableHeaderHorizontal-left 5 3 3 2" xfId="28857"/>
    <cellStyle name="PresentationTableHeaderHorizontal-left 5 3 4" xfId="28858"/>
    <cellStyle name="PresentationTableHeaderHorizontal-left 5 3 4 2" xfId="28859"/>
    <cellStyle name="PresentationTableHeaderHorizontal-left 5 3 5" xfId="28860"/>
    <cellStyle name="PresentationTableHeaderHorizontal-left 5 4" xfId="28861"/>
    <cellStyle name="PresentationTableHeaderHorizontal-left 5 4 2" xfId="28862"/>
    <cellStyle name="PresentationTableHeaderHorizontal-left 5 4 2 2" xfId="28863"/>
    <cellStyle name="PresentationTableHeaderHorizontal-left 5 4 2 2 2" xfId="28864"/>
    <cellStyle name="PresentationTableHeaderHorizontal-left 5 4 2 3" xfId="28865"/>
    <cellStyle name="PresentationTableHeaderHorizontal-left 5 4 2 3 2" xfId="28866"/>
    <cellStyle name="PresentationTableHeaderHorizontal-left 5 4 2 4" xfId="28867"/>
    <cellStyle name="PresentationTableHeaderHorizontal-left 5 4 3" xfId="28868"/>
    <cellStyle name="PresentationTableHeaderHorizontal-left 5 4 3 2" xfId="28869"/>
    <cellStyle name="PresentationTableHeaderHorizontal-left 5 4 4" xfId="28870"/>
    <cellStyle name="PresentationTableHeaderHorizontal-left 5 4 4 2" xfId="28871"/>
    <cellStyle name="PresentationTableHeaderHorizontal-left 5 4 5" xfId="28872"/>
    <cellStyle name="PresentationTableHeaderHorizontal-left 5 5" xfId="28873"/>
    <cellStyle name="PresentationTableHeaderHorizontal-left 5 5 2" xfId="28874"/>
    <cellStyle name="PresentationTableHeaderHorizontal-left 5 5 2 2" xfId="28875"/>
    <cellStyle name="PresentationTableHeaderHorizontal-left 5 5 3" xfId="28876"/>
    <cellStyle name="PresentationTableHeaderHorizontal-left 5 5 3 2" xfId="28877"/>
    <cellStyle name="PresentationTableHeaderHorizontal-left 5 5 4" xfId="28878"/>
    <cellStyle name="PresentationTableHeaderHorizontal-left 5 6" xfId="28879"/>
    <cellStyle name="PresentationTableHeaderHorizontal-left 5 6 2" xfId="28880"/>
    <cellStyle name="PresentationTableHeaderHorizontal-left 5 7" xfId="28881"/>
    <cellStyle name="PresentationTableHeaderHorizontal-left 5 7 2" xfId="28882"/>
    <cellStyle name="PresentationTableHeaderHorizontal-left 5 8" xfId="28883"/>
    <cellStyle name="PresentationTableHeaderHorizontal-left 6" xfId="28884"/>
    <cellStyle name="PresentationTableHeaderHorizontal-left 6 2" xfId="28885"/>
    <cellStyle name="PresentationTableHeaderHorizontal-left 6 2 2" xfId="28886"/>
    <cellStyle name="PresentationTableHeaderHorizontal-left 6 2 2 2" xfId="28887"/>
    <cellStyle name="PresentationTableHeaderHorizontal-left 6 2 3" xfId="28888"/>
    <cellStyle name="PresentationTableHeaderHorizontal-left 6 2 3 2" xfId="28889"/>
    <cellStyle name="PresentationTableHeaderHorizontal-left 6 2 4" xfId="28890"/>
    <cellStyle name="PresentationTableHeaderHorizontal-left 6 3" xfId="28891"/>
    <cellStyle name="PresentationTableHeaderHorizontal-left 6 3 2" xfId="28892"/>
    <cellStyle name="PresentationTableHeaderHorizontal-left 6 4" xfId="28893"/>
    <cellStyle name="PresentationTableHeaderHorizontal-left 6 4 2" xfId="28894"/>
    <cellStyle name="PresentationTableHeaderHorizontal-left 6 5" xfId="28895"/>
    <cellStyle name="PresentationTableHeaderHorizontal-left 7" xfId="28896"/>
    <cellStyle name="PresentationTableHeaderHorizontal-left 7 2" xfId="28897"/>
    <cellStyle name="PresentationTableHeaderHorizontal-left 7 2 2" xfId="28898"/>
    <cellStyle name="PresentationTableHeaderHorizontal-left 7 2 2 2" xfId="28899"/>
    <cellStyle name="PresentationTableHeaderHorizontal-left 7 2 3" xfId="28900"/>
    <cellStyle name="PresentationTableHeaderHorizontal-left 7 2 3 2" xfId="28901"/>
    <cellStyle name="PresentationTableHeaderHorizontal-left 7 2 4" xfId="28902"/>
    <cellStyle name="PresentationTableHeaderHorizontal-left 7 3" xfId="28903"/>
    <cellStyle name="PresentationTableHeaderHorizontal-left 7 3 2" xfId="28904"/>
    <cellStyle name="PresentationTableHeaderHorizontal-left 7 4" xfId="28905"/>
    <cellStyle name="PresentationTableHeaderHorizontal-left 7 4 2" xfId="28906"/>
    <cellStyle name="PresentationTableHeaderHorizontal-left 7 5" xfId="28907"/>
    <cellStyle name="PresentationTableHeaderHorizontal-left 8" xfId="28908"/>
    <cellStyle name="PresentationTableHeaderHorizontal-left 8 2" xfId="28909"/>
    <cellStyle name="PresentationTableHeaderHorizontal-left 8 2 2" xfId="28910"/>
    <cellStyle name="PresentationTableHeaderHorizontal-left 8 2 2 2" xfId="28911"/>
    <cellStyle name="PresentationTableHeaderHorizontal-left 8 2 3" xfId="28912"/>
    <cellStyle name="PresentationTableHeaderHorizontal-left 8 2 3 2" xfId="28913"/>
    <cellStyle name="PresentationTableHeaderHorizontal-left 8 2 4" xfId="28914"/>
    <cellStyle name="PresentationTableHeaderHorizontal-left 8 3" xfId="28915"/>
    <cellStyle name="PresentationTableHeaderHorizontal-left 8 3 2" xfId="28916"/>
    <cellStyle name="PresentationTableHeaderHorizontal-left 8 4" xfId="28917"/>
    <cellStyle name="PresentationTableHeaderHorizontal-left 8 4 2" xfId="28918"/>
    <cellStyle name="PresentationTableHeaderHorizontal-left 8 5" xfId="28919"/>
    <cellStyle name="PresentationTableHeaderHorizontal-left 9" xfId="28920"/>
    <cellStyle name="PresentationTableHeaderHorizontal-left 9 2" xfId="28921"/>
    <cellStyle name="PresentationTableHeaderHorizontal-left 9 2 2" xfId="28922"/>
    <cellStyle name="PresentationTableHeaderHorizontal-left 9 2 2 2" xfId="28923"/>
    <cellStyle name="PresentationTableHeaderHorizontal-left 9 2 3" xfId="28924"/>
    <cellStyle name="PresentationTableHeaderHorizontal-left 9 2 3 2" xfId="28925"/>
    <cellStyle name="PresentationTableHeaderHorizontal-left 9 2 4" xfId="28926"/>
    <cellStyle name="PresentationTableHeaderHorizontal-left 9 3" xfId="28927"/>
    <cellStyle name="PresentationTableHeaderHorizontal-left 9 3 2" xfId="28928"/>
    <cellStyle name="PresentationTableHeaderHorizontal-left 9 4" xfId="28929"/>
    <cellStyle name="PresentationTableHeaderHorizontal-left 9 4 2" xfId="28930"/>
    <cellStyle name="PresentationTableHeaderHorizontal-left 9 5" xfId="28931"/>
    <cellStyle name="RM" xfId="28932"/>
    <cellStyle name="Rossz" xfId="28933"/>
    <cellStyle name="Salida" xfId="28934"/>
    <cellStyle name="Salida 10" xfId="28935"/>
    <cellStyle name="Salida 10 2" xfId="28936"/>
    <cellStyle name="Salida 10 2 2" xfId="28937"/>
    <cellStyle name="Salida 10 3" xfId="28938"/>
    <cellStyle name="Salida 10 3 2" xfId="28939"/>
    <cellStyle name="Salida 10 4" xfId="28940"/>
    <cellStyle name="Salida 10 5" xfId="28941"/>
    <cellStyle name="Salida 11" xfId="28942"/>
    <cellStyle name="Salida 11 2" xfId="28943"/>
    <cellStyle name="Salida 11 2 2" xfId="28944"/>
    <cellStyle name="Salida 11 3" xfId="28945"/>
    <cellStyle name="Salida 11 3 2" xfId="28946"/>
    <cellStyle name="Salida 11 4" xfId="28947"/>
    <cellStyle name="Salida 11 5" xfId="28948"/>
    <cellStyle name="Salida 12" xfId="28949"/>
    <cellStyle name="Salida 12 2" xfId="28950"/>
    <cellStyle name="Salida 12 2 2" xfId="28951"/>
    <cellStyle name="Salida 12 3" xfId="28952"/>
    <cellStyle name="Salida 12 3 2" xfId="28953"/>
    <cellStyle name="Salida 12 4" xfId="28954"/>
    <cellStyle name="Salida 12 5" xfId="28955"/>
    <cellStyle name="Salida 13" xfId="28956"/>
    <cellStyle name="Salida 13 2" xfId="28957"/>
    <cellStyle name="Salida 13 2 2" xfId="28958"/>
    <cellStyle name="Salida 13 3" xfId="28959"/>
    <cellStyle name="Salida 13 3 2" xfId="28960"/>
    <cellStyle name="Salida 13 4" xfId="28961"/>
    <cellStyle name="Salida 13 5" xfId="28962"/>
    <cellStyle name="Salida 14" xfId="28963"/>
    <cellStyle name="Salida 14 2" xfId="28964"/>
    <cellStyle name="Salida 14 2 2" xfId="28965"/>
    <cellStyle name="Salida 14 3" xfId="28966"/>
    <cellStyle name="Salida 14 3 2" xfId="28967"/>
    <cellStyle name="Salida 14 4" xfId="28968"/>
    <cellStyle name="Salida 14 5" xfId="28969"/>
    <cellStyle name="Salida 15" xfId="28970"/>
    <cellStyle name="Salida 15 2" xfId="28971"/>
    <cellStyle name="Salida 15 2 2" xfId="28972"/>
    <cellStyle name="Salida 15 3" xfId="28973"/>
    <cellStyle name="Salida 15 3 2" xfId="28974"/>
    <cellStyle name="Salida 15 4" xfId="28975"/>
    <cellStyle name="Salida 15 5" xfId="28976"/>
    <cellStyle name="Salida 16" xfId="28977"/>
    <cellStyle name="Salida 16 2" xfId="28978"/>
    <cellStyle name="Salida 16 2 2" xfId="28979"/>
    <cellStyle name="Salida 16 3" xfId="28980"/>
    <cellStyle name="Salida 16 3 2" xfId="28981"/>
    <cellStyle name="Salida 16 4" xfId="28982"/>
    <cellStyle name="Salida 16 5" xfId="28983"/>
    <cellStyle name="Salida 17" xfId="28984"/>
    <cellStyle name="Salida 17 2" xfId="28985"/>
    <cellStyle name="Salida 17 2 2" xfId="28986"/>
    <cellStyle name="Salida 17 3" xfId="28987"/>
    <cellStyle name="Salida 17 3 2" xfId="28988"/>
    <cellStyle name="Salida 17 4" xfId="28989"/>
    <cellStyle name="Salida 17 5" xfId="28990"/>
    <cellStyle name="Salida 18" xfId="28991"/>
    <cellStyle name="Salida 18 2" xfId="28992"/>
    <cellStyle name="Salida 18 2 2" xfId="28993"/>
    <cellStyle name="Salida 18 3" xfId="28994"/>
    <cellStyle name="Salida 18 3 2" xfId="28995"/>
    <cellStyle name="Salida 18 4" xfId="28996"/>
    <cellStyle name="Salida 18 5" xfId="28997"/>
    <cellStyle name="Salida 19" xfId="28998"/>
    <cellStyle name="Salida 19 2" xfId="28999"/>
    <cellStyle name="Salida 19 2 2" xfId="29000"/>
    <cellStyle name="Salida 19 3" xfId="29001"/>
    <cellStyle name="Salida 19 3 2" xfId="29002"/>
    <cellStyle name="Salida 19 4" xfId="29003"/>
    <cellStyle name="Salida 19 5" xfId="29004"/>
    <cellStyle name="Salida 2" xfId="29005"/>
    <cellStyle name="Salida 2 10" xfId="29006"/>
    <cellStyle name="Salida 2 10 2" xfId="29007"/>
    <cellStyle name="Salida 2 10 2 2" xfId="29008"/>
    <cellStyle name="Salida 2 10 3" xfId="29009"/>
    <cellStyle name="Salida 2 10 3 2" xfId="29010"/>
    <cellStyle name="Salida 2 10 4" xfId="29011"/>
    <cellStyle name="Salida 2 10 5" xfId="29012"/>
    <cellStyle name="Salida 2 11" xfId="29013"/>
    <cellStyle name="Salida 2 11 2" xfId="29014"/>
    <cellStyle name="Salida 2 11 2 2" xfId="29015"/>
    <cellStyle name="Salida 2 11 3" xfId="29016"/>
    <cellStyle name="Salida 2 11 3 2" xfId="29017"/>
    <cellStyle name="Salida 2 11 4" xfId="29018"/>
    <cellStyle name="Salida 2 11 5" xfId="29019"/>
    <cellStyle name="Salida 2 12" xfId="29020"/>
    <cellStyle name="Salida 2 12 2" xfId="29021"/>
    <cellStyle name="Salida 2 12 2 2" xfId="29022"/>
    <cellStyle name="Salida 2 12 3" xfId="29023"/>
    <cellStyle name="Salida 2 12 3 2" xfId="29024"/>
    <cellStyle name="Salida 2 12 4" xfId="29025"/>
    <cellStyle name="Salida 2 12 5" xfId="29026"/>
    <cellStyle name="Salida 2 13" xfId="29027"/>
    <cellStyle name="Salida 2 13 2" xfId="29028"/>
    <cellStyle name="Salida 2 13 2 2" xfId="29029"/>
    <cellStyle name="Salida 2 13 3" xfId="29030"/>
    <cellStyle name="Salida 2 13 3 2" xfId="29031"/>
    <cellStyle name="Salida 2 13 4" xfId="29032"/>
    <cellStyle name="Salida 2 13 5" xfId="29033"/>
    <cellStyle name="Salida 2 14" xfId="29034"/>
    <cellStyle name="Salida 2 14 2" xfId="29035"/>
    <cellStyle name="Salida 2 14 2 2" xfId="29036"/>
    <cellStyle name="Salida 2 14 3" xfId="29037"/>
    <cellStyle name="Salida 2 14 3 2" xfId="29038"/>
    <cellStyle name="Salida 2 14 4" xfId="29039"/>
    <cellStyle name="Salida 2 14 5" xfId="29040"/>
    <cellStyle name="Salida 2 15" xfId="29041"/>
    <cellStyle name="Salida 2 15 2" xfId="29042"/>
    <cellStyle name="Salida 2 15 2 2" xfId="29043"/>
    <cellStyle name="Salida 2 15 3" xfId="29044"/>
    <cellStyle name="Salida 2 15 3 2" xfId="29045"/>
    <cellStyle name="Salida 2 15 4" xfId="29046"/>
    <cellStyle name="Salida 2 15 5" xfId="29047"/>
    <cellStyle name="Salida 2 16" xfId="29048"/>
    <cellStyle name="Salida 2 16 2" xfId="29049"/>
    <cellStyle name="Salida 2 16 2 2" xfId="29050"/>
    <cellStyle name="Salida 2 16 3" xfId="29051"/>
    <cellStyle name="Salida 2 16 3 2" xfId="29052"/>
    <cellStyle name="Salida 2 16 4" xfId="29053"/>
    <cellStyle name="Salida 2 16 5" xfId="29054"/>
    <cellStyle name="Salida 2 17" xfId="29055"/>
    <cellStyle name="Salida 2 17 2" xfId="29056"/>
    <cellStyle name="Salida 2 17 2 2" xfId="29057"/>
    <cellStyle name="Salida 2 17 3" xfId="29058"/>
    <cellStyle name="Salida 2 17 3 2" xfId="29059"/>
    <cellStyle name="Salida 2 17 4" xfId="29060"/>
    <cellStyle name="Salida 2 17 5" xfId="29061"/>
    <cellStyle name="Salida 2 18" xfId="29062"/>
    <cellStyle name="Salida 2 18 2" xfId="29063"/>
    <cellStyle name="Salida 2 18 2 2" xfId="29064"/>
    <cellStyle name="Salida 2 18 3" xfId="29065"/>
    <cellStyle name="Salida 2 18 3 2" xfId="29066"/>
    <cellStyle name="Salida 2 18 4" xfId="29067"/>
    <cellStyle name="Salida 2 18 5" xfId="29068"/>
    <cellStyle name="Salida 2 19" xfId="29069"/>
    <cellStyle name="Salida 2 19 2" xfId="29070"/>
    <cellStyle name="Salida 2 19 2 2" xfId="29071"/>
    <cellStyle name="Salida 2 19 3" xfId="29072"/>
    <cellStyle name="Salida 2 19 3 2" xfId="29073"/>
    <cellStyle name="Salida 2 19 4" xfId="29074"/>
    <cellStyle name="Salida 2 19 5" xfId="29075"/>
    <cellStyle name="Salida 2 2" xfId="29076"/>
    <cellStyle name="Salida 2 2 10" xfId="29077"/>
    <cellStyle name="Salida 2 2 10 2" xfId="29078"/>
    <cellStyle name="Salida 2 2 11" xfId="29079"/>
    <cellStyle name="Salida 2 2 2" xfId="29080"/>
    <cellStyle name="Salida 2 2 2 10" xfId="29081"/>
    <cellStyle name="Salida 2 2 2 2" xfId="29082"/>
    <cellStyle name="Salida 2 2 2 2 2" xfId="29083"/>
    <cellStyle name="Salida 2 2 2 2 2 2" xfId="29084"/>
    <cellStyle name="Salida 2 2 2 2 2 2 2" xfId="29085"/>
    <cellStyle name="Salida 2 2 2 2 2 2 2 2" xfId="29086"/>
    <cellStyle name="Salida 2 2 2 2 2 2 3" xfId="29087"/>
    <cellStyle name="Salida 2 2 2 2 2 2 3 2" xfId="29088"/>
    <cellStyle name="Salida 2 2 2 2 2 2 4" xfId="29089"/>
    <cellStyle name="Salida 2 2 2 2 2 2 5" xfId="29090"/>
    <cellStyle name="Salida 2 2 2 2 2 3" xfId="29091"/>
    <cellStyle name="Salida 2 2 2 2 2 3 2" xfId="29092"/>
    <cellStyle name="Salida 2 2 2 2 2 4" xfId="29093"/>
    <cellStyle name="Salida 2 2 2 2 2 4 2" xfId="29094"/>
    <cellStyle name="Salida 2 2 2 2 2 5" xfId="29095"/>
    <cellStyle name="Salida 2 2 2 2 2 6" xfId="29096"/>
    <cellStyle name="Salida 2 2 2 2 3" xfId="29097"/>
    <cellStyle name="Salida 2 2 2 2 3 2" xfId="29098"/>
    <cellStyle name="Salida 2 2 2 2 3 2 2" xfId="29099"/>
    <cellStyle name="Salida 2 2 2 2 3 2 2 2" xfId="29100"/>
    <cellStyle name="Salida 2 2 2 2 3 2 3" xfId="29101"/>
    <cellStyle name="Salida 2 2 2 2 3 2 3 2" xfId="29102"/>
    <cellStyle name="Salida 2 2 2 2 3 2 4" xfId="29103"/>
    <cellStyle name="Salida 2 2 2 2 3 2 5" xfId="29104"/>
    <cellStyle name="Salida 2 2 2 2 3 3" xfId="29105"/>
    <cellStyle name="Salida 2 2 2 2 3 3 2" xfId="29106"/>
    <cellStyle name="Salida 2 2 2 2 3 4" xfId="29107"/>
    <cellStyle name="Salida 2 2 2 2 3 4 2" xfId="29108"/>
    <cellStyle name="Salida 2 2 2 2 3 5" xfId="29109"/>
    <cellStyle name="Salida 2 2 2 2 3 6" xfId="29110"/>
    <cellStyle name="Salida 2 2 2 2 4" xfId="29111"/>
    <cellStyle name="Salida 2 2 2 2 4 2" xfId="29112"/>
    <cellStyle name="Salida 2 2 2 2 4 2 2" xfId="29113"/>
    <cellStyle name="Salida 2 2 2 2 4 2 2 2" xfId="29114"/>
    <cellStyle name="Salida 2 2 2 2 4 2 3" xfId="29115"/>
    <cellStyle name="Salida 2 2 2 2 4 2 3 2" xfId="29116"/>
    <cellStyle name="Salida 2 2 2 2 4 2 4" xfId="29117"/>
    <cellStyle name="Salida 2 2 2 2 4 2 5" xfId="29118"/>
    <cellStyle name="Salida 2 2 2 2 4 3" xfId="29119"/>
    <cellStyle name="Salida 2 2 2 2 4 3 2" xfId="29120"/>
    <cellStyle name="Salida 2 2 2 2 4 4" xfId="29121"/>
    <cellStyle name="Salida 2 2 2 2 4 4 2" xfId="29122"/>
    <cellStyle name="Salida 2 2 2 2 4 5" xfId="29123"/>
    <cellStyle name="Salida 2 2 2 2 4 6" xfId="29124"/>
    <cellStyle name="Salida 2 2 2 2 5" xfId="29125"/>
    <cellStyle name="Salida 2 2 2 2 5 2" xfId="29126"/>
    <cellStyle name="Salida 2 2 2 2 5 2 2" xfId="29127"/>
    <cellStyle name="Salida 2 2 2 2 5 3" xfId="29128"/>
    <cellStyle name="Salida 2 2 2 2 5 3 2" xfId="29129"/>
    <cellStyle name="Salida 2 2 2 2 5 4" xfId="29130"/>
    <cellStyle name="Salida 2 2 2 2 5 5" xfId="29131"/>
    <cellStyle name="Salida 2 2 2 2 6" xfId="29132"/>
    <cellStyle name="Salida 2 2 2 2 6 2" xfId="29133"/>
    <cellStyle name="Salida 2 2 2 2 7" xfId="29134"/>
    <cellStyle name="Salida 2 2 2 2 7 2" xfId="29135"/>
    <cellStyle name="Salida 2 2 2 2 8" xfId="29136"/>
    <cellStyle name="Salida 2 2 2 2 9" xfId="29137"/>
    <cellStyle name="Salida 2 2 2 3" xfId="29138"/>
    <cellStyle name="Salida 2 2 2 3 2" xfId="29139"/>
    <cellStyle name="Salida 2 2 2 3 2 2" xfId="29140"/>
    <cellStyle name="Salida 2 2 2 3 2 2 2" xfId="29141"/>
    <cellStyle name="Salida 2 2 2 3 2 2 2 2" xfId="29142"/>
    <cellStyle name="Salida 2 2 2 3 2 2 3" xfId="29143"/>
    <cellStyle name="Salida 2 2 2 3 2 2 3 2" xfId="29144"/>
    <cellStyle name="Salida 2 2 2 3 2 2 4" xfId="29145"/>
    <cellStyle name="Salida 2 2 2 3 2 2 5" xfId="29146"/>
    <cellStyle name="Salida 2 2 2 3 2 3" xfId="29147"/>
    <cellStyle name="Salida 2 2 2 3 2 3 2" xfId="29148"/>
    <cellStyle name="Salida 2 2 2 3 2 4" xfId="29149"/>
    <cellStyle name="Salida 2 2 2 3 2 4 2" xfId="29150"/>
    <cellStyle name="Salida 2 2 2 3 2 5" xfId="29151"/>
    <cellStyle name="Salida 2 2 2 3 2 6" xfId="29152"/>
    <cellStyle name="Salida 2 2 2 3 3" xfId="29153"/>
    <cellStyle name="Salida 2 2 2 3 3 2" xfId="29154"/>
    <cellStyle name="Salida 2 2 2 3 3 2 2" xfId="29155"/>
    <cellStyle name="Salida 2 2 2 3 3 2 2 2" xfId="29156"/>
    <cellStyle name="Salida 2 2 2 3 3 2 3" xfId="29157"/>
    <cellStyle name="Salida 2 2 2 3 3 2 3 2" xfId="29158"/>
    <cellStyle name="Salida 2 2 2 3 3 2 4" xfId="29159"/>
    <cellStyle name="Salida 2 2 2 3 3 2 5" xfId="29160"/>
    <cellStyle name="Salida 2 2 2 3 3 3" xfId="29161"/>
    <cellStyle name="Salida 2 2 2 3 3 3 2" xfId="29162"/>
    <cellStyle name="Salida 2 2 2 3 3 4" xfId="29163"/>
    <cellStyle name="Salida 2 2 2 3 3 4 2" xfId="29164"/>
    <cellStyle name="Salida 2 2 2 3 3 5" xfId="29165"/>
    <cellStyle name="Salida 2 2 2 3 3 6" xfId="29166"/>
    <cellStyle name="Salida 2 2 2 3 4" xfId="29167"/>
    <cellStyle name="Salida 2 2 2 3 4 2" xfId="29168"/>
    <cellStyle name="Salida 2 2 2 3 4 2 2" xfId="29169"/>
    <cellStyle name="Salida 2 2 2 3 4 3" xfId="29170"/>
    <cellStyle name="Salida 2 2 2 3 4 3 2" xfId="29171"/>
    <cellStyle name="Salida 2 2 2 3 4 4" xfId="29172"/>
    <cellStyle name="Salida 2 2 2 3 4 5" xfId="29173"/>
    <cellStyle name="Salida 2 2 2 3 5" xfId="29174"/>
    <cellStyle name="Salida 2 2 2 3 5 2" xfId="29175"/>
    <cellStyle name="Salida 2 2 2 3 6" xfId="29176"/>
    <cellStyle name="Salida 2 2 2 3 6 2" xfId="29177"/>
    <cellStyle name="Salida 2 2 2 3 7" xfId="29178"/>
    <cellStyle name="Salida 2 2 2 3 8" xfId="29179"/>
    <cellStyle name="Salida 2 2 2 4" xfId="29180"/>
    <cellStyle name="Salida 2 2 2 4 2" xfId="29181"/>
    <cellStyle name="Salida 2 2 2 4 2 2" xfId="29182"/>
    <cellStyle name="Salida 2 2 2 4 2 2 2" xfId="29183"/>
    <cellStyle name="Salida 2 2 2 4 2 3" xfId="29184"/>
    <cellStyle name="Salida 2 2 2 4 2 3 2" xfId="29185"/>
    <cellStyle name="Salida 2 2 2 4 2 4" xfId="29186"/>
    <cellStyle name="Salida 2 2 2 4 2 5" xfId="29187"/>
    <cellStyle name="Salida 2 2 2 4 3" xfId="29188"/>
    <cellStyle name="Salida 2 2 2 4 3 2" xfId="29189"/>
    <cellStyle name="Salida 2 2 2 4 4" xfId="29190"/>
    <cellStyle name="Salida 2 2 2 4 4 2" xfId="29191"/>
    <cellStyle name="Salida 2 2 2 4 5" xfId="29192"/>
    <cellStyle name="Salida 2 2 2 4 6" xfId="29193"/>
    <cellStyle name="Salida 2 2 2 5" xfId="29194"/>
    <cellStyle name="Salida 2 2 2 5 2" xfId="29195"/>
    <cellStyle name="Salida 2 2 2 5 2 2" xfId="29196"/>
    <cellStyle name="Salida 2 2 2 5 2 2 2" xfId="29197"/>
    <cellStyle name="Salida 2 2 2 5 2 3" xfId="29198"/>
    <cellStyle name="Salida 2 2 2 5 2 3 2" xfId="29199"/>
    <cellStyle name="Salida 2 2 2 5 2 4" xfId="29200"/>
    <cellStyle name="Salida 2 2 2 5 2 5" xfId="29201"/>
    <cellStyle name="Salida 2 2 2 5 3" xfId="29202"/>
    <cellStyle name="Salida 2 2 2 5 3 2" xfId="29203"/>
    <cellStyle name="Salida 2 2 2 5 4" xfId="29204"/>
    <cellStyle name="Salida 2 2 2 5 4 2" xfId="29205"/>
    <cellStyle name="Salida 2 2 2 5 5" xfId="29206"/>
    <cellStyle name="Salida 2 2 2 5 6" xfId="29207"/>
    <cellStyle name="Salida 2 2 2 6" xfId="29208"/>
    <cellStyle name="Salida 2 2 2 6 2" xfId="29209"/>
    <cellStyle name="Salida 2 2 2 6 2 2" xfId="29210"/>
    <cellStyle name="Salida 2 2 2 6 2 2 2" xfId="29211"/>
    <cellStyle name="Salida 2 2 2 6 2 3" xfId="29212"/>
    <cellStyle name="Salida 2 2 2 6 2 3 2" xfId="29213"/>
    <cellStyle name="Salida 2 2 2 6 2 4" xfId="29214"/>
    <cellStyle name="Salida 2 2 2 6 2 5" xfId="29215"/>
    <cellStyle name="Salida 2 2 2 6 3" xfId="29216"/>
    <cellStyle name="Salida 2 2 2 6 3 2" xfId="29217"/>
    <cellStyle name="Salida 2 2 2 6 4" xfId="29218"/>
    <cellStyle name="Salida 2 2 2 6 4 2" xfId="29219"/>
    <cellStyle name="Salida 2 2 2 6 5" xfId="29220"/>
    <cellStyle name="Salida 2 2 2 6 6" xfId="29221"/>
    <cellStyle name="Salida 2 2 2 7" xfId="29222"/>
    <cellStyle name="Salida 2 2 2 7 2" xfId="29223"/>
    <cellStyle name="Salida 2 2 2 7 2 2" xfId="29224"/>
    <cellStyle name="Salida 2 2 2 7 3" xfId="29225"/>
    <cellStyle name="Salida 2 2 2 7 3 2" xfId="29226"/>
    <cellStyle name="Salida 2 2 2 7 4" xfId="29227"/>
    <cellStyle name="Salida 2 2 2 7 5" xfId="29228"/>
    <cellStyle name="Salida 2 2 2 8" xfId="29229"/>
    <cellStyle name="Salida 2 2 2 8 2" xfId="29230"/>
    <cellStyle name="Salida 2 2 2 9" xfId="29231"/>
    <cellStyle name="Salida 2 2 2 9 2" xfId="29232"/>
    <cellStyle name="Salida 2 2 3" xfId="29233"/>
    <cellStyle name="Salida 2 2 3 2" xfId="29234"/>
    <cellStyle name="Salida 2 2 3 2 2" xfId="29235"/>
    <cellStyle name="Salida 2 2 3 2 2 2" xfId="29236"/>
    <cellStyle name="Salida 2 2 3 2 2 2 2" xfId="29237"/>
    <cellStyle name="Salida 2 2 3 2 2 3" xfId="29238"/>
    <cellStyle name="Salida 2 2 3 2 2 3 2" xfId="29239"/>
    <cellStyle name="Salida 2 2 3 2 2 4" xfId="29240"/>
    <cellStyle name="Salida 2 2 3 2 2 5" xfId="29241"/>
    <cellStyle name="Salida 2 2 3 2 3" xfId="29242"/>
    <cellStyle name="Salida 2 2 3 2 3 2" xfId="29243"/>
    <cellStyle name="Salida 2 2 3 2 4" xfId="29244"/>
    <cellStyle name="Salida 2 2 3 2 4 2" xfId="29245"/>
    <cellStyle name="Salida 2 2 3 2 5" xfId="29246"/>
    <cellStyle name="Salida 2 2 3 2 6" xfId="29247"/>
    <cellStyle name="Salida 2 2 3 3" xfId="29248"/>
    <cellStyle name="Salida 2 2 3 3 2" xfId="29249"/>
    <cellStyle name="Salida 2 2 3 3 2 2" xfId="29250"/>
    <cellStyle name="Salida 2 2 3 3 2 2 2" xfId="29251"/>
    <cellStyle name="Salida 2 2 3 3 2 3" xfId="29252"/>
    <cellStyle name="Salida 2 2 3 3 2 3 2" xfId="29253"/>
    <cellStyle name="Salida 2 2 3 3 2 4" xfId="29254"/>
    <cellStyle name="Salida 2 2 3 3 2 5" xfId="29255"/>
    <cellStyle name="Salida 2 2 3 3 3" xfId="29256"/>
    <cellStyle name="Salida 2 2 3 3 3 2" xfId="29257"/>
    <cellStyle name="Salida 2 2 3 3 4" xfId="29258"/>
    <cellStyle name="Salida 2 2 3 3 4 2" xfId="29259"/>
    <cellStyle name="Salida 2 2 3 3 5" xfId="29260"/>
    <cellStyle name="Salida 2 2 3 3 6" xfId="29261"/>
    <cellStyle name="Salida 2 2 3 4" xfId="29262"/>
    <cellStyle name="Salida 2 2 3 4 2" xfId="29263"/>
    <cellStyle name="Salida 2 2 3 4 2 2" xfId="29264"/>
    <cellStyle name="Salida 2 2 3 4 2 2 2" xfId="29265"/>
    <cellStyle name="Salida 2 2 3 4 2 3" xfId="29266"/>
    <cellStyle name="Salida 2 2 3 4 2 3 2" xfId="29267"/>
    <cellStyle name="Salida 2 2 3 4 2 4" xfId="29268"/>
    <cellStyle name="Salida 2 2 3 4 2 5" xfId="29269"/>
    <cellStyle name="Salida 2 2 3 4 3" xfId="29270"/>
    <cellStyle name="Salida 2 2 3 4 3 2" xfId="29271"/>
    <cellStyle name="Salida 2 2 3 4 4" xfId="29272"/>
    <cellStyle name="Salida 2 2 3 4 4 2" xfId="29273"/>
    <cellStyle name="Salida 2 2 3 4 5" xfId="29274"/>
    <cellStyle name="Salida 2 2 3 4 6" xfId="29275"/>
    <cellStyle name="Salida 2 2 3 5" xfId="29276"/>
    <cellStyle name="Salida 2 2 3 5 2" xfId="29277"/>
    <cellStyle name="Salida 2 2 3 5 2 2" xfId="29278"/>
    <cellStyle name="Salida 2 2 3 5 3" xfId="29279"/>
    <cellStyle name="Salida 2 2 3 5 3 2" xfId="29280"/>
    <cellStyle name="Salida 2 2 3 5 4" xfId="29281"/>
    <cellStyle name="Salida 2 2 3 5 5" xfId="29282"/>
    <cellStyle name="Salida 2 2 3 6" xfId="29283"/>
    <cellStyle name="Salida 2 2 3 6 2" xfId="29284"/>
    <cellStyle name="Salida 2 2 3 7" xfId="29285"/>
    <cellStyle name="Salida 2 2 3 7 2" xfId="29286"/>
    <cellStyle name="Salida 2 2 3 8" xfId="29287"/>
    <cellStyle name="Salida 2 2 3 9" xfId="29288"/>
    <cellStyle name="Salida 2 2 4" xfId="29289"/>
    <cellStyle name="Salida 2 2 4 2" xfId="29290"/>
    <cellStyle name="Salida 2 2 4 2 2" xfId="29291"/>
    <cellStyle name="Salida 2 2 4 2 2 2" xfId="29292"/>
    <cellStyle name="Salida 2 2 4 2 2 2 2" xfId="29293"/>
    <cellStyle name="Salida 2 2 4 2 2 3" xfId="29294"/>
    <cellStyle name="Salida 2 2 4 2 2 3 2" xfId="29295"/>
    <cellStyle name="Salida 2 2 4 2 2 4" xfId="29296"/>
    <cellStyle name="Salida 2 2 4 2 2 5" xfId="29297"/>
    <cellStyle name="Salida 2 2 4 2 3" xfId="29298"/>
    <cellStyle name="Salida 2 2 4 2 3 2" xfId="29299"/>
    <cellStyle name="Salida 2 2 4 2 4" xfId="29300"/>
    <cellStyle name="Salida 2 2 4 2 4 2" xfId="29301"/>
    <cellStyle name="Salida 2 2 4 2 5" xfId="29302"/>
    <cellStyle name="Salida 2 2 4 2 6" xfId="29303"/>
    <cellStyle name="Salida 2 2 4 3" xfId="29304"/>
    <cellStyle name="Salida 2 2 4 3 2" xfId="29305"/>
    <cellStyle name="Salida 2 2 4 3 2 2" xfId="29306"/>
    <cellStyle name="Salida 2 2 4 3 2 2 2" xfId="29307"/>
    <cellStyle name="Salida 2 2 4 3 2 3" xfId="29308"/>
    <cellStyle name="Salida 2 2 4 3 2 3 2" xfId="29309"/>
    <cellStyle name="Salida 2 2 4 3 2 4" xfId="29310"/>
    <cellStyle name="Salida 2 2 4 3 2 5" xfId="29311"/>
    <cellStyle name="Salida 2 2 4 3 3" xfId="29312"/>
    <cellStyle name="Salida 2 2 4 3 3 2" xfId="29313"/>
    <cellStyle name="Salida 2 2 4 3 4" xfId="29314"/>
    <cellStyle name="Salida 2 2 4 3 4 2" xfId="29315"/>
    <cellStyle name="Salida 2 2 4 3 5" xfId="29316"/>
    <cellStyle name="Salida 2 2 4 3 6" xfId="29317"/>
    <cellStyle name="Salida 2 2 4 4" xfId="29318"/>
    <cellStyle name="Salida 2 2 4 4 2" xfId="29319"/>
    <cellStyle name="Salida 2 2 4 4 2 2" xfId="29320"/>
    <cellStyle name="Salida 2 2 4 4 3" xfId="29321"/>
    <cellStyle name="Salida 2 2 4 4 3 2" xfId="29322"/>
    <cellStyle name="Salida 2 2 4 4 4" xfId="29323"/>
    <cellStyle name="Salida 2 2 4 4 5" xfId="29324"/>
    <cellStyle name="Salida 2 2 4 5" xfId="29325"/>
    <cellStyle name="Salida 2 2 4 5 2" xfId="29326"/>
    <cellStyle name="Salida 2 2 4 6" xfId="29327"/>
    <cellStyle name="Salida 2 2 4 6 2" xfId="29328"/>
    <cellStyle name="Salida 2 2 4 7" xfId="29329"/>
    <cellStyle name="Salida 2 2 4 8" xfId="29330"/>
    <cellStyle name="Salida 2 2 5" xfId="29331"/>
    <cellStyle name="Salida 2 2 5 2" xfId="29332"/>
    <cellStyle name="Salida 2 2 5 2 2" xfId="29333"/>
    <cellStyle name="Salida 2 2 5 2 2 2" xfId="29334"/>
    <cellStyle name="Salida 2 2 5 2 3" xfId="29335"/>
    <cellStyle name="Salida 2 2 5 2 3 2" xfId="29336"/>
    <cellStyle name="Salida 2 2 5 2 4" xfId="29337"/>
    <cellStyle name="Salida 2 2 5 2 5" xfId="29338"/>
    <cellStyle name="Salida 2 2 5 3" xfId="29339"/>
    <cellStyle name="Salida 2 2 5 3 2" xfId="29340"/>
    <cellStyle name="Salida 2 2 5 4" xfId="29341"/>
    <cellStyle name="Salida 2 2 5 4 2" xfId="29342"/>
    <cellStyle name="Salida 2 2 5 5" xfId="29343"/>
    <cellStyle name="Salida 2 2 5 6" xfId="29344"/>
    <cellStyle name="Salida 2 2 6" xfId="29345"/>
    <cellStyle name="Salida 2 2 6 2" xfId="29346"/>
    <cellStyle name="Salida 2 2 6 2 2" xfId="29347"/>
    <cellStyle name="Salida 2 2 6 2 2 2" xfId="29348"/>
    <cellStyle name="Salida 2 2 6 2 3" xfId="29349"/>
    <cellStyle name="Salida 2 2 6 2 3 2" xfId="29350"/>
    <cellStyle name="Salida 2 2 6 2 4" xfId="29351"/>
    <cellStyle name="Salida 2 2 6 2 5" xfId="29352"/>
    <cellStyle name="Salida 2 2 6 3" xfId="29353"/>
    <cellStyle name="Salida 2 2 6 3 2" xfId="29354"/>
    <cellStyle name="Salida 2 2 6 4" xfId="29355"/>
    <cellStyle name="Salida 2 2 6 4 2" xfId="29356"/>
    <cellStyle name="Salida 2 2 6 5" xfId="29357"/>
    <cellStyle name="Salida 2 2 6 6" xfId="29358"/>
    <cellStyle name="Salida 2 2 7" xfId="29359"/>
    <cellStyle name="Salida 2 2 7 2" xfId="29360"/>
    <cellStyle name="Salida 2 2 7 2 2" xfId="29361"/>
    <cellStyle name="Salida 2 2 7 2 2 2" xfId="29362"/>
    <cellStyle name="Salida 2 2 7 2 3" xfId="29363"/>
    <cellStyle name="Salida 2 2 7 2 3 2" xfId="29364"/>
    <cellStyle name="Salida 2 2 7 2 4" xfId="29365"/>
    <cellStyle name="Salida 2 2 7 2 5" xfId="29366"/>
    <cellStyle name="Salida 2 2 7 3" xfId="29367"/>
    <cellStyle name="Salida 2 2 7 3 2" xfId="29368"/>
    <cellStyle name="Salida 2 2 7 4" xfId="29369"/>
    <cellStyle name="Salida 2 2 7 4 2" xfId="29370"/>
    <cellStyle name="Salida 2 2 7 5" xfId="29371"/>
    <cellStyle name="Salida 2 2 7 6" xfId="29372"/>
    <cellStyle name="Salida 2 2 8" xfId="29373"/>
    <cellStyle name="Salida 2 2 8 2" xfId="29374"/>
    <cellStyle name="Salida 2 2 8 2 2" xfId="29375"/>
    <cellStyle name="Salida 2 2 8 3" xfId="29376"/>
    <cellStyle name="Salida 2 2 8 3 2" xfId="29377"/>
    <cellStyle name="Salida 2 2 8 4" xfId="29378"/>
    <cellStyle name="Salida 2 2 8 5" xfId="29379"/>
    <cellStyle name="Salida 2 2 9" xfId="29380"/>
    <cellStyle name="Salida 2 2 9 2" xfId="29381"/>
    <cellStyle name="Salida 2 20" xfId="29382"/>
    <cellStyle name="Salida 2 20 2" xfId="29383"/>
    <cellStyle name="Salida 2 20 2 2" xfId="29384"/>
    <cellStyle name="Salida 2 20 3" xfId="29385"/>
    <cellStyle name="Salida 2 20 3 2" xfId="29386"/>
    <cellStyle name="Salida 2 20 4" xfId="29387"/>
    <cellStyle name="Salida 2 20 5" xfId="29388"/>
    <cellStyle name="Salida 2 21" xfId="29389"/>
    <cellStyle name="Salida 2 21 2" xfId="29390"/>
    <cellStyle name="Salida 2 21 2 2" xfId="29391"/>
    <cellStyle name="Salida 2 21 3" xfId="29392"/>
    <cellStyle name="Salida 2 21 3 2" xfId="29393"/>
    <cellStyle name="Salida 2 21 4" xfId="29394"/>
    <cellStyle name="Salida 2 21 5" xfId="29395"/>
    <cellStyle name="Salida 2 22" xfId="29396"/>
    <cellStyle name="Salida 2 22 2" xfId="29397"/>
    <cellStyle name="Salida 2 22 2 2" xfId="29398"/>
    <cellStyle name="Salida 2 22 3" xfId="29399"/>
    <cellStyle name="Salida 2 22 3 2" xfId="29400"/>
    <cellStyle name="Salida 2 22 4" xfId="29401"/>
    <cellStyle name="Salida 2 22 5" xfId="29402"/>
    <cellStyle name="Salida 2 23" xfId="29403"/>
    <cellStyle name="Salida 2 23 2" xfId="29404"/>
    <cellStyle name="Salida 2 23 2 2" xfId="29405"/>
    <cellStyle name="Salida 2 23 3" xfId="29406"/>
    <cellStyle name="Salida 2 23 3 2" xfId="29407"/>
    <cellStyle name="Salida 2 23 4" xfId="29408"/>
    <cellStyle name="Salida 2 23 5" xfId="29409"/>
    <cellStyle name="Salida 2 24" xfId="29410"/>
    <cellStyle name="Salida 2 24 2" xfId="29411"/>
    <cellStyle name="Salida 2 25" xfId="29412"/>
    <cellStyle name="Salida 2 25 2" xfId="29413"/>
    <cellStyle name="Salida 2 26" xfId="29414"/>
    <cellStyle name="Salida 2 26 2" xfId="29415"/>
    <cellStyle name="Salida 2 27" xfId="29416"/>
    <cellStyle name="Salida 2 28" xfId="29417"/>
    <cellStyle name="Salida 2 3" xfId="29418"/>
    <cellStyle name="Salida 2 3 10" xfId="29419"/>
    <cellStyle name="Salida 2 3 2" xfId="29420"/>
    <cellStyle name="Salida 2 3 2 2" xfId="29421"/>
    <cellStyle name="Salida 2 3 2 2 2" xfId="29422"/>
    <cellStyle name="Salida 2 3 2 2 2 2" xfId="29423"/>
    <cellStyle name="Salida 2 3 2 2 2 2 2" xfId="29424"/>
    <cellStyle name="Salida 2 3 2 2 2 3" xfId="29425"/>
    <cellStyle name="Salida 2 3 2 2 2 3 2" xfId="29426"/>
    <cellStyle name="Salida 2 3 2 2 2 4" xfId="29427"/>
    <cellStyle name="Salida 2 3 2 2 2 5" xfId="29428"/>
    <cellStyle name="Salida 2 3 2 2 3" xfId="29429"/>
    <cellStyle name="Salida 2 3 2 2 3 2" xfId="29430"/>
    <cellStyle name="Salida 2 3 2 2 4" xfId="29431"/>
    <cellStyle name="Salida 2 3 2 2 4 2" xfId="29432"/>
    <cellStyle name="Salida 2 3 2 2 5" xfId="29433"/>
    <cellStyle name="Salida 2 3 2 2 6" xfId="29434"/>
    <cellStyle name="Salida 2 3 2 3" xfId="29435"/>
    <cellStyle name="Salida 2 3 2 3 2" xfId="29436"/>
    <cellStyle name="Salida 2 3 2 3 2 2" xfId="29437"/>
    <cellStyle name="Salida 2 3 2 3 2 2 2" xfId="29438"/>
    <cellStyle name="Salida 2 3 2 3 2 3" xfId="29439"/>
    <cellStyle name="Salida 2 3 2 3 2 3 2" xfId="29440"/>
    <cellStyle name="Salida 2 3 2 3 2 4" xfId="29441"/>
    <cellStyle name="Salida 2 3 2 3 2 5" xfId="29442"/>
    <cellStyle name="Salida 2 3 2 3 3" xfId="29443"/>
    <cellStyle name="Salida 2 3 2 3 3 2" xfId="29444"/>
    <cellStyle name="Salida 2 3 2 3 4" xfId="29445"/>
    <cellStyle name="Salida 2 3 2 3 4 2" xfId="29446"/>
    <cellStyle name="Salida 2 3 2 3 5" xfId="29447"/>
    <cellStyle name="Salida 2 3 2 3 6" xfId="29448"/>
    <cellStyle name="Salida 2 3 2 4" xfId="29449"/>
    <cellStyle name="Salida 2 3 2 4 2" xfId="29450"/>
    <cellStyle name="Salida 2 3 2 4 2 2" xfId="29451"/>
    <cellStyle name="Salida 2 3 2 4 2 2 2" xfId="29452"/>
    <cellStyle name="Salida 2 3 2 4 2 3" xfId="29453"/>
    <cellStyle name="Salida 2 3 2 4 2 3 2" xfId="29454"/>
    <cellStyle name="Salida 2 3 2 4 2 4" xfId="29455"/>
    <cellStyle name="Salida 2 3 2 4 2 5" xfId="29456"/>
    <cellStyle name="Salida 2 3 2 4 3" xfId="29457"/>
    <cellStyle name="Salida 2 3 2 4 3 2" xfId="29458"/>
    <cellStyle name="Salida 2 3 2 4 4" xfId="29459"/>
    <cellStyle name="Salida 2 3 2 4 4 2" xfId="29460"/>
    <cellStyle name="Salida 2 3 2 4 5" xfId="29461"/>
    <cellStyle name="Salida 2 3 2 4 6" xfId="29462"/>
    <cellStyle name="Salida 2 3 2 5" xfId="29463"/>
    <cellStyle name="Salida 2 3 2 5 2" xfId="29464"/>
    <cellStyle name="Salida 2 3 2 5 2 2" xfId="29465"/>
    <cellStyle name="Salida 2 3 2 5 3" xfId="29466"/>
    <cellStyle name="Salida 2 3 2 5 3 2" xfId="29467"/>
    <cellStyle name="Salida 2 3 2 5 4" xfId="29468"/>
    <cellStyle name="Salida 2 3 2 5 5" xfId="29469"/>
    <cellStyle name="Salida 2 3 2 6" xfId="29470"/>
    <cellStyle name="Salida 2 3 2 6 2" xfId="29471"/>
    <cellStyle name="Salida 2 3 2 7" xfId="29472"/>
    <cellStyle name="Salida 2 3 2 7 2" xfId="29473"/>
    <cellStyle name="Salida 2 3 2 8" xfId="29474"/>
    <cellStyle name="Salida 2 3 2 9" xfId="29475"/>
    <cellStyle name="Salida 2 3 3" xfId="29476"/>
    <cellStyle name="Salida 2 3 3 2" xfId="29477"/>
    <cellStyle name="Salida 2 3 3 2 2" xfId="29478"/>
    <cellStyle name="Salida 2 3 3 2 2 2" xfId="29479"/>
    <cellStyle name="Salida 2 3 3 2 2 2 2" xfId="29480"/>
    <cellStyle name="Salida 2 3 3 2 2 3" xfId="29481"/>
    <cellStyle name="Salida 2 3 3 2 2 3 2" xfId="29482"/>
    <cellStyle name="Salida 2 3 3 2 2 4" xfId="29483"/>
    <cellStyle name="Salida 2 3 3 2 2 5" xfId="29484"/>
    <cellStyle name="Salida 2 3 3 2 3" xfId="29485"/>
    <cellStyle name="Salida 2 3 3 2 3 2" xfId="29486"/>
    <cellStyle name="Salida 2 3 3 2 4" xfId="29487"/>
    <cellStyle name="Salida 2 3 3 2 4 2" xfId="29488"/>
    <cellStyle name="Salida 2 3 3 2 5" xfId="29489"/>
    <cellStyle name="Salida 2 3 3 2 6" xfId="29490"/>
    <cellStyle name="Salida 2 3 3 3" xfId="29491"/>
    <cellStyle name="Salida 2 3 3 3 2" xfId="29492"/>
    <cellStyle name="Salida 2 3 3 3 2 2" xfId="29493"/>
    <cellStyle name="Salida 2 3 3 3 2 2 2" xfId="29494"/>
    <cellStyle name="Salida 2 3 3 3 2 3" xfId="29495"/>
    <cellStyle name="Salida 2 3 3 3 2 3 2" xfId="29496"/>
    <cellStyle name="Salida 2 3 3 3 2 4" xfId="29497"/>
    <cellStyle name="Salida 2 3 3 3 2 5" xfId="29498"/>
    <cellStyle name="Salida 2 3 3 3 3" xfId="29499"/>
    <cellStyle name="Salida 2 3 3 3 3 2" xfId="29500"/>
    <cellStyle name="Salida 2 3 3 3 4" xfId="29501"/>
    <cellStyle name="Salida 2 3 3 3 4 2" xfId="29502"/>
    <cellStyle name="Salida 2 3 3 3 5" xfId="29503"/>
    <cellStyle name="Salida 2 3 3 3 6" xfId="29504"/>
    <cellStyle name="Salida 2 3 3 4" xfId="29505"/>
    <cellStyle name="Salida 2 3 3 4 2" xfId="29506"/>
    <cellStyle name="Salida 2 3 3 4 2 2" xfId="29507"/>
    <cellStyle name="Salida 2 3 3 4 3" xfId="29508"/>
    <cellStyle name="Salida 2 3 3 4 3 2" xfId="29509"/>
    <cellStyle name="Salida 2 3 3 4 4" xfId="29510"/>
    <cellStyle name="Salida 2 3 3 4 5" xfId="29511"/>
    <cellStyle name="Salida 2 3 3 5" xfId="29512"/>
    <cellStyle name="Salida 2 3 3 5 2" xfId="29513"/>
    <cellStyle name="Salida 2 3 3 6" xfId="29514"/>
    <cellStyle name="Salida 2 3 3 6 2" xfId="29515"/>
    <cellStyle name="Salida 2 3 3 7" xfId="29516"/>
    <cellStyle name="Salida 2 3 3 8" xfId="29517"/>
    <cellStyle name="Salida 2 3 4" xfId="29518"/>
    <cellStyle name="Salida 2 3 4 2" xfId="29519"/>
    <cellStyle name="Salida 2 3 4 2 2" xfId="29520"/>
    <cellStyle name="Salida 2 3 4 2 2 2" xfId="29521"/>
    <cellStyle name="Salida 2 3 4 2 3" xfId="29522"/>
    <cellStyle name="Salida 2 3 4 2 3 2" xfId="29523"/>
    <cellStyle name="Salida 2 3 4 2 4" xfId="29524"/>
    <cellStyle name="Salida 2 3 4 2 5" xfId="29525"/>
    <cellStyle name="Salida 2 3 4 3" xfId="29526"/>
    <cellStyle name="Salida 2 3 4 3 2" xfId="29527"/>
    <cellStyle name="Salida 2 3 4 4" xfId="29528"/>
    <cellStyle name="Salida 2 3 4 4 2" xfId="29529"/>
    <cellStyle name="Salida 2 3 4 5" xfId="29530"/>
    <cellStyle name="Salida 2 3 4 6" xfId="29531"/>
    <cellStyle name="Salida 2 3 5" xfId="29532"/>
    <cellStyle name="Salida 2 3 5 2" xfId="29533"/>
    <cellStyle name="Salida 2 3 5 2 2" xfId="29534"/>
    <cellStyle name="Salida 2 3 5 2 2 2" xfId="29535"/>
    <cellStyle name="Salida 2 3 5 2 3" xfId="29536"/>
    <cellStyle name="Salida 2 3 5 2 3 2" xfId="29537"/>
    <cellStyle name="Salida 2 3 5 2 4" xfId="29538"/>
    <cellStyle name="Salida 2 3 5 2 5" xfId="29539"/>
    <cellStyle name="Salida 2 3 5 3" xfId="29540"/>
    <cellStyle name="Salida 2 3 5 3 2" xfId="29541"/>
    <cellStyle name="Salida 2 3 5 4" xfId="29542"/>
    <cellStyle name="Salida 2 3 5 4 2" xfId="29543"/>
    <cellStyle name="Salida 2 3 5 5" xfId="29544"/>
    <cellStyle name="Salida 2 3 5 6" xfId="29545"/>
    <cellStyle name="Salida 2 3 6" xfId="29546"/>
    <cellStyle name="Salida 2 3 6 2" xfId="29547"/>
    <cellStyle name="Salida 2 3 6 2 2" xfId="29548"/>
    <cellStyle name="Salida 2 3 6 2 2 2" xfId="29549"/>
    <cellStyle name="Salida 2 3 6 2 3" xfId="29550"/>
    <cellStyle name="Salida 2 3 6 2 3 2" xfId="29551"/>
    <cellStyle name="Salida 2 3 6 2 4" xfId="29552"/>
    <cellStyle name="Salida 2 3 6 2 5" xfId="29553"/>
    <cellStyle name="Salida 2 3 6 3" xfId="29554"/>
    <cellStyle name="Salida 2 3 6 3 2" xfId="29555"/>
    <cellStyle name="Salida 2 3 6 4" xfId="29556"/>
    <cellStyle name="Salida 2 3 6 4 2" xfId="29557"/>
    <cellStyle name="Salida 2 3 6 5" xfId="29558"/>
    <cellStyle name="Salida 2 3 6 6" xfId="29559"/>
    <cellStyle name="Salida 2 3 7" xfId="29560"/>
    <cellStyle name="Salida 2 3 7 2" xfId="29561"/>
    <cellStyle name="Salida 2 3 7 2 2" xfId="29562"/>
    <cellStyle name="Salida 2 3 7 3" xfId="29563"/>
    <cellStyle name="Salida 2 3 7 3 2" xfId="29564"/>
    <cellStyle name="Salida 2 3 7 4" xfId="29565"/>
    <cellStyle name="Salida 2 3 7 5" xfId="29566"/>
    <cellStyle name="Salida 2 3 8" xfId="29567"/>
    <cellStyle name="Salida 2 3 8 2" xfId="29568"/>
    <cellStyle name="Salida 2 3 9" xfId="29569"/>
    <cellStyle name="Salida 2 3 9 2" xfId="29570"/>
    <cellStyle name="Salida 2 4" xfId="29571"/>
    <cellStyle name="Salida 2 4 10" xfId="29572"/>
    <cellStyle name="Salida 2 4 2" xfId="29573"/>
    <cellStyle name="Salida 2 4 2 2" xfId="29574"/>
    <cellStyle name="Salida 2 4 2 2 2" xfId="29575"/>
    <cellStyle name="Salida 2 4 2 2 2 2" xfId="29576"/>
    <cellStyle name="Salida 2 4 2 2 2 2 2" xfId="29577"/>
    <cellStyle name="Salida 2 4 2 2 2 3" xfId="29578"/>
    <cellStyle name="Salida 2 4 2 2 2 3 2" xfId="29579"/>
    <cellStyle name="Salida 2 4 2 2 2 4" xfId="29580"/>
    <cellStyle name="Salida 2 4 2 2 2 5" xfId="29581"/>
    <cellStyle name="Salida 2 4 2 2 3" xfId="29582"/>
    <cellStyle name="Salida 2 4 2 2 3 2" xfId="29583"/>
    <cellStyle name="Salida 2 4 2 2 4" xfId="29584"/>
    <cellStyle name="Salida 2 4 2 2 4 2" xfId="29585"/>
    <cellStyle name="Salida 2 4 2 2 5" xfId="29586"/>
    <cellStyle name="Salida 2 4 2 2 6" xfId="29587"/>
    <cellStyle name="Salida 2 4 2 3" xfId="29588"/>
    <cellStyle name="Salida 2 4 2 3 2" xfId="29589"/>
    <cellStyle name="Salida 2 4 2 3 2 2" xfId="29590"/>
    <cellStyle name="Salida 2 4 2 3 2 2 2" xfId="29591"/>
    <cellStyle name="Salida 2 4 2 3 2 3" xfId="29592"/>
    <cellStyle name="Salida 2 4 2 3 2 3 2" xfId="29593"/>
    <cellStyle name="Salida 2 4 2 3 2 4" xfId="29594"/>
    <cellStyle name="Salida 2 4 2 3 2 5" xfId="29595"/>
    <cellStyle name="Salida 2 4 2 3 3" xfId="29596"/>
    <cellStyle name="Salida 2 4 2 3 3 2" xfId="29597"/>
    <cellStyle name="Salida 2 4 2 3 4" xfId="29598"/>
    <cellStyle name="Salida 2 4 2 3 4 2" xfId="29599"/>
    <cellStyle name="Salida 2 4 2 3 5" xfId="29600"/>
    <cellStyle name="Salida 2 4 2 3 6" xfId="29601"/>
    <cellStyle name="Salida 2 4 2 4" xfId="29602"/>
    <cellStyle name="Salida 2 4 2 4 2" xfId="29603"/>
    <cellStyle name="Salida 2 4 2 4 2 2" xfId="29604"/>
    <cellStyle name="Salida 2 4 2 4 2 2 2" xfId="29605"/>
    <cellStyle name="Salida 2 4 2 4 2 3" xfId="29606"/>
    <cellStyle name="Salida 2 4 2 4 2 3 2" xfId="29607"/>
    <cellStyle name="Salida 2 4 2 4 2 4" xfId="29608"/>
    <cellStyle name="Salida 2 4 2 4 2 5" xfId="29609"/>
    <cellStyle name="Salida 2 4 2 4 3" xfId="29610"/>
    <cellStyle name="Salida 2 4 2 4 3 2" xfId="29611"/>
    <cellStyle name="Salida 2 4 2 4 4" xfId="29612"/>
    <cellStyle name="Salida 2 4 2 4 4 2" xfId="29613"/>
    <cellStyle name="Salida 2 4 2 4 5" xfId="29614"/>
    <cellStyle name="Salida 2 4 2 4 6" xfId="29615"/>
    <cellStyle name="Salida 2 4 2 5" xfId="29616"/>
    <cellStyle name="Salida 2 4 2 5 2" xfId="29617"/>
    <cellStyle name="Salida 2 4 2 5 2 2" xfId="29618"/>
    <cellStyle name="Salida 2 4 2 5 3" xfId="29619"/>
    <cellStyle name="Salida 2 4 2 5 3 2" xfId="29620"/>
    <cellStyle name="Salida 2 4 2 5 4" xfId="29621"/>
    <cellStyle name="Salida 2 4 2 5 5" xfId="29622"/>
    <cellStyle name="Salida 2 4 2 6" xfId="29623"/>
    <cellStyle name="Salida 2 4 2 6 2" xfId="29624"/>
    <cellStyle name="Salida 2 4 2 7" xfId="29625"/>
    <cellStyle name="Salida 2 4 2 7 2" xfId="29626"/>
    <cellStyle name="Salida 2 4 2 8" xfId="29627"/>
    <cellStyle name="Salida 2 4 2 9" xfId="29628"/>
    <cellStyle name="Salida 2 4 3" xfId="29629"/>
    <cellStyle name="Salida 2 4 3 2" xfId="29630"/>
    <cellStyle name="Salida 2 4 3 2 2" xfId="29631"/>
    <cellStyle name="Salida 2 4 3 2 2 2" xfId="29632"/>
    <cellStyle name="Salida 2 4 3 2 2 2 2" xfId="29633"/>
    <cellStyle name="Salida 2 4 3 2 2 3" xfId="29634"/>
    <cellStyle name="Salida 2 4 3 2 2 3 2" xfId="29635"/>
    <cellStyle name="Salida 2 4 3 2 2 4" xfId="29636"/>
    <cellStyle name="Salida 2 4 3 2 2 5" xfId="29637"/>
    <cellStyle name="Salida 2 4 3 2 3" xfId="29638"/>
    <cellStyle name="Salida 2 4 3 2 3 2" xfId="29639"/>
    <cellStyle name="Salida 2 4 3 2 4" xfId="29640"/>
    <cellStyle name="Salida 2 4 3 2 4 2" xfId="29641"/>
    <cellStyle name="Salida 2 4 3 2 5" xfId="29642"/>
    <cellStyle name="Salida 2 4 3 2 6" xfId="29643"/>
    <cellStyle name="Salida 2 4 3 3" xfId="29644"/>
    <cellStyle name="Salida 2 4 3 3 2" xfId="29645"/>
    <cellStyle name="Salida 2 4 3 3 2 2" xfId="29646"/>
    <cellStyle name="Salida 2 4 3 3 2 2 2" xfId="29647"/>
    <cellStyle name="Salida 2 4 3 3 2 3" xfId="29648"/>
    <cellStyle name="Salida 2 4 3 3 2 3 2" xfId="29649"/>
    <cellStyle name="Salida 2 4 3 3 2 4" xfId="29650"/>
    <cellStyle name="Salida 2 4 3 3 2 5" xfId="29651"/>
    <cellStyle name="Salida 2 4 3 3 3" xfId="29652"/>
    <cellStyle name="Salida 2 4 3 3 3 2" xfId="29653"/>
    <cellStyle name="Salida 2 4 3 3 4" xfId="29654"/>
    <cellStyle name="Salida 2 4 3 3 4 2" xfId="29655"/>
    <cellStyle name="Salida 2 4 3 3 5" xfId="29656"/>
    <cellStyle name="Salida 2 4 3 3 6" xfId="29657"/>
    <cellStyle name="Salida 2 4 3 4" xfId="29658"/>
    <cellStyle name="Salida 2 4 3 4 2" xfId="29659"/>
    <cellStyle name="Salida 2 4 3 4 2 2" xfId="29660"/>
    <cellStyle name="Salida 2 4 3 4 3" xfId="29661"/>
    <cellStyle name="Salida 2 4 3 4 3 2" xfId="29662"/>
    <cellStyle name="Salida 2 4 3 4 4" xfId="29663"/>
    <cellStyle name="Salida 2 4 3 4 5" xfId="29664"/>
    <cellStyle name="Salida 2 4 3 5" xfId="29665"/>
    <cellStyle name="Salida 2 4 3 5 2" xfId="29666"/>
    <cellStyle name="Salida 2 4 3 6" xfId="29667"/>
    <cellStyle name="Salida 2 4 3 6 2" xfId="29668"/>
    <cellStyle name="Salida 2 4 3 7" xfId="29669"/>
    <cellStyle name="Salida 2 4 3 8" xfId="29670"/>
    <cellStyle name="Salida 2 4 4" xfId="29671"/>
    <cellStyle name="Salida 2 4 4 2" xfId="29672"/>
    <cellStyle name="Salida 2 4 4 2 2" xfId="29673"/>
    <cellStyle name="Salida 2 4 4 2 2 2" xfId="29674"/>
    <cellStyle name="Salida 2 4 4 2 3" xfId="29675"/>
    <cellStyle name="Salida 2 4 4 2 3 2" xfId="29676"/>
    <cellStyle name="Salida 2 4 4 2 4" xfId="29677"/>
    <cellStyle name="Salida 2 4 4 2 5" xfId="29678"/>
    <cellStyle name="Salida 2 4 4 3" xfId="29679"/>
    <cellStyle name="Salida 2 4 4 3 2" xfId="29680"/>
    <cellStyle name="Salida 2 4 4 4" xfId="29681"/>
    <cellStyle name="Salida 2 4 4 4 2" xfId="29682"/>
    <cellStyle name="Salida 2 4 4 5" xfId="29683"/>
    <cellStyle name="Salida 2 4 4 6" xfId="29684"/>
    <cellStyle name="Salida 2 4 5" xfId="29685"/>
    <cellStyle name="Salida 2 4 5 2" xfId="29686"/>
    <cellStyle name="Salida 2 4 5 2 2" xfId="29687"/>
    <cellStyle name="Salida 2 4 5 2 2 2" xfId="29688"/>
    <cellStyle name="Salida 2 4 5 2 3" xfId="29689"/>
    <cellStyle name="Salida 2 4 5 2 3 2" xfId="29690"/>
    <cellStyle name="Salida 2 4 5 2 4" xfId="29691"/>
    <cellStyle name="Salida 2 4 5 2 5" xfId="29692"/>
    <cellStyle name="Salida 2 4 5 3" xfId="29693"/>
    <cellStyle name="Salida 2 4 5 3 2" xfId="29694"/>
    <cellStyle name="Salida 2 4 5 4" xfId="29695"/>
    <cellStyle name="Salida 2 4 5 4 2" xfId="29696"/>
    <cellStyle name="Salida 2 4 5 5" xfId="29697"/>
    <cellStyle name="Salida 2 4 5 6" xfId="29698"/>
    <cellStyle name="Salida 2 4 6" xfId="29699"/>
    <cellStyle name="Salida 2 4 6 2" xfId="29700"/>
    <cellStyle name="Salida 2 4 6 2 2" xfId="29701"/>
    <cellStyle name="Salida 2 4 6 2 2 2" xfId="29702"/>
    <cellStyle name="Salida 2 4 6 2 3" xfId="29703"/>
    <cellStyle name="Salida 2 4 6 2 3 2" xfId="29704"/>
    <cellStyle name="Salida 2 4 6 2 4" xfId="29705"/>
    <cellStyle name="Salida 2 4 6 2 5" xfId="29706"/>
    <cellStyle name="Salida 2 4 6 3" xfId="29707"/>
    <cellStyle name="Salida 2 4 6 3 2" xfId="29708"/>
    <cellStyle name="Salida 2 4 6 4" xfId="29709"/>
    <cellStyle name="Salida 2 4 6 4 2" xfId="29710"/>
    <cellStyle name="Salida 2 4 6 5" xfId="29711"/>
    <cellStyle name="Salida 2 4 6 6" xfId="29712"/>
    <cellStyle name="Salida 2 4 7" xfId="29713"/>
    <cellStyle name="Salida 2 4 7 2" xfId="29714"/>
    <cellStyle name="Salida 2 4 7 2 2" xfId="29715"/>
    <cellStyle name="Salida 2 4 7 3" xfId="29716"/>
    <cellStyle name="Salida 2 4 7 3 2" xfId="29717"/>
    <cellStyle name="Salida 2 4 7 4" xfId="29718"/>
    <cellStyle name="Salida 2 4 7 5" xfId="29719"/>
    <cellStyle name="Salida 2 4 8" xfId="29720"/>
    <cellStyle name="Salida 2 4 8 2" xfId="29721"/>
    <cellStyle name="Salida 2 4 9" xfId="29722"/>
    <cellStyle name="Salida 2 4 9 2" xfId="29723"/>
    <cellStyle name="Salida 2 5" xfId="29724"/>
    <cellStyle name="Salida 2 5 10" xfId="29725"/>
    <cellStyle name="Salida 2 5 11" xfId="29726"/>
    <cellStyle name="Salida 2 5 2" xfId="29727"/>
    <cellStyle name="Salida 2 5 2 2" xfId="29728"/>
    <cellStyle name="Salida 2 5 2 2 2" xfId="29729"/>
    <cellStyle name="Salida 2 5 2 2 2 2" xfId="29730"/>
    <cellStyle name="Salida 2 5 2 2 2 2 2" xfId="29731"/>
    <cellStyle name="Salida 2 5 2 2 2 3" xfId="29732"/>
    <cellStyle name="Salida 2 5 2 2 2 3 2" xfId="29733"/>
    <cellStyle name="Salida 2 5 2 2 2 4" xfId="29734"/>
    <cellStyle name="Salida 2 5 2 2 2 5" xfId="29735"/>
    <cellStyle name="Salida 2 5 2 2 3" xfId="29736"/>
    <cellStyle name="Salida 2 5 2 2 3 2" xfId="29737"/>
    <cellStyle name="Salida 2 5 2 2 4" xfId="29738"/>
    <cellStyle name="Salida 2 5 2 2 4 2" xfId="29739"/>
    <cellStyle name="Salida 2 5 2 2 5" xfId="29740"/>
    <cellStyle name="Salida 2 5 2 2 6" xfId="29741"/>
    <cellStyle name="Salida 2 5 2 3" xfId="29742"/>
    <cellStyle name="Salida 2 5 2 3 2" xfId="29743"/>
    <cellStyle name="Salida 2 5 2 3 2 2" xfId="29744"/>
    <cellStyle name="Salida 2 5 2 3 2 2 2" xfId="29745"/>
    <cellStyle name="Salida 2 5 2 3 2 3" xfId="29746"/>
    <cellStyle name="Salida 2 5 2 3 2 3 2" xfId="29747"/>
    <cellStyle name="Salida 2 5 2 3 2 4" xfId="29748"/>
    <cellStyle name="Salida 2 5 2 3 2 5" xfId="29749"/>
    <cellStyle name="Salida 2 5 2 3 3" xfId="29750"/>
    <cellStyle name="Salida 2 5 2 3 3 2" xfId="29751"/>
    <cellStyle name="Salida 2 5 2 3 4" xfId="29752"/>
    <cellStyle name="Salida 2 5 2 3 4 2" xfId="29753"/>
    <cellStyle name="Salida 2 5 2 3 5" xfId="29754"/>
    <cellStyle name="Salida 2 5 2 3 6" xfId="29755"/>
    <cellStyle name="Salida 2 5 2 4" xfId="29756"/>
    <cellStyle name="Salida 2 5 2 4 2" xfId="29757"/>
    <cellStyle name="Salida 2 5 2 4 2 2" xfId="29758"/>
    <cellStyle name="Salida 2 5 2 4 2 2 2" xfId="29759"/>
    <cellStyle name="Salida 2 5 2 4 2 3" xfId="29760"/>
    <cellStyle name="Salida 2 5 2 4 2 3 2" xfId="29761"/>
    <cellStyle name="Salida 2 5 2 4 2 4" xfId="29762"/>
    <cellStyle name="Salida 2 5 2 4 2 5" xfId="29763"/>
    <cellStyle name="Salida 2 5 2 4 3" xfId="29764"/>
    <cellStyle name="Salida 2 5 2 4 3 2" xfId="29765"/>
    <cellStyle name="Salida 2 5 2 4 4" xfId="29766"/>
    <cellStyle name="Salida 2 5 2 4 4 2" xfId="29767"/>
    <cellStyle name="Salida 2 5 2 4 5" xfId="29768"/>
    <cellStyle name="Salida 2 5 2 4 6" xfId="29769"/>
    <cellStyle name="Salida 2 5 2 5" xfId="29770"/>
    <cellStyle name="Salida 2 5 2 5 2" xfId="29771"/>
    <cellStyle name="Salida 2 5 2 5 2 2" xfId="29772"/>
    <cellStyle name="Salida 2 5 2 5 3" xfId="29773"/>
    <cellStyle name="Salida 2 5 2 5 3 2" xfId="29774"/>
    <cellStyle name="Salida 2 5 2 5 4" xfId="29775"/>
    <cellStyle name="Salida 2 5 2 5 5" xfId="29776"/>
    <cellStyle name="Salida 2 5 2 6" xfId="29777"/>
    <cellStyle name="Salida 2 5 2 6 2" xfId="29778"/>
    <cellStyle name="Salida 2 5 2 7" xfId="29779"/>
    <cellStyle name="Salida 2 5 2 7 2" xfId="29780"/>
    <cellStyle name="Salida 2 5 2 8" xfId="29781"/>
    <cellStyle name="Salida 2 5 2 9" xfId="29782"/>
    <cellStyle name="Salida 2 5 3" xfId="29783"/>
    <cellStyle name="Salida 2 5 3 2" xfId="29784"/>
    <cellStyle name="Salida 2 5 3 2 2" xfId="29785"/>
    <cellStyle name="Salida 2 5 3 2 2 2" xfId="29786"/>
    <cellStyle name="Salida 2 5 3 2 3" xfId="29787"/>
    <cellStyle name="Salida 2 5 3 2 3 2" xfId="29788"/>
    <cellStyle name="Salida 2 5 3 2 4" xfId="29789"/>
    <cellStyle name="Salida 2 5 3 2 5" xfId="29790"/>
    <cellStyle name="Salida 2 5 3 3" xfId="29791"/>
    <cellStyle name="Salida 2 5 3 3 2" xfId="29792"/>
    <cellStyle name="Salida 2 5 3 4" xfId="29793"/>
    <cellStyle name="Salida 2 5 3 4 2" xfId="29794"/>
    <cellStyle name="Salida 2 5 3 5" xfId="29795"/>
    <cellStyle name="Salida 2 5 3 6" xfId="29796"/>
    <cellStyle name="Salida 2 5 4" xfId="29797"/>
    <cellStyle name="Salida 2 5 4 2" xfId="29798"/>
    <cellStyle name="Salida 2 5 4 2 2" xfId="29799"/>
    <cellStyle name="Salida 2 5 4 2 2 2" xfId="29800"/>
    <cellStyle name="Salida 2 5 4 2 3" xfId="29801"/>
    <cellStyle name="Salida 2 5 4 2 3 2" xfId="29802"/>
    <cellStyle name="Salida 2 5 4 2 4" xfId="29803"/>
    <cellStyle name="Salida 2 5 4 2 5" xfId="29804"/>
    <cellStyle name="Salida 2 5 4 3" xfId="29805"/>
    <cellStyle name="Salida 2 5 4 3 2" xfId="29806"/>
    <cellStyle name="Salida 2 5 4 4" xfId="29807"/>
    <cellStyle name="Salida 2 5 4 4 2" xfId="29808"/>
    <cellStyle name="Salida 2 5 4 5" xfId="29809"/>
    <cellStyle name="Salida 2 5 4 6" xfId="29810"/>
    <cellStyle name="Salida 2 5 5" xfId="29811"/>
    <cellStyle name="Salida 2 5 5 2" xfId="29812"/>
    <cellStyle name="Salida 2 5 5 2 2" xfId="29813"/>
    <cellStyle name="Salida 2 5 5 2 2 2" xfId="29814"/>
    <cellStyle name="Salida 2 5 5 2 3" xfId="29815"/>
    <cellStyle name="Salida 2 5 5 2 3 2" xfId="29816"/>
    <cellStyle name="Salida 2 5 5 2 4" xfId="29817"/>
    <cellStyle name="Salida 2 5 5 2 5" xfId="29818"/>
    <cellStyle name="Salida 2 5 5 3" xfId="29819"/>
    <cellStyle name="Salida 2 5 5 3 2" xfId="29820"/>
    <cellStyle name="Salida 2 5 5 4" xfId="29821"/>
    <cellStyle name="Salida 2 5 5 4 2" xfId="29822"/>
    <cellStyle name="Salida 2 5 5 5" xfId="29823"/>
    <cellStyle name="Salida 2 5 5 6" xfId="29824"/>
    <cellStyle name="Salida 2 5 6" xfId="29825"/>
    <cellStyle name="Salida 2 5 6 2" xfId="29826"/>
    <cellStyle name="Salida 2 5 6 2 2" xfId="29827"/>
    <cellStyle name="Salida 2 5 6 2 2 2" xfId="29828"/>
    <cellStyle name="Salida 2 5 6 2 3" xfId="29829"/>
    <cellStyle name="Salida 2 5 6 2 3 2" xfId="29830"/>
    <cellStyle name="Salida 2 5 6 2 4" xfId="29831"/>
    <cellStyle name="Salida 2 5 6 2 5" xfId="29832"/>
    <cellStyle name="Salida 2 5 6 3" xfId="29833"/>
    <cellStyle name="Salida 2 5 6 3 2" xfId="29834"/>
    <cellStyle name="Salida 2 5 6 4" xfId="29835"/>
    <cellStyle name="Salida 2 5 6 4 2" xfId="29836"/>
    <cellStyle name="Salida 2 5 6 5" xfId="29837"/>
    <cellStyle name="Salida 2 5 6 6" xfId="29838"/>
    <cellStyle name="Salida 2 5 7" xfId="29839"/>
    <cellStyle name="Salida 2 5 7 2" xfId="29840"/>
    <cellStyle name="Salida 2 5 7 2 2" xfId="29841"/>
    <cellStyle name="Salida 2 5 7 3" xfId="29842"/>
    <cellStyle name="Salida 2 5 7 3 2" xfId="29843"/>
    <cellStyle name="Salida 2 5 7 4" xfId="29844"/>
    <cellStyle name="Salida 2 5 7 5" xfId="29845"/>
    <cellStyle name="Salida 2 5 8" xfId="29846"/>
    <cellStyle name="Salida 2 5 8 2" xfId="29847"/>
    <cellStyle name="Salida 2 5 9" xfId="29848"/>
    <cellStyle name="Salida 2 5 9 2" xfId="29849"/>
    <cellStyle name="Salida 2 6" xfId="29850"/>
    <cellStyle name="Salida 2 6 2" xfId="29851"/>
    <cellStyle name="Salida 2 6 2 2" xfId="29852"/>
    <cellStyle name="Salida 2 6 2 2 2" xfId="29853"/>
    <cellStyle name="Salida 2 6 2 2 2 2" xfId="29854"/>
    <cellStyle name="Salida 2 6 2 2 3" xfId="29855"/>
    <cellStyle name="Salida 2 6 2 2 3 2" xfId="29856"/>
    <cellStyle name="Salida 2 6 2 2 4" xfId="29857"/>
    <cellStyle name="Salida 2 6 2 2 5" xfId="29858"/>
    <cellStyle name="Salida 2 6 2 3" xfId="29859"/>
    <cellStyle name="Salida 2 6 2 3 2" xfId="29860"/>
    <cellStyle name="Salida 2 6 2 4" xfId="29861"/>
    <cellStyle name="Salida 2 6 2 4 2" xfId="29862"/>
    <cellStyle name="Salida 2 6 2 5" xfId="29863"/>
    <cellStyle name="Salida 2 6 2 6" xfId="29864"/>
    <cellStyle name="Salida 2 6 3" xfId="29865"/>
    <cellStyle name="Salida 2 6 3 2" xfId="29866"/>
    <cellStyle name="Salida 2 6 3 2 2" xfId="29867"/>
    <cellStyle name="Salida 2 6 3 2 2 2" xfId="29868"/>
    <cellStyle name="Salida 2 6 3 2 3" xfId="29869"/>
    <cellStyle name="Salida 2 6 3 2 3 2" xfId="29870"/>
    <cellStyle name="Salida 2 6 3 2 4" xfId="29871"/>
    <cellStyle name="Salida 2 6 3 2 5" xfId="29872"/>
    <cellStyle name="Salida 2 6 3 3" xfId="29873"/>
    <cellStyle name="Salida 2 6 3 3 2" xfId="29874"/>
    <cellStyle name="Salida 2 6 3 4" xfId="29875"/>
    <cellStyle name="Salida 2 6 3 4 2" xfId="29876"/>
    <cellStyle name="Salida 2 6 3 5" xfId="29877"/>
    <cellStyle name="Salida 2 6 3 6" xfId="29878"/>
    <cellStyle name="Salida 2 6 4" xfId="29879"/>
    <cellStyle name="Salida 2 6 4 2" xfId="29880"/>
    <cellStyle name="Salida 2 6 4 2 2" xfId="29881"/>
    <cellStyle name="Salida 2 6 4 2 2 2" xfId="29882"/>
    <cellStyle name="Salida 2 6 4 2 3" xfId="29883"/>
    <cellStyle name="Salida 2 6 4 2 3 2" xfId="29884"/>
    <cellStyle name="Salida 2 6 4 2 4" xfId="29885"/>
    <cellStyle name="Salida 2 6 4 2 5" xfId="29886"/>
    <cellStyle name="Salida 2 6 4 3" xfId="29887"/>
    <cellStyle name="Salida 2 6 4 3 2" xfId="29888"/>
    <cellStyle name="Salida 2 6 4 4" xfId="29889"/>
    <cellStyle name="Salida 2 6 4 4 2" xfId="29890"/>
    <cellStyle name="Salida 2 6 4 5" xfId="29891"/>
    <cellStyle name="Salida 2 6 4 6" xfId="29892"/>
    <cellStyle name="Salida 2 6 5" xfId="29893"/>
    <cellStyle name="Salida 2 6 5 2" xfId="29894"/>
    <cellStyle name="Salida 2 6 5 2 2" xfId="29895"/>
    <cellStyle name="Salida 2 6 5 3" xfId="29896"/>
    <cellStyle name="Salida 2 6 5 3 2" xfId="29897"/>
    <cellStyle name="Salida 2 6 5 4" xfId="29898"/>
    <cellStyle name="Salida 2 6 5 5" xfId="29899"/>
    <cellStyle name="Salida 2 6 6" xfId="29900"/>
    <cellStyle name="Salida 2 6 6 2" xfId="29901"/>
    <cellStyle name="Salida 2 6 7" xfId="29902"/>
    <cellStyle name="Salida 2 6 7 2" xfId="29903"/>
    <cellStyle name="Salida 2 6 8" xfId="29904"/>
    <cellStyle name="Salida 2 6 9" xfId="29905"/>
    <cellStyle name="Salida 2 7" xfId="29906"/>
    <cellStyle name="Salida 2 7 2" xfId="29907"/>
    <cellStyle name="Salida 2 7 2 2" xfId="29908"/>
    <cellStyle name="Salida 2 7 2 2 2" xfId="29909"/>
    <cellStyle name="Salida 2 7 2 3" xfId="29910"/>
    <cellStyle name="Salida 2 7 2 3 2" xfId="29911"/>
    <cellStyle name="Salida 2 7 2 4" xfId="29912"/>
    <cellStyle name="Salida 2 7 2 5" xfId="29913"/>
    <cellStyle name="Salida 2 7 3" xfId="29914"/>
    <cellStyle name="Salida 2 7 3 2" xfId="29915"/>
    <cellStyle name="Salida 2 7 4" xfId="29916"/>
    <cellStyle name="Salida 2 7 4 2" xfId="29917"/>
    <cellStyle name="Salida 2 7 5" xfId="29918"/>
    <cellStyle name="Salida 2 7 6" xfId="29919"/>
    <cellStyle name="Salida 2 8" xfId="29920"/>
    <cellStyle name="Salida 2 8 2" xfId="29921"/>
    <cellStyle name="Salida 2 8 2 2" xfId="29922"/>
    <cellStyle name="Salida 2 8 2 2 2" xfId="29923"/>
    <cellStyle name="Salida 2 8 2 3" xfId="29924"/>
    <cellStyle name="Salida 2 8 2 3 2" xfId="29925"/>
    <cellStyle name="Salida 2 8 2 4" xfId="29926"/>
    <cellStyle name="Salida 2 8 2 5" xfId="29927"/>
    <cellStyle name="Salida 2 8 3" xfId="29928"/>
    <cellStyle name="Salida 2 8 3 2" xfId="29929"/>
    <cellStyle name="Salida 2 8 4" xfId="29930"/>
    <cellStyle name="Salida 2 8 4 2" xfId="29931"/>
    <cellStyle name="Salida 2 8 5" xfId="29932"/>
    <cellStyle name="Salida 2 8 6" xfId="29933"/>
    <cellStyle name="Salida 2 9" xfId="29934"/>
    <cellStyle name="Salida 2 9 2" xfId="29935"/>
    <cellStyle name="Salida 2 9 2 2" xfId="29936"/>
    <cellStyle name="Salida 2 9 2 2 2" xfId="29937"/>
    <cellStyle name="Salida 2 9 2 3" xfId="29938"/>
    <cellStyle name="Salida 2 9 2 3 2" xfId="29939"/>
    <cellStyle name="Salida 2 9 2 4" xfId="29940"/>
    <cellStyle name="Salida 2 9 2 5" xfId="29941"/>
    <cellStyle name="Salida 2 9 3" xfId="29942"/>
    <cellStyle name="Salida 2 9 3 2" xfId="29943"/>
    <cellStyle name="Salida 2 9 4" xfId="29944"/>
    <cellStyle name="Salida 2 9 4 2" xfId="29945"/>
    <cellStyle name="Salida 2 9 5" xfId="29946"/>
    <cellStyle name="Salida 2 9 6" xfId="29947"/>
    <cellStyle name="Salida 20" xfId="29948"/>
    <cellStyle name="Salida 20 2" xfId="29949"/>
    <cellStyle name="Salida 20 2 2" xfId="29950"/>
    <cellStyle name="Salida 20 3" xfId="29951"/>
    <cellStyle name="Salida 20 3 2" xfId="29952"/>
    <cellStyle name="Salida 20 4" xfId="29953"/>
    <cellStyle name="Salida 20 5" xfId="29954"/>
    <cellStyle name="Salida 21" xfId="29955"/>
    <cellStyle name="Salida 21 2" xfId="29956"/>
    <cellStyle name="Salida 21 2 2" xfId="29957"/>
    <cellStyle name="Salida 21 3" xfId="29958"/>
    <cellStyle name="Salida 21 3 2" xfId="29959"/>
    <cellStyle name="Salida 21 4" xfId="29960"/>
    <cellStyle name="Salida 21 5" xfId="29961"/>
    <cellStyle name="Salida 22" xfId="29962"/>
    <cellStyle name="Salida 22 2" xfId="29963"/>
    <cellStyle name="Salida 22 2 2" xfId="29964"/>
    <cellStyle name="Salida 22 3" xfId="29965"/>
    <cellStyle name="Salida 22 3 2" xfId="29966"/>
    <cellStyle name="Salida 22 4" xfId="29967"/>
    <cellStyle name="Salida 22 5" xfId="29968"/>
    <cellStyle name="Salida 23" xfId="29969"/>
    <cellStyle name="Salida 23 2" xfId="29970"/>
    <cellStyle name="Salida 23 2 2" xfId="29971"/>
    <cellStyle name="Salida 23 3" xfId="29972"/>
    <cellStyle name="Salida 23 3 2" xfId="29973"/>
    <cellStyle name="Salida 23 4" xfId="29974"/>
    <cellStyle name="Salida 23 5" xfId="29975"/>
    <cellStyle name="Salida 24" xfId="29976"/>
    <cellStyle name="Salida 25" xfId="29977"/>
    <cellStyle name="Salida 3" xfId="29978"/>
    <cellStyle name="Salida 3 10" xfId="29979"/>
    <cellStyle name="Salida 3 10 2" xfId="29980"/>
    <cellStyle name="Salida 3 10 2 2" xfId="29981"/>
    <cellStyle name="Salida 3 10 3" xfId="29982"/>
    <cellStyle name="Salida 3 10 3 2" xfId="29983"/>
    <cellStyle name="Salida 3 10 4" xfId="29984"/>
    <cellStyle name="Salida 3 10 5" xfId="29985"/>
    <cellStyle name="Salida 3 11" xfId="29986"/>
    <cellStyle name="Salida 3 11 2" xfId="29987"/>
    <cellStyle name="Salida 3 11 2 2" xfId="29988"/>
    <cellStyle name="Salida 3 11 3" xfId="29989"/>
    <cellStyle name="Salida 3 11 3 2" xfId="29990"/>
    <cellStyle name="Salida 3 11 4" xfId="29991"/>
    <cellStyle name="Salida 3 11 5" xfId="29992"/>
    <cellStyle name="Salida 3 12" xfId="29993"/>
    <cellStyle name="Salida 3 12 2" xfId="29994"/>
    <cellStyle name="Salida 3 12 2 2" xfId="29995"/>
    <cellStyle name="Salida 3 12 3" xfId="29996"/>
    <cellStyle name="Salida 3 12 3 2" xfId="29997"/>
    <cellStyle name="Salida 3 12 4" xfId="29998"/>
    <cellStyle name="Salida 3 12 5" xfId="29999"/>
    <cellStyle name="Salida 3 13" xfId="30000"/>
    <cellStyle name="Salida 3 13 2" xfId="30001"/>
    <cellStyle name="Salida 3 13 2 2" xfId="30002"/>
    <cellStyle name="Salida 3 13 3" xfId="30003"/>
    <cellStyle name="Salida 3 13 3 2" xfId="30004"/>
    <cellStyle name="Salida 3 13 4" xfId="30005"/>
    <cellStyle name="Salida 3 13 5" xfId="30006"/>
    <cellStyle name="Salida 3 14" xfId="30007"/>
    <cellStyle name="Salida 3 14 2" xfId="30008"/>
    <cellStyle name="Salida 3 14 2 2" xfId="30009"/>
    <cellStyle name="Salida 3 14 3" xfId="30010"/>
    <cellStyle name="Salida 3 14 3 2" xfId="30011"/>
    <cellStyle name="Salida 3 14 4" xfId="30012"/>
    <cellStyle name="Salida 3 14 5" xfId="30013"/>
    <cellStyle name="Salida 3 15" xfId="30014"/>
    <cellStyle name="Salida 3 15 2" xfId="30015"/>
    <cellStyle name="Salida 3 15 2 2" xfId="30016"/>
    <cellStyle name="Salida 3 15 3" xfId="30017"/>
    <cellStyle name="Salida 3 15 3 2" xfId="30018"/>
    <cellStyle name="Salida 3 15 4" xfId="30019"/>
    <cellStyle name="Salida 3 15 5" xfId="30020"/>
    <cellStyle name="Salida 3 16" xfId="30021"/>
    <cellStyle name="Salida 3 16 2" xfId="30022"/>
    <cellStyle name="Salida 3 16 2 2" xfId="30023"/>
    <cellStyle name="Salida 3 16 3" xfId="30024"/>
    <cellStyle name="Salida 3 16 3 2" xfId="30025"/>
    <cellStyle name="Salida 3 16 4" xfId="30026"/>
    <cellStyle name="Salida 3 16 5" xfId="30027"/>
    <cellStyle name="Salida 3 17" xfId="30028"/>
    <cellStyle name="Salida 3 17 2" xfId="30029"/>
    <cellStyle name="Salida 3 17 2 2" xfId="30030"/>
    <cellStyle name="Salida 3 17 3" xfId="30031"/>
    <cellStyle name="Salida 3 17 3 2" xfId="30032"/>
    <cellStyle name="Salida 3 17 4" xfId="30033"/>
    <cellStyle name="Salida 3 17 5" xfId="30034"/>
    <cellStyle name="Salida 3 18" xfId="30035"/>
    <cellStyle name="Salida 3 18 2" xfId="30036"/>
    <cellStyle name="Salida 3 18 2 2" xfId="30037"/>
    <cellStyle name="Salida 3 18 3" xfId="30038"/>
    <cellStyle name="Salida 3 18 3 2" xfId="30039"/>
    <cellStyle name="Salida 3 18 4" xfId="30040"/>
    <cellStyle name="Salida 3 18 5" xfId="30041"/>
    <cellStyle name="Salida 3 19" xfId="30042"/>
    <cellStyle name="Salida 3 19 2" xfId="30043"/>
    <cellStyle name="Salida 3 19 2 2" xfId="30044"/>
    <cellStyle name="Salida 3 19 3" xfId="30045"/>
    <cellStyle name="Salida 3 19 3 2" xfId="30046"/>
    <cellStyle name="Salida 3 19 4" xfId="30047"/>
    <cellStyle name="Salida 3 19 5" xfId="30048"/>
    <cellStyle name="Salida 3 2" xfId="30049"/>
    <cellStyle name="Salida 3 2 10" xfId="30050"/>
    <cellStyle name="Salida 3 2 2" xfId="30051"/>
    <cellStyle name="Salida 3 2 2 2" xfId="30052"/>
    <cellStyle name="Salida 3 2 2 2 2" xfId="30053"/>
    <cellStyle name="Salida 3 2 2 2 2 2" xfId="30054"/>
    <cellStyle name="Salida 3 2 2 2 2 2 2" xfId="30055"/>
    <cellStyle name="Salida 3 2 2 2 2 3" xfId="30056"/>
    <cellStyle name="Salida 3 2 2 2 2 3 2" xfId="30057"/>
    <cellStyle name="Salida 3 2 2 2 2 4" xfId="30058"/>
    <cellStyle name="Salida 3 2 2 2 2 5" xfId="30059"/>
    <cellStyle name="Salida 3 2 2 2 3" xfId="30060"/>
    <cellStyle name="Salida 3 2 2 2 3 2" xfId="30061"/>
    <cellStyle name="Salida 3 2 2 2 4" xfId="30062"/>
    <cellStyle name="Salida 3 2 2 2 4 2" xfId="30063"/>
    <cellStyle name="Salida 3 2 2 2 5" xfId="30064"/>
    <cellStyle name="Salida 3 2 2 2 6" xfId="30065"/>
    <cellStyle name="Salida 3 2 2 3" xfId="30066"/>
    <cellStyle name="Salida 3 2 2 3 2" xfId="30067"/>
    <cellStyle name="Salida 3 2 2 3 2 2" xfId="30068"/>
    <cellStyle name="Salida 3 2 2 3 2 2 2" xfId="30069"/>
    <cellStyle name="Salida 3 2 2 3 2 3" xfId="30070"/>
    <cellStyle name="Salida 3 2 2 3 2 3 2" xfId="30071"/>
    <cellStyle name="Salida 3 2 2 3 2 4" xfId="30072"/>
    <cellStyle name="Salida 3 2 2 3 2 5" xfId="30073"/>
    <cellStyle name="Salida 3 2 2 3 3" xfId="30074"/>
    <cellStyle name="Salida 3 2 2 3 3 2" xfId="30075"/>
    <cellStyle name="Salida 3 2 2 3 4" xfId="30076"/>
    <cellStyle name="Salida 3 2 2 3 4 2" xfId="30077"/>
    <cellStyle name="Salida 3 2 2 3 5" xfId="30078"/>
    <cellStyle name="Salida 3 2 2 3 6" xfId="30079"/>
    <cellStyle name="Salida 3 2 2 4" xfId="30080"/>
    <cellStyle name="Salida 3 2 2 4 2" xfId="30081"/>
    <cellStyle name="Salida 3 2 2 4 2 2" xfId="30082"/>
    <cellStyle name="Salida 3 2 2 4 2 2 2" xfId="30083"/>
    <cellStyle name="Salida 3 2 2 4 2 3" xfId="30084"/>
    <cellStyle name="Salida 3 2 2 4 2 3 2" xfId="30085"/>
    <cellStyle name="Salida 3 2 2 4 2 4" xfId="30086"/>
    <cellStyle name="Salida 3 2 2 4 2 5" xfId="30087"/>
    <cellStyle name="Salida 3 2 2 4 3" xfId="30088"/>
    <cellStyle name="Salida 3 2 2 4 3 2" xfId="30089"/>
    <cellStyle name="Salida 3 2 2 4 4" xfId="30090"/>
    <cellStyle name="Salida 3 2 2 4 4 2" xfId="30091"/>
    <cellStyle name="Salida 3 2 2 4 5" xfId="30092"/>
    <cellStyle name="Salida 3 2 2 4 6" xfId="30093"/>
    <cellStyle name="Salida 3 2 2 5" xfId="30094"/>
    <cellStyle name="Salida 3 2 2 5 2" xfId="30095"/>
    <cellStyle name="Salida 3 2 2 5 2 2" xfId="30096"/>
    <cellStyle name="Salida 3 2 2 5 3" xfId="30097"/>
    <cellStyle name="Salida 3 2 2 5 3 2" xfId="30098"/>
    <cellStyle name="Salida 3 2 2 5 4" xfId="30099"/>
    <cellStyle name="Salida 3 2 2 5 5" xfId="30100"/>
    <cellStyle name="Salida 3 2 2 6" xfId="30101"/>
    <cellStyle name="Salida 3 2 2 6 2" xfId="30102"/>
    <cellStyle name="Salida 3 2 2 7" xfId="30103"/>
    <cellStyle name="Salida 3 2 2 7 2" xfId="30104"/>
    <cellStyle name="Salida 3 2 2 8" xfId="30105"/>
    <cellStyle name="Salida 3 2 2 9" xfId="30106"/>
    <cellStyle name="Salida 3 2 3" xfId="30107"/>
    <cellStyle name="Salida 3 2 3 2" xfId="30108"/>
    <cellStyle name="Salida 3 2 3 2 2" xfId="30109"/>
    <cellStyle name="Salida 3 2 3 2 2 2" xfId="30110"/>
    <cellStyle name="Salida 3 2 3 2 2 2 2" xfId="30111"/>
    <cellStyle name="Salida 3 2 3 2 2 3" xfId="30112"/>
    <cellStyle name="Salida 3 2 3 2 2 3 2" xfId="30113"/>
    <cellStyle name="Salida 3 2 3 2 2 4" xfId="30114"/>
    <cellStyle name="Salida 3 2 3 2 2 5" xfId="30115"/>
    <cellStyle name="Salida 3 2 3 2 3" xfId="30116"/>
    <cellStyle name="Salida 3 2 3 2 3 2" xfId="30117"/>
    <cellStyle name="Salida 3 2 3 2 4" xfId="30118"/>
    <cellStyle name="Salida 3 2 3 2 4 2" xfId="30119"/>
    <cellStyle name="Salida 3 2 3 2 5" xfId="30120"/>
    <cellStyle name="Salida 3 2 3 2 6" xfId="30121"/>
    <cellStyle name="Salida 3 2 3 3" xfId="30122"/>
    <cellStyle name="Salida 3 2 3 3 2" xfId="30123"/>
    <cellStyle name="Salida 3 2 3 3 2 2" xfId="30124"/>
    <cellStyle name="Salida 3 2 3 3 2 2 2" xfId="30125"/>
    <cellStyle name="Salida 3 2 3 3 2 3" xfId="30126"/>
    <cellStyle name="Salida 3 2 3 3 2 3 2" xfId="30127"/>
    <cellStyle name="Salida 3 2 3 3 2 4" xfId="30128"/>
    <cellStyle name="Salida 3 2 3 3 2 5" xfId="30129"/>
    <cellStyle name="Salida 3 2 3 3 3" xfId="30130"/>
    <cellStyle name="Salida 3 2 3 3 3 2" xfId="30131"/>
    <cellStyle name="Salida 3 2 3 3 4" xfId="30132"/>
    <cellStyle name="Salida 3 2 3 3 4 2" xfId="30133"/>
    <cellStyle name="Salida 3 2 3 3 5" xfId="30134"/>
    <cellStyle name="Salida 3 2 3 3 6" xfId="30135"/>
    <cellStyle name="Salida 3 2 3 4" xfId="30136"/>
    <cellStyle name="Salida 3 2 3 4 2" xfId="30137"/>
    <cellStyle name="Salida 3 2 3 4 2 2" xfId="30138"/>
    <cellStyle name="Salida 3 2 3 4 3" xfId="30139"/>
    <cellStyle name="Salida 3 2 3 4 3 2" xfId="30140"/>
    <cellStyle name="Salida 3 2 3 4 4" xfId="30141"/>
    <cellStyle name="Salida 3 2 3 4 5" xfId="30142"/>
    <cellStyle name="Salida 3 2 3 5" xfId="30143"/>
    <cellStyle name="Salida 3 2 3 5 2" xfId="30144"/>
    <cellStyle name="Salida 3 2 3 6" xfId="30145"/>
    <cellStyle name="Salida 3 2 3 6 2" xfId="30146"/>
    <cellStyle name="Salida 3 2 3 7" xfId="30147"/>
    <cellStyle name="Salida 3 2 3 8" xfId="30148"/>
    <cellStyle name="Salida 3 2 4" xfId="30149"/>
    <cellStyle name="Salida 3 2 4 2" xfId="30150"/>
    <cellStyle name="Salida 3 2 4 2 2" xfId="30151"/>
    <cellStyle name="Salida 3 2 4 2 2 2" xfId="30152"/>
    <cellStyle name="Salida 3 2 4 2 3" xfId="30153"/>
    <cellStyle name="Salida 3 2 4 2 3 2" xfId="30154"/>
    <cellStyle name="Salida 3 2 4 2 4" xfId="30155"/>
    <cellStyle name="Salida 3 2 4 2 5" xfId="30156"/>
    <cellStyle name="Salida 3 2 4 3" xfId="30157"/>
    <cellStyle name="Salida 3 2 4 3 2" xfId="30158"/>
    <cellStyle name="Salida 3 2 4 4" xfId="30159"/>
    <cellStyle name="Salida 3 2 4 4 2" xfId="30160"/>
    <cellStyle name="Salida 3 2 4 5" xfId="30161"/>
    <cellStyle name="Salida 3 2 4 6" xfId="30162"/>
    <cellStyle name="Salida 3 2 5" xfId="30163"/>
    <cellStyle name="Salida 3 2 5 2" xfId="30164"/>
    <cellStyle name="Salida 3 2 5 2 2" xfId="30165"/>
    <cellStyle name="Salida 3 2 5 2 2 2" xfId="30166"/>
    <cellStyle name="Salida 3 2 5 2 3" xfId="30167"/>
    <cellStyle name="Salida 3 2 5 2 3 2" xfId="30168"/>
    <cellStyle name="Salida 3 2 5 2 4" xfId="30169"/>
    <cellStyle name="Salida 3 2 5 2 5" xfId="30170"/>
    <cellStyle name="Salida 3 2 5 3" xfId="30171"/>
    <cellStyle name="Salida 3 2 5 3 2" xfId="30172"/>
    <cellStyle name="Salida 3 2 5 4" xfId="30173"/>
    <cellStyle name="Salida 3 2 5 4 2" xfId="30174"/>
    <cellStyle name="Salida 3 2 5 5" xfId="30175"/>
    <cellStyle name="Salida 3 2 5 6" xfId="30176"/>
    <cellStyle name="Salida 3 2 6" xfId="30177"/>
    <cellStyle name="Salida 3 2 6 2" xfId="30178"/>
    <cellStyle name="Salida 3 2 6 2 2" xfId="30179"/>
    <cellStyle name="Salida 3 2 6 2 2 2" xfId="30180"/>
    <cellStyle name="Salida 3 2 6 2 3" xfId="30181"/>
    <cellStyle name="Salida 3 2 6 2 3 2" xfId="30182"/>
    <cellStyle name="Salida 3 2 6 2 4" xfId="30183"/>
    <cellStyle name="Salida 3 2 6 2 5" xfId="30184"/>
    <cellStyle name="Salida 3 2 6 3" xfId="30185"/>
    <cellStyle name="Salida 3 2 6 3 2" xfId="30186"/>
    <cellStyle name="Salida 3 2 6 4" xfId="30187"/>
    <cellStyle name="Salida 3 2 6 4 2" xfId="30188"/>
    <cellStyle name="Salida 3 2 6 5" xfId="30189"/>
    <cellStyle name="Salida 3 2 6 6" xfId="30190"/>
    <cellStyle name="Salida 3 2 7" xfId="30191"/>
    <cellStyle name="Salida 3 2 7 2" xfId="30192"/>
    <cellStyle name="Salida 3 2 7 2 2" xfId="30193"/>
    <cellStyle name="Salida 3 2 7 3" xfId="30194"/>
    <cellStyle name="Salida 3 2 7 3 2" xfId="30195"/>
    <cellStyle name="Salida 3 2 7 4" xfId="30196"/>
    <cellStyle name="Salida 3 2 7 5" xfId="30197"/>
    <cellStyle name="Salida 3 2 8" xfId="30198"/>
    <cellStyle name="Salida 3 2 8 2" xfId="30199"/>
    <cellStyle name="Salida 3 2 9" xfId="30200"/>
    <cellStyle name="Salida 3 2 9 2" xfId="30201"/>
    <cellStyle name="Salida 3 20" xfId="30202"/>
    <cellStyle name="Salida 3 20 2" xfId="30203"/>
    <cellStyle name="Salida 3 20 2 2" xfId="30204"/>
    <cellStyle name="Salida 3 20 3" xfId="30205"/>
    <cellStyle name="Salida 3 20 3 2" xfId="30206"/>
    <cellStyle name="Salida 3 20 4" xfId="30207"/>
    <cellStyle name="Salida 3 20 5" xfId="30208"/>
    <cellStyle name="Salida 3 21" xfId="30209"/>
    <cellStyle name="Salida 3 21 2" xfId="30210"/>
    <cellStyle name="Salida 3 21 2 2" xfId="30211"/>
    <cellStyle name="Salida 3 21 3" xfId="30212"/>
    <cellStyle name="Salida 3 21 3 2" xfId="30213"/>
    <cellStyle name="Salida 3 21 4" xfId="30214"/>
    <cellStyle name="Salida 3 21 5" xfId="30215"/>
    <cellStyle name="Salida 3 22" xfId="30216"/>
    <cellStyle name="Salida 3 22 2" xfId="30217"/>
    <cellStyle name="Salida 3 23" xfId="30218"/>
    <cellStyle name="Salida 3 23 2" xfId="30219"/>
    <cellStyle name="Salida 3 24" xfId="30220"/>
    <cellStyle name="Salida 3 24 2" xfId="30221"/>
    <cellStyle name="Salida 3 25" xfId="30222"/>
    <cellStyle name="Salida 3 26" xfId="30223"/>
    <cellStyle name="Salida 3 3" xfId="30224"/>
    <cellStyle name="Salida 3 3 10" xfId="30225"/>
    <cellStyle name="Salida 3 3 11" xfId="30226"/>
    <cellStyle name="Salida 3 3 2" xfId="30227"/>
    <cellStyle name="Salida 3 3 2 2" xfId="30228"/>
    <cellStyle name="Salida 3 3 2 2 2" xfId="30229"/>
    <cellStyle name="Salida 3 3 2 2 2 2" xfId="30230"/>
    <cellStyle name="Salida 3 3 2 2 2 2 2" xfId="30231"/>
    <cellStyle name="Salida 3 3 2 2 2 3" xfId="30232"/>
    <cellStyle name="Salida 3 3 2 2 2 3 2" xfId="30233"/>
    <cellStyle name="Salida 3 3 2 2 2 4" xfId="30234"/>
    <cellStyle name="Salida 3 3 2 2 2 5" xfId="30235"/>
    <cellStyle name="Salida 3 3 2 2 3" xfId="30236"/>
    <cellStyle name="Salida 3 3 2 2 3 2" xfId="30237"/>
    <cellStyle name="Salida 3 3 2 2 4" xfId="30238"/>
    <cellStyle name="Salida 3 3 2 2 4 2" xfId="30239"/>
    <cellStyle name="Salida 3 3 2 2 5" xfId="30240"/>
    <cellStyle name="Salida 3 3 2 2 6" xfId="30241"/>
    <cellStyle name="Salida 3 3 2 3" xfId="30242"/>
    <cellStyle name="Salida 3 3 2 3 2" xfId="30243"/>
    <cellStyle name="Salida 3 3 2 3 2 2" xfId="30244"/>
    <cellStyle name="Salida 3 3 2 3 2 2 2" xfId="30245"/>
    <cellStyle name="Salida 3 3 2 3 2 3" xfId="30246"/>
    <cellStyle name="Salida 3 3 2 3 2 3 2" xfId="30247"/>
    <cellStyle name="Salida 3 3 2 3 2 4" xfId="30248"/>
    <cellStyle name="Salida 3 3 2 3 2 5" xfId="30249"/>
    <cellStyle name="Salida 3 3 2 3 3" xfId="30250"/>
    <cellStyle name="Salida 3 3 2 3 3 2" xfId="30251"/>
    <cellStyle name="Salida 3 3 2 3 4" xfId="30252"/>
    <cellStyle name="Salida 3 3 2 3 4 2" xfId="30253"/>
    <cellStyle name="Salida 3 3 2 3 5" xfId="30254"/>
    <cellStyle name="Salida 3 3 2 3 6" xfId="30255"/>
    <cellStyle name="Salida 3 3 2 4" xfId="30256"/>
    <cellStyle name="Salida 3 3 2 4 2" xfId="30257"/>
    <cellStyle name="Salida 3 3 2 4 2 2" xfId="30258"/>
    <cellStyle name="Salida 3 3 2 4 2 2 2" xfId="30259"/>
    <cellStyle name="Salida 3 3 2 4 2 3" xfId="30260"/>
    <cellStyle name="Salida 3 3 2 4 2 3 2" xfId="30261"/>
    <cellStyle name="Salida 3 3 2 4 2 4" xfId="30262"/>
    <cellStyle name="Salida 3 3 2 4 2 5" xfId="30263"/>
    <cellStyle name="Salida 3 3 2 4 3" xfId="30264"/>
    <cellStyle name="Salida 3 3 2 4 3 2" xfId="30265"/>
    <cellStyle name="Salida 3 3 2 4 4" xfId="30266"/>
    <cellStyle name="Salida 3 3 2 4 4 2" xfId="30267"/>
    <cellStyle name="Salida 3 3 2 4 5" xfId="30268"/>
    <cellStyle name="Salida 3 3 2 4 6" xfId="30269"/>
    <cellStyle name="Salida 3 3 2 5" xfId="30270"/>
    <cellStyle name="Salida 3 3 2 5 2" xfId="30271"/>
    <cellStyle name="Salida 3 3 2 5 2 2" xfId="30272"/>
    <cellStyle name="Salida 3 3 2 5 3" xfId="30273"/>
    <cellStyle name="Salida 3 3 2 5 3 2" xfId="30274"/>
    <cellStyle name="Salida 3 3 2 5 4" xfId="30275"/>
    <cellStyle name="Salida 3 3 2 5 5" xfId="30276"/>
    <cellStyle name="Salida 3 3 2 6" xfId="30277"/>
    <cellStyle name="Salida 3 3 2 6 2" xfId="30278"/>
    <cellStyle name="Salida 3 3 2 7" xfId="30279"/>
    <cellStyle name="Salida 3 3 2 7 2" xfId="30280"/>
    <cellStyle name="Salida 3 3 2 8" xfId="30281"/>
    <cellStyle name="Salida 3 3 2 9" xfId="30282"/>
    <cellStyle name="Salida 3 3 3" xfId="30283"/>
    <cellStyle name="Salida 3 3 3 2" xfId="30284"/>
    <cellStyle name="Salida 3 3 3 2 2" xfId="30285"/>
    <cellStyle name="Salida 3 3 3 2 2 2" xfId="30286"/>
    <cellStyle name="Salida 3 3 3 2 3" xfId="30287"/>
    <cellStyle name="Salida 3 3 3 2 3 2" xfId="30288"/>
    <cellStyle name="Salida 3 3 3 2 4" xfId="30289"/>
    <cellStyle name="Salida 3 3 3 2 5" xfId="30290"/>
    <cellStyle name="Salida 3 3 3 3" xfId="30291"/>
    <cellStyle name="Salida 3 3 3 3 2" xfId="30292"/>
    <cellStyle name="Salida 3 3 3 4" xfId="30293"/>
    <cellStyle name="Salida 3 3 3 4 2" xfId="30294"/>
    <cellStyle name="Salida 3 3 3 5" xfId="30295"/>
    <cellStyle name="Salida 3 3 3 6" xfId="30296"/>
    <cellStyle name="Salida 3 3 4" xfId="30297"/>
    <cellStyle name="Salida 3 3 4 2" xfId="30298"/>
    <cellStyle name="Salida 3 3 4 2 2" xfId="30299"/>
    <cellStyle name="Salida 3 3 4 2 2 2" xfId="30300"/>
    <cellStyle name="Salida 3 3 4 2 3" xfId="30301"/>
    <cellStyle name="Salida 3 3 4 2 3 2" xfId="30302"/>
    <cellStyle name="Salida 3 3 4 2 4" xfId="30303"/>
    <cellStyle name="Salida 3 3 4 2 5" xfId="30304"/>
    <cellStyle name="Salida 3 3 4 3" xfId="30305"/>
    <cellStyle name="Salida 3 3 4 3 2" xfId="30306"/>
    <cellStyle name="Salida 3 3 4 4" xfId="30307"/>
    <cellStyle name="Salida 3 3 4 4 2" xfId="30308"/>
    <cellStyle name="Salida 3 3 4 5" xfId="30309"/>
    <cellStyle name="Salida 3 3 4 6" xfId="30310"/>
    <cellStyle name="Salida 3 3 5" xfId="30311"/>
    <cellStyle name="Salida 3 3 5 2" xfId="30312"/>
    <cellStyle name="Salida 3 3 5 2 2" xfId="30313"/>
    <cellStyle name="Salida 3 3 5 2 2 2" xfId="30314"/>
    <cellStyle name="Salida 3 3 5 2 3" xfId="30315"/>
    <cellStyle name="Salida 3 3 5 2 3 2" xfId="30316"/>
    <cellStyle name="Salida 3 3 5 2 4" xfId="30317"/>
    <cellStyle name="Salida 3 3 5 2 5" xfId="30318"/>
    <cellStyle name="Salida 3 3 5 3" xfId="30319"/>
    <cellStyle name="Salida 3 3 5 3 2" xfId="30320"/>
    <cellStyle name="Salida 3 3 5 4" xfId="30321"/>
    <cellStyle name="Salida 3 3 5 4 2" xfId="30322"/>
    <cellStyle name="Salida 3 3 5 5" xfId="30323"/>
    <cellStyle name="Salida 3 3 5 6" xfId="30324"/>
    <cellStyle name="Salida 3 3 6" xfId="30325"/>
    <cellStyle name="Salida 3 3 6 2" xfId="30326"/>
    <cellStyle name="Salida 3 3 6 2 2" xfId="30327"/>
    <cellStyle name="Salida 3 3 6 2 2 2" xfId="30328"/>
    <cellStyle name="Salida 3 3 6 2 3" xfId="30329"/>
    <cellStyle name="Salida 3 3 6 2 3 2" xfId="30330"/>
    <cellStyle name="Salida 3 3 6 2 4" xfId="30331"/>
    <cellStyle name="Salida 3 3 6 2 5" xfId="30332"/>
    <cellStyle name="Salida 3 3 6 3" xfId="30333"/>
    <cellStyle name="Salida 3 3 6 3 2" xfId="30334"/>
    <cellStyle name="Salida 3 3 6 4" xfId="30335"/>
    <cellStyle name="Salida 3 3 6 4 2" xfId="30336"/>
    <cellStyle name="Salida 3 3 6 5" xfId="30337"/>
    <cellStyle name="Salida 3 3 6 6" xfId="30338"/>
    <cellStyle name="Salida 3 3 7" xfId="30339"/>
    <cellStyle name="Salida 3 3 7 2" xfId="30340"/>
    <cellStyle name="Salida 3 3 7 2 2" xfId="30341"/>
    <cellStyle name="Salida 3 3 7 3" xfId="30342"/>
    <cellStyle name="Salida 3 3 7 3 2" xfId="30343"/>
    <cellStyle name="Salida 3 3 7 4" xfId="30344"/>
    <cellStyle name="Salida 3 3 7 5" xfId="30345"/>
    <cellStyle name="Salida 3 3 8" xfId="30346"/>
    <cellStyle name="Salida 3 3 8 2" xfId="30347"/>
    <cellStyle name="Salida 3 3 9" xfId="30348"/>
    <cellStyle name="Salida 3 3 9 2" xfId="30349"/>
    <cellStyle name="Salida 3 4" xfId="30350"/>
    <cellStyle name="Salida 3 4 2" xfId="30351"/>
    <cellStyle name="Salida 3 4 2 2" xfId="30352"/>
    <cellStyle name="Salida 3 4 2 2 2" xfId="30353"/>
    <cellStyle name="Salida 3 4 2 2 2 2" xfId="30354"/>
    <cellStyle name="Salida 3 4 2 2 3" xfId="30355"/>
    <cellStyle name="Salida 3 4 2 2 3 2" xfId="30356"/>
    <cellStyle name="Salida 3 4 2 2 4" xfId="30357"/>
    <cellStyle name="Salida 3 4 2 2 5" xfId="30358"/>
    <cellStyle name="Salida 3 4 2 3" xfId="30359"/>
    <cellStyle name="Salida 3 4 2 3 2" xfId="30360"/>
    <cellStyle name="Salida 3 4 2 4" xfId="30361"/>
    <cellStyle name="Salida 3 4 2 4 2" xfId="30362"/>
    <cellStyle name="Salida 3 4 2 5" xfId="30363"/>
    <cellStyle name="Salida 3 4 2 6" xfId="30364"/>
    <cellStyle name="Salida 3 4 3" xfId="30365"/>
    <cellStyle name="Salida 3 4 3 2" xfId="30366"/>
    <cellStyle name="Salida 3 4 3 2 2" xfId="30367"/>
    <cellStyle name="Salida 3 4 3 2 2 2" xfId="30368"/>
    <cellStyle name="Salida 3 4 3 2 3" xfId="30369"/>
    <cellStyle name="Salida 3 4 3 2 3 2" xfId="30370"/>
    <cellStyle name="Salida 3 4 3 2 4" xfId="30371"/>
    <cellStyle name="Salida 3 4 3 2 5" xfId="30372"/>
    <cellStyle name="Salida 3 4 3 3" xfId="30373"/>
    <cellStyle name="Salida 3 4 3 3 2" xfId="30374"/>
    <cellStyle name="Salida 3 4 3 4" xfId="30375"/>
    <cellStyle name="Salida 3 4 3 4 2" xfId="30376"/>
    <cellStyle name="Salida 3 4 3 5" xfId="30377"/>
    <cellStyle name="Salida 3 4 3 6" xfId="30378"/>
    <cellStyle name="Salida 3 4 4" xfId="30379"/>
    <cellStyle name="Salida 3 4 4 2" xfId="30380"/>
    <cellStyle name="Salida 3 4 4 2 2" xfId="30381"/>
    <cellStyle name="Salida 3 4 4 2 2 2" xfId="30382"/>
    <cellStyle name="Salida 3 4 4 2 3" xfId="30383"/>
    <cellStyle name="Salida 3 4 4 2 3 2" xfId="30384"/>
    <cellStyle name="Salida 3 4 4 2 4" xfId="30385"/>
    <cellStyle name="Salida 3 4 4 2 5" xfId="30386"/>
    <cellStyle name="Salida 3 4 4 3" xfId="30387"/>
    <cellStyle name="Salida 3 4 4 3 2" xfId="30388"/>
    <cellStyle name="Salida 3 4 4 4" xfId="30389"/>
    <cellStyle name="Salida 3 4 4 4 2" xfId="30390"/>
    <cellStyle name="Salida 3 4 4 5" xfId="30391"/>
    <cellStyle name="Salida 3 4 4 6" xfId="30392"/>
    <cellStyle name="Salida 3 4 5" xfId="30393"/>
    <cellStyle name="Salida 3 4 5 2" xfId="30394"/>
    <cellStyle name="Salida 3 4 5 2 2" xfId="30395"/>
    <cellStyle name="Salida 3 4 5 3" xfId="30396"/>
    <cellStyle name="Salida 3 4 5 3 2" xfId="30397"/>
    <cellStyle name="Salida 3 4 5 4" xfId="30398"/>
    <cellStyle name="Salida 3 4 5 5" xfId="30399"/>
    <cellStyle name="Salida 3 4 6" xfId="30400"/>
    <cellStyle name="Salida 3 4 6 2" xfId="30401"/>
    <cellStyle name="Salida 3 4 7" xfId="30402"/>
    <cellStyle name="Salida 3 4 7 2" xfId="30403"/>
    <cellStyle name="Salida 3 4 8" xfId="30404"/>
    <cellStyle name="Salida 3 4 9" xfId="30405"/>
    <cellStyle name="Salida 3 5" xfId="30406"/>
    <cellStyle name="Salida 3 5 2" xfId="30407"/>
    <cellStyle name="Salida 3 5 2 2" xfId="30408"/>
    <cellStyle name="Salida 3 5 2 2 2" xfId="30409"/>
    <cellStyle name="Salida 3 5 2 3" xfId="30410"/>
    <cellStyle name="Salida 3 5 2 3 2" xfId="30411"/>
    <cellStyle name="Salida 3 5 2 4" xfId="30412"/>
    <cellStyle name="Salida 3 5 2 5" xfId="30413"/>
    <cellStyle name="Salida 3 5 3" xfId="30414"/>
    <cellStyle name="Salida 3 5 3 2" xfId="30415"/>
    <cellStyle name="Salida 3 5 4" xfId="30416"/>
    <cellStyle name="Salida 3 5 4 2" xfId="30417"/>
    <cellStyle name="Salida 3 5 5" xfId="30418"/>
    <cellStyle name="Salida 3 5 6" xfId="30419"/>
    <cellStyle name="Salida 3 6" xfId="30420"/>
    <cellStyle name="Salida 3 6 2" xfId="30421"/>
    <cellStyle name="Salida 3 6 2 2" xfId="30422"/>
    <cellStyle name="Salida 3 6 2 2 2" xfId="30423"/>
    <cellStyle name="Salida 3 6 2 3" xfId="30424"/>
    <cellStyle name="Salida 3 6 2 3 2" xfId="30425"/>
    <cellStyle name="Salida 3 6 2 4" xfId="30426"/>
    <cellStyle name="Salida 3 6 2 5" xfId="30427"/>
    <cellStyle name="Salida 3 6 3" xfId="30428"/>
    <cellStyle name="Salida 3 6 3 2" xfId="30429"/>
    <cellStyle name="Salida 3 6 4" xfId="30430"/>
    <cellStyle name="Salida 3 6 4 2" xfId="30431"/>
    <cellStyle name="Salida 3 6 5" xfId="30432"/>
    <cellStyle name="Salida 3 6 6" xfId="30433"/>
    <cellStyle name="Salida 3 7" xfId="30434"/>
    <cellStyle name="Salida 3 7 2" xfId="30435"/>
    <cellStyle name="Salida 3 7 2 2" xfId="30436"/>
    <cellStyle name="Salida 3 7 2 2 2" xfId="30437"/>
    <cellStyle name="Salida 3 7 2 3" xfId="30438"/>
    <cellStyle name="Salida 3 7 2 3 2" xfId="30439"/>
    <cellStyle name="Salida 3 7 2 4" xfId="30440"/>
    <cellStyle name="Salida 3 7 2 5" xfId="30441"/>
    <cellStyle name="Salida 3 7 3" xfId="30442"/>
    <cellStyle name="Salida 3 7 3 2" xfId="30443"/>
    <cellStyle name="Salida 3 7 4" xfId="30444"/>
    <cellStyle name="Salida 3 7 4 2" xfId="30445"/>
    <cellStyle name="Salida 3 7 5" xfId="30446"/>
    <cellStyle name="Salida 3 7 6" xfId="30447"/>
    <cellStyle name="Salida 3 8" xfId="30448"/>
    <cellStyle name="Salida 3 8 2" xfId="30449"/>
    <cellStyle name="Salida 3 8 2 2" xfId="30450"/>
    <cellStyle name="Salida 3 8 3" xfId="30451"/>
    <cellStyle name="Salida 3 8 3 2" xfId="30452"/>
    <cellStyle name="Salida 3 8 4" xfId="30453"/>
    <cellStyle name="Salida 3 8 5" xfId="30454"/>
    <cellStyle name="Salida 3 9" xfId="30455"/>
    <cellStyle name="Salida 3 9 2" xfId="30456"/>
    <cellStyle name="Salida 3 9 2 2" xfId="30457"/>
    <cellStyle name="Salida 3 9 3" xfId="30458"/>
    <cellStyle name="Salida 3 9 3 2" xfId="30459"/>
    <cellStyle name="Salida 3 9 4" xfId="30460"/>
    <cellStyle name="Salida 3 9 5" xfId="30461"/>
    <cellStyle name="Salida 4" xfId="30462"/>
    <cellStyle name="Salida 4 10" xfId="30463"/>
    <cellStyle name="Salida 4 10 2" xfId="30464"/>
    <cellStyle name="Salida 4 11" xfId="30465"/>
    <cellStyle name="Salida 4 2" xfId="30466"/>
    <cellStyle name="Salida 4 2 10" xfId="30467"/>
    <cellStyle name="Salida 4 2 2" xfId="30468"/>
    <cellStyle name="Salida 4 2 2 2" xfId="30469"/>
    <cellStyle name="Salida 4 2 2 2 2" xfId="30470"/>
    <cellStyle name="Salida 4 2 2 2 2 2" xfId="30471"/>
    <cellStyle name="Salida 4 2 2 2 2 2 2" xfId="30472"/>
    <cellStyle name="Salida 4 2 2 2 2 3" xfId="30473"/>
    <cellStyle name="Salida 4 2 2 2 2 3 2" xfId="30474"/>
    <cellStyle name="Salida 4 2 2 2 2 4" xfId="30475"/>
    <cellStyle name="Salida 4 2 2 2 2 5" xfId="30476"/>
    <cellStyle name="Salida 4 2 2 2 3" xfId="30477"/>
    <cellStyle name="Salida 4 2 2 2 3 2" xfId="30478"/>
    <cellStyle name="Salida 4 2 2 2 4" xfId="30479"/>
    <cellStyle name="Salida 4 2 2 2 4 2" xfId="30480"/>
    <cellStyle name="Salida 4 2 2 2 5" xfId="30481"/>
    <cellStyle name="Salida 4 2 2 2 6" xfId="30482"/>
    <cellStyle name="Salida 4 2 2 3" xfId="30483"/>
    <cellStyle name="Salida 4 2 2 3 2" xfId="30484"/>
    <cellStyle name="Salida 4 2 2 3 2 2" xfId="30485"/>
    <cellStyle name="Salida 4 2 2 3 2 2 2" xfId="30486"/>
    <cellStyle name="Salida 4 2 2 3 2 3" xfId="30487"/>
    <cellStyle name="Salida 4 2 2 3 2 3 2" xfId="30488"/>
    <cellStyle name="Salida 4 2 2 3 2 4" xfId="30489"/>
    <cellStyle name="Salida 4 2 2 3 2 5" xfId="30490"/>
    <cellStyle name="Salida 4 2 2 3 3" xfId="30491"/>
    <cellStyle name="Salida 4 2 2 3 3 2" xfId="30492"/>
    <cellStyle name="Salida 4 2 2 3 4" xfId="30493"/>
    <cellStyle name="Salida 4 2 2 3 4 2" xfId="30494"/>
    <cellStyle name="Salida 4 2 2 3 5" xfId="30495"/>
    <cellStyle name="Salida 4 2 2 3 6" xfId="30496"/>
    <cellStyle name="Salida 4 2 2 4" xfId="30497"/>
    <cellStyle name="Salida 4 2 2 4 2" xfId="30498"/>
    <cellStyle name="Salida 4 2 2 4 2 2" xfId="30499"/>
    <cellStyle name="Salida 4 2 2 4 2 2 2" xfId="30500"/>
    <cellStyle name="Salida 4 2 2 4 2 3" xfId="30501"/>
    <cellStyle name="Salida 4 2 2 4 2 3 2" xfId="30502"/>
    <cellStyle name="Salida 4 2 2 4 2 4" xfId="30503"/>
    <cellStyle name="Salida 4 2 2 4 2 5" xfId="30504"/>
    <cellStyle name="Salida 4 2 2 4 3" xfId="30505"/>
    <cellStyle name="Salida 4 2 2 4 3 2" xfId="30506"/>
    <cellStyle name="Salida 4 2 2 4 4" xfId="30507"/>
    <cellStyle name="Salida 4 2 2 4 4 2" xfId="30508"/>
    <cellStyle name="Salida 4 2 2 4 5" xfId="30509"/>
    <cellStyle name="Salida 4 2 2 4 6" xfId="30510"/>
    <cellStyle name="Salida 4 2 2 5" xfId="30511"/>
    <cellStyle name="Salida 4 2 2 5 2" xfId="30512"/>
    <cellStyle name="Salida 4 2 2 5 2 2" xfId="30513"/>
    <cellStyle name="Salida 4 2 2 5 3" xfId="30514"/>
    <cellStyle name="Salida 4 2 2 5 3 2" xfId="30515"/>
    <cellStyle name="Salida 4 2 2 5 4" xfId="30516"/>
    <cellStyle name="Salida 4 2 2 5 5" xfId="30517"/>
    <cellStyle name="Salida 4 2 2 6" xfId="30518"/>
    <cellStyle name="Salida 4 2 2 6 2" xfId="30519"/>
    <cellStyle name="Salida 4 2 2 7" xfId="30520"/>
    <cellStyle name="Salida 4 2 2 7 2" xfId="30521"/>
    <cellStyle name="Salida 4 2 2 8" xfId="30522"/>
    <cellStyle name="Salida 4 2 2 9" xfId="30523"/>
    <cellStyle name="Salida 4 2 3" xfId="30524"/>
    <cellStyle name="Salida 4 2 3 2" xfId="30525"/>
    <cellStyle name="Salida 4 2 3 2 2" xfId="30526"/>
    <cellStyle name="Salida 4 2 3 2 2 2" xfId="30527"/>
    <cellStyle name="Salida 4 2 3 2 2 2 2" xfId="30528"/>
    <cellStyle name="Salida 4 2 3 2 2 3" xfId="30529"/>
    <cellStyle name="Salida 4 2 3 2 2 3 2" xfId="30530"/>
    <cellStyle name="Salida 4 2 3 2 2 4" xfId="30531"/>
    <cellStyle name="Salida 4 2 3 2 2 5" xfId="30532"/>
    <cellStyle name="Salida 4 2 3 2 3" xfId="30533"/>
    <cellStyle name="Salida 4 2 3 2 3 2" xfId="30534"/>
    <cellStyle name="Salida 4 2 3 2 4" xfId="30535"/>
    <cellStyle name="Salida 4 2 3 2 4 2" xfId="30536"/>
    <cellStyle name="Salida 4 2 3 2 5" xfId="30537"/>
    <cellStyle name="Salida 4 2 3 2 6" xfId="30538"/>
    <cellStyle name="Salida 4 2 3 3" xfId="30539"/>
    <cellStyle name="Salida 4 2 3 3 2" xfId="30540"/>
    <cellStyle name="Salida 4 2 3 3 2 2" xfId="30541"/>
    <cellStyle name="Salida 4 2 3 3 2 2 2" xfId="30542"/>
    <cellStyle name="Salida 4 2 3 3 2 3" xfId="30543"/>
    <cellStyle name="Salida 4 2 3 3 2 3 2" xfId="30544"/>
    <cellStyle name="Salida 4 2 3 3 2 4" xfId="30545"/>
    <cellStyle name="Salida 4 2 3 3 2 5" xfId="30546"/>
    <cellStyle name="Salida 4 2 3 3 3" xfId="30547"/>
    <cellStyle name="Salida 4 2 3 3 3 2" xfId="30548"/>
    <cellStyle name="Salida 4 2 3 3 4" xfId="30549"/>
    <cellStyle name="Salida 4 2 3 3 4 2" xfId="30550"/>
    <cellStyle name="Salida 4 2 3 3 5" xfId="30551"/>
    <cellStyle name="Salida 4 2 3 3 6" xfId="30552"/>
    <cellStyle name="Salida 4 2 3 4" xfId="30553"/>
    <cellStyle name="Salida 4 2 3 4 2" xfId="30554"/>
    <cellStyle name="Salida 4 2 3 4 2 2" xfId="30555"/>
    <cellStyle name="Salida 4 2 3 4 3" xfId="30556"/>
    <cellStyle name="Salida 4 2 3 4 3 2" xfId="30557"/>
    <cellStyle name="Salida 4 2 3 4 4" xfId="30558"/>
    <cellStyle name="Salida 4 2 3 4 5" xfId="30559"/>
    <cellStyle name="Salida 4 2 3 5" xfId="30560"/>
    <cellStyle name="Salida 4 2 3 5 2" xfId="30561"/>
    <cellStyle name="Salida 4 2 3 6" xfId="30562"/>
    <cellStyle name="Salida 4 2 3 6 2" xfId="30563"/>
    <cellStyle name="Salida 4 2 3 7" xfId="30564"/>
    <cellStyle name="Salida 4 2 3 8" xfId="30565"/>
    <cellStyle name="Salida 4 2 4" xfId="30566"/>
    <cellStyle name="Salida 4 2 4 2" xfId="30567"/>
    <cellStyle name="Salida 4 2 4 2 2" xfId="30568"/>
    <cellStyle name="Salida 4 2 4 2 2 2" xfId="30569"/>
    <cellStyle name="Salida 4 2 4 2 3" xfId="30570"/>
    <cellStyle name="Salida 4 2 4 2 3 2" xfId="30571"/>
    <cellStyle name="Salida 4 2 4 2 4" xfId="30572"/>
    <cellStyle name="Salida 4 2 4 2 5" xfId="30573"/>
    <cellStyle name="Salida 4 2 4 3" xfId="30574"/>
    <cellStyle name="Salida 4 2 4 3 2" xfId="30575"/>
    <cellStyle name="Salida 4 2 4 4" xfId="30576"/>
    <cellStyle name="Salida 4 2 4 4 2" xfId="30577"/>
    <cellStyle name="Salida 4 2 4 5" xfId="30578"/>
    <cellStyle name="Salida 4 2 4 6" xfId="30579"/>
    <cellStyle name="Salida 4 2 5" xfId="30580"/>
    <cellStyle name="Salida 4 2 5 2" xfId="30581"/>
    <cellStyle name="Salida 4 2 5 2 2" xfId="30582"/>
    <cellStyle name="Salida 4 2 5 2 2 2" xfId="30583"/>
    <cellStyle name="Salida 4 2 5 2 3" xfId="30584"/>
    <cellStyle name="Salida 4 2 5 2 3 2" xfId="30585"/>
    <cellStyle name="Salida 4 2 5 2 4" xfId="30586"/>
    <cellStyle name="Salida 4 2 5 2 5" xfId="30587"/>
    <cellStyle name="Salida 4 2 5 3" xfId="30588"/>
    <cellStyle name="Salida 4 2 5 3 2" xfId="30589"/>
    <cellStyle name="Salida 4 2 5 4" xfId="30590"/>
    <cellStyle name="Salida 4 2 5 4 2" xfId="30591"/>
    <cellStyle name="Salida 4 2 5 5" xfId="30592"/>
    <cellStyle name="Salida 4 2 5 6" xfId="30593"/>
    <cellStyle name="Salida 4 2 6" xfId="30594"/>
    <cellStyle name="Salida 4 2 6 2" xfId="30595"/>
    <cellStyle name="Salida 4 2 6 2 2" xfId="30596"/>
    <cellStyle name="Salida 4 2 6 2 2 2" xfId="30597"/>
    <cellStyle name="Salida 4 2 6 2 3" xfId="30598"/>
    <cellStyle name="Salida 4 2 6 2 3 2" xfId="30599"/>
    <cellStyle name="Salida 4 2 6 2 4" xfId="30600"/>
    <cellStyle name="Salida 4 2 6 2 5" xfId="30601"/>
    <cellStyle name="Salida 4 2 6 3" xfId="30602"/>
    <cellStyle name="Salida 4 2 6 3 2" xfId="30603"/>
    <cellStyle name="Salida 4 2 6 4" xfId="30604"/>
    <cellStyle name="Salida 4 2 6 4 2" xfId="30605"/>
    <cellStyle name="Salida 4 2 6 5" xfId="30606"/>
    <cellStyle name="Salida 4 2 6 6" xfId="30607"/>
    <cellStyle name="Salida 4 2 7" xfId="30608"/>
    <cellStyle name="Salida 4 2 7 2" xfId="30609"/>
    <cellStyle name="Salida 4 2 7 2 2" xfId="30610"/>
    <cellStyle name="Salida 4 2 7 3" xfId="30611"/>
    <cellStyle name="Salida 4 2 7 3 2" xfId="30612"/>
    <cellStyle name="Salida 4 2 7 4" xfId="30613"/>
    <cellStyle name="Salida 4 2 7 5" xfId="30614"/>
    <cellStyle name="Salida 4 2 8" xfId="30615"/>
    <cellStyle name="Salida 4 2 8 2" xfId="30616"/>
    <cellStyle name="Salida 4 2 9" xfId="30617"/>
    <cellStyle name="Salida 4 2 9 2" xfId="30618"/>
    <cellStyle name="Salida 4 3" xfId="30619"/>
    <cellStyle name="Salida 4 3 2" xfId="30620"/>
    <cellStyle name="Salida 4 3 2 2" xfId="30621"/>
    <cellStyle name="Salida 4 3 2 2 2" xfId="30622"/>
    <cellStyle name="Salida 4 3 2 2 2 2" xfId="30623"/>
    <cellStyle name="Salida 4 3 2 2 3" xfId="30624"/>
    <cellStyle name="Salida 4 3 2 2 3 2" xfId="30625"/>
    <cellStyle name="Salida 4 3 2 2 4" xfId="30626"/>
    <cellStyle name="Salida 4 3 2 2 5" xfId="30627"/>
    <cellStyle name="Salida 4 3 2 3" xfId="30628"/>
    <cellStyle name="Salida 4 3 2 3 2" xfId="30629"/>
    <cellStyle name="Salida 4 3 2 4" xfId="30630"/>
    <cellStyle name="Salida 4 3 2 4 2" xfId="30631"/>
    <cellStyle name="Salida 4 3 2 5" xfId="30632"/>
    <cellStyle name="Salida 4 3 2 6" xfId="30633"/>
    <cellStyle name="Salida 4 3 3" xfId="30634"/>
    <cellStyle name="Salida 4 3 3 2" xfId="30635"/>
    <cellStyle name="Salida 4 3 3 2 2" xfId="30636"/>
    <cellStyle name="Salida 4 3 3 2 2 2" xfId="30637"/>
    <cellStyle name="Salida 4 3 3 2 3" xfId="30638"/>
    <cellStyle name="Salida 4 3 3 2 3 2" xfId="30639"/>
    <cellStyle name="Salida 4 3 3 2 4" xfId="30640"/>
    <cellStyle name="Salida 4 3 3 2 5" xfId="30641"/>
    <cellStyle name="Salida 4 3 3 3" xfId="30642"/>
    <cellStyle name="Salida 4 3 3 3 2" xfId="30643"/>
    <cellStyle name="Salida 4 3 3 4" xfId="30644"/>
    <cellStyle name="Salida 4 3 3 4 2" xfId="30645"/>
    <cellStyle name="Salida 4 3 3 5" xfId="30646"/>
    <cellStyle name="Salida 4 3 3 6" xfId="30647"/>
    <cellStyle name="Salida 4 3 4" xfId="30648"/>
    <cellStyle name="Salida 4 3 4 2" xfId="30649"/>
    <cellStyle name="Salida 4 3 4 2 2" xfId="30650"/>
    <cellStyle name="Salida 4 3 4 2 2 2" xfId="30651"/>
    <cellStyle name="Salida 4 3 4 2 3" xfId="30652"/>
    <cellStyle name="Salida 4 3 4 2 3 2" xfId="30653"/>
    <cellStyle name="Salida 4 3 4 2 4" xfId="30654"/>
    <cellStyle name="Salida 4 3 4 2 5" xfId="30655"/>
    <cellStyle name="Salida 4 3 4 3" xfId="30656"/>
    <cellStyle name="Salida 4 3 4 3 2" xfId="30657"/>
    <cellStyle name="Salida 4 3 4 4" xfId="30658"/>
    <cellStyle name="Salida 4 3 4 4 2" xfId="30659"/>
    <cellStyle name="Salida 4 3 4 5" xfId="30660"/>
    <cellStyle name="Salida 4 3 4 6" xfId="30661"/>
    <cellStyle name="Salida 4 3 5" xfId="30662"/>
    <cellStyle name="Salida 4 3 5 2" xfId="30663"/>
    <cellStyle name="Salida 4 3 5 2 2" xfId="30664"/>
    <cellStyle name="Salida 4 3 5 3" xfId="30665"/>
    <cellStyle name="Salida 4 3 5 3 2" xfId="30666"/>
    <cellStyle name="Salida 4 3 5 4" xfId="30667"/>
    <cellStyle name="Salida 4 3 5 5" xfId="30668"/>
    <cellStyle name="Salida 4 3 6" xfId="30669"/>
    <cellStyle name="Salida 4 3 6 2" xfId="30670"/>
    <cellStyle name="Salida 4 3 7" xfId="30671"/>
    <cellStyle name="Salida 4 3 7 2" xfId="30672"/>
    <cellStyle name="Salida 4 3 8" xfId="30673"/>
    <cellStyle name="Salida 4 3 9" xfId="30674"/>
    <cellStyle name="Salida 4 4" xfId="30675"/>
    <cellStyle name="Salida 4 4 2" xfId="30676"/>
    <cellStyle name="Salida 4 4 2 2" xfId="30677"/>
    <cellStyle name="Salida 4 4 2 2 2" xfId="30678"/>
    <cellStyle name="Salida 4 4 2 2 2 2" xfId="30679"/>
    <cellStyle name="Salida 4 4 2 2 3" xfId="30680"/>
    <cellStyle name="Salida 4 4 2 2 3 2" xfId="30681"/>
    <cellStyle name="Salida 4 4 2 2 4" xfId="30682"/>
    <cellStyle name="Salida 4 4 2 2 5" xfId="30683"/>
    <cellStyle name="Salida 4 4 2 3" xfId="30684"/>
    <cellStyle name="Salida 4 4 2 3 2" xfId="30685"/>
    <cellStyle name="Salida 4 4 2 4" xfId="30686"/>
    <cellStyle name="Salida 4 4 2 4 2" xfId="30687"/>
    <cellStyle name="Salida 4 4 2 5" xfId="30688"/>
    <cellStyle name="Salida 4 4 2 6" xfId="30689"/>
    <cellStyle name="Salida 4 4 3" xfId="30690"/>
    <cellStyle name="Salida 4 4 3 2" xfId="30691"/>
    <cellStyle name="Salida 4 4 3 2 2" xfId="30692"/>
    <cellStyle name="Salida 4 4 3 2 2 2" xfId="30693"/>
    <cellStyle name="Salida 4 4 3 2 3" xfId="30694"/>
    <cellStyle name="Salida 4 4 3 2 3 2" xfId="30695"/>
    <cellStyle name="Salida 4 4 3 2 4" xfId="30696"/>
    <cellStyle name="Salida 4 4 3 2 5" xfId="30697"/>
    <cellStyle name="Salida 4 4 3 3" xfId="30698"/>
    <cellStyle name="Salida 4 4 3 3 2" xfId="30699"/>
    <cellStyle name="Salida 4 4 3 4" xfId="30700"/>
    <cellStyle name="Salida 4 4 3 4 2" xfId="30701"/>
    <cellStyle name="Salida 4 4 3 5" xfId="30702"/>
    <cellStyle name="Salida 4 4 3 6" xfId="30703"/>
    <cellStyle name="Salida 4 4 4" xfId="30704"/>
    <cellStyle name="Salida 4 4 4 2" xfId="30705"/>
    <cellStyle name="Salida 4 4 4 2 2" xfId="30706"/>
    <cellStyle name="Salida 4 4 4 3" xfId="30707"/>
    <cellStyle name="Salida 4 4 4 3 2" xfId="30708"/>
    <cellStyle name="Salida 4 4 4 4" xfId="30709"/>
    <cellStyle name="Salida 4 4 4 5" xfId="30710"/>
    <cellStyle name="Salida 4 4 5" xfId="30711"/>
    <cellStyle name="Salida 4 4 5 2" xfId="30712"/>
    <cellStyle name="Salida 4 4 6" xfId="30713"/>
    <cellStyle name="Salida 4 4 6 2" xfId="30714"/>
    <cellStyle name="Salida 4 4 7" xfId="30715"/>
    <cellStyle name="Salida 4 4 8" xfId="30716"/>
    <cellStyle name="Salida 4 5" xfId="30717"/>
    <cellStyle name="Salida 4 5 2" xfId="30718"/>
    <cellStyle name="Salida 4 5 2 2" xfId="30719"/>
    <cellStyle name="Salida 4 5 2 2 2" xfId="30720"/>
    <cellStyle name="Salida 4 5 2 3" xfId="30721"/>
    <cellStyle name="Salida 4 5 2 3 2" xfId="30722"/>
    <cellStyle name="Salida 4 5 2 4" xfId="30723"/>
    <cellStyle name="Salida 4 5 2 5" xfId="30724"/>
    <cellStyle name="Salida 4 5 3" xfId="30725"/>
    <cellStyle name="Salida 4 5 3 2" xfId="30726"/>
    <cellStyle name="Salida 4 5 4" xfId="30727"/>
    <cellStyle name="Salida 4 5 4 2" xfId="30728"/>
    <cellStyle name="Salida 4 5 5" xfId="30729"/>
    <cellStyle name="Salida 4 5 6" xfId="30730"/>
    <cellStyle name="Salida 4 6" xfId="30731"/>
    <cellStyle name="Salida 4 6 2" xfId="30732"/>
    <cellStyle name="Salida 4 6 2 2" xfId="30733"/>
    <cellStyle name="Salida 4 6 2 2 2" xfId="30734"/>
    <cellStyle name="Salida 4 6 2 3" xfId="30735"/>
    <cellStyle name="Salida 4 6 2 3 2" xfId="30736"/>
    <cellStyle name="Salida 4 6 2 4" xfId="30737"/>
    <cellStyle name="Salida 4 6 2 5" xfId="30738"/>
    <cellStyle name="Salida 4 6 3" xfId="30739"/>
    <cellStyle name="Salida 4 6 3 2" xfId="30740"/>
    <cellStyle name="Salida 4 6 4" xfId="30741"/>
    <cellStyle name="Salida 4 6 4 2" xfId="30742"/>
    <cellStyle name="Salida 4 6 5" xfId="30743"/>
    <cellStyle name="Salida 4 6 6" xfId="30744"/>
    <cellStyle name="Salida 4 7" xfId="30745"/>
    <cellStyle name="Salida 4 7 2" xfId="30746"/>
    <cellStyle name="Salida 4 7 2 2" xfId="30747"/>
    <cellStyle name="Salida 4 7 2 2 2" xfId="30748"/>
    <cellStyle name="Salida 4 7 2 3" xfId="30749"/>
    <cellStyle name="Salida 4 7 2 3 2" xfId="30750"/>
    <cellStyle name="Salida 4 7 2 4" xfId="30751"/>
    <cellStyle name="Salida 4 7 2 5" xfId="30752"/>
    <cellStyle name="Salida 4 7 3" xfId="30753"/>
    <cellStyle name="Salida 4 7 3 2" xfId="30754"/>
    <cellStyle name="Salida 4 7 4" xfId="30755"/>
    <cellStyle name="Salida 4 7 4 2" xfId="30756"/>
    <cellStyle name="Salida 4 7 5" xfId="30757"/>
    <cellStyle name="Salida 4 7 6" xfId="30758"/>
    <cellStyle name="Salida 4 8" xfId="30759"/>
    <cellStyle name="Salida 4 8 2" xfId="30760"/>
    <cellStyle name="Salida 4 8 2 2" xfId="30761"/>
    <cellStyle name="Salida 4 8 3" xfId="30762"/>
    <cellStyle name="Salida 4 8 3 2" xfId="30763"/>
    <cellStyle name="Salida 4 8 4" xfId="30764"/>
    <cellStyle name="Salida 4 8 5" xfId="30765"/>
    <cellStyle name="Salida 4 9" xfId="30766"/>
    <cellStyle name="Salida 4 9 2" xfId="30767"/>
    <cellStyle name="Salida 5" xfId="30768"/>
    <cellStyle name="Salida 5 2" xfId="30769"/>
    <cellStyle name="Salida 5 2 2" xfId="30770"/>
    <cellStyle name="Salida 5 2 2 2" xfId="30771"/>
    <cellStyle name="Salida 5 2 2 2 2" xfId="30772"/>
    <cellStyle name="Salida 5 2 2 3" xfId="30773"/>
    <cellStyle name="Salida 5 2 2 3 2" xfId="30774"/>
    <cellStyle name="Salida 5 2 2 4" xfId="30775"/>
    <cellStyle name="Salida 5 2 2 5" xfId="30776"/>
    <cellStyle name="Salida 5 2 3" xfId="30777"/>
    <cellStyle name="Salida 5 2 3 2" xfId="30778"/>
    <cellStyle name="Salida 5 2 4" xfId="30779"/>
    <cellStyle name="Salida 5 2 4 2" xfId="30780"/>
    <cellStyle name="Salida 5 2 5" xfId="30781"/>
    <cellStyle name="Salida 5 2 6" xfId="30782"/>
    <cellStyle name="Salida 5 3" xfId="30783"/>
    <cellStyle name="Salida 5 3 2" xfId="30784"/>
    <cellStyle name="Salida 5 3 2 2" xfId="30785"/>
    <cellStyle name="Salida 5 3 2 2 2" xfId="30786"/>
    <cellStyle name="Salida 5 3 2 3" xfId="30787"/>
    <cellStyle name="Salida 5 3 2 3 2" xfId="30788"/>
    <cellStyle name="Salida 5 3 2 4" xfId="30789"/>
    <cellStyle name="Salida 5 3 2 5" xfId="30790"/>
    <cellStyle name="Salida 5 3 3" xfId="30791"/>
    <cellStyle name="Salida 5 3 3 2" xfId="30792"/>
    <cellStyle name="Salida 5 3 4" xfId="30793"/>
    <cellStyle name="Salida 5 3 4 2" xfId="30794"/>
    <cellStyle name="Salida 5 3 5" xfId="30795"/>
    <cellStyle name="Salida 5 3 6" xfId="30796"/>
    <cellStyle name="Salida 5 4" xfId="30797"/>
    <cellStyle name="Salida 5 4 2" xfId="30798"/>
    <cellStyle name="Salida 5 4 2 2" xfId="30799"/>
    <cellStyle name="Salida 5 4 2 2 2" xfId="30800"/>
    <cellStyle name="Salida 5 4 2 3" xfId="30801"/>
    <cellStyle name="Salida 5 4 2 3 2" xfId="30802"/>
    <cellStyle name="Salida 5 4 2 4" xfId="30803"/>
    <cellStyle name="Salida 5 4 2 5" xfId="30804"/>
    <cellStyle name="Salida 5 4 3" xfId="30805"/>
    <cellStyle name="Salida 5 4 3 2" xfId="30806"/>
    <cellStyle name="Salida 5 4 4" xfId="30807"/>
    <cellStyle name="Salida 5 4 4 2" xfId="30808"/>
    <cellStyle name="Salida 5 4 5" xfId="30809"/>
    <cellStyle name="Salida 5 4 6" xfId="30810"/>
    <cellStyle name="Salida 5 5" xfId="30811"/>
    <cellStyle name="Salida 5 5 2" xfId="30812"/>
    <cellStyle name="Salida 5 5 2 2" xfId="30813"/>
    <cellStyle name="Salida 5 5 3" xfId="30814"/>
    <cellStyle name="Salida 5 5 3 2" xfId="30815"/>
    <cellStyle name="Salida 5 5 4" xfId="30816"/>
    <cellStyle name="Salida 5 5 5" xfId="30817"/>
    <cellStyle name="Salida 5 6" xfId="30818"/>
    <cellStyle name="Salida 5 6 2" xfId="30819"/>
    <cellStyle name="Salida 5 7" xfId="30820"/>
    <cellStyle name="Salida 5 7 2" xfId="30821"/>
    <cellStyle name="Salida 5 8" xfId="30822"/>
    <cellStyle name="Salida 5 9" xfId="30823"/>
    <cellStyle name="Salida 6" xfId="30824"/>
    <cellStyle name="Salida 6 2" xfId="30825"/>
    <cellStyle name="Salida 6 2 2" xfId="30826"/>
    <cellStyle name="Salida 6 2 2 2" xfId="30827"/>
    <cellStyle name="Salida 6 2 3" xfId="30828"/>
    <cellStyle name="Salida 6 2 3 2" xfId="30829"/>
    <cellStyle name="Salida 6 2 4" xfId="30830"/>
    <cellStyle name="Salida 6 2 5" xfId="30831"/>
    <cellStyle name="Salida 6 3" xfId="30832"/>
    <cellStyle name="Salida 6 3 2" xfId="30833"/>
    <cellStyle name="Salida 6 4" xfId="30834"/>
    <cellStyle name="Salida 6 4 2" xfId="30835"/>
    <cellStyle name="Salida 6 5" xfId="30836"/>
    <cellStyle name="Salida 6 6" xfId="30837"/>
    <cellStyle name="Salida 7" xfId="30838"/>
    <cellStyle name="Salida 7 2" xfId="30839"/>
    <cellStyle name="Salida 7 2 2" xfId="30840"/>
    <cellStyle name="Salida 7 2 2 2" xfId="30841"/>
    <cellStyle name="Salida 7 2 3" xfId="30842"/>
    <cellStyle name="Salida 7 2 3 2" xfId="30843"/>
    <cellStyle name="Salida 7 2 4" xfId="30844"/>
    <cellStyle name="Salida 7 2 5" xfId="30845"/>
    <cellStyle name="Salida 7 3" xfId="30846"/>
    <cellStyle name="Salida 7 3 2" xfId="30847"/>
    <cellStyle name="Salida 7 4" xfId="30848"/>
    <cellStyle name="Salida 7 4 2" xfId="30849"/>
    <cellStyle name="Salida 7 5" xfId="30850"/>
    <cellStyle name="Salida 7 6" xfId="30851"/>
    <cellStyle name="Salida 8" xfId="30852"/>
    <cellStyle name="Salida 8 2" xfId="30853"/>
    <cellStyle name="Salida 8 2 2" xfId="30854"/>
    <cellStyle name="Salida 8 2 2 2" xfId="30855"/>
    <cellStyle name="Salida 8 2 3" xfId="30856"/>
    <cellStyle name="Salida 8 2 3 2" xfId="30857"/>
    <cellStyle name="Salida 8 2 4" xfId="30858"/>
    <cellStyle name="Salida 8 2 5" xfId="30859"/>
    <cellStyle name="Salida 8 3" xfId="30860"/>
    <cellStyle name="Salida 8 3 2" xfId="30861"/>
    <cellStyle name="Salida 8 4" xfId="30862"/>
    <cellStyle name="Salida 8 4 2" xfId="30863"/>
    <cellStyle name="Salida 8 5" xfId="30864"/>
    <cellStyle name="Salida 8 6" xfId="30865"/>
    <cellStyle name="Salida 9" xfId="30866"/>
    <cellStyle name="Salida 9 2" xfId="30867"/>
    <cellStyle name="Salida 9 2 2" xfId="30868"/>
    <cellStyle name="Salida 9 2 2 2" xfId="30869"/>
    <cellStyle name="Salida 9 2 3" xfId="30870"/>
    <cellStyle name="Salida 9 2 3 2" xfId="30871"/>
    <cellStyle name="Salida 9 2 4" xfId="30872"/>
    <cellStyle name="Salida 9 2 5" xfId="30873"/>
    <cellStyle name="Salida 9 3" xfId="30874"/>
    <cellStyle name="Salida 9 3 2" xfId="30875"/>
    <cellStyle name="Salida 9 4" xfId="30876"/>
    <cellStyle name="Salida 9 4 2" xfId="30877"/>
    <cellStyle name="Salida 9 5" xfId="30878"/>
    <cellStyle name="Salida 9 6" xfId="30879"/>
    <cellStyle name="Semleges" xfId="30880"/>
    <cellStyle name="Standard 2" xfId="30881"/>
    <cellStyle name="Standard 3" xfId="30882"/>
    <cellStyle name="Standard_20100106 GL04rev2 Documentation of changes 2 2" xfId="30883"/>
    <cellStyle name="Style 1" xfId="30884"/>
    <cellStyle name="Style 1 6" xfId="35654"/>
    <cellStyle name="SUBH - Style1" xfId="30885"/>
    <cellStyle name="SUBH - Style1 10" xfId="30886"/>
    <cellStyle name="SUBH - Style1 10 2" xfId="30887"/>
    <cellStyle name="SUBH - Style1 10 2 2" xfId="30888"/>
    <cellStyle name="SUBH - Style1 10 3" xfId="30889"/>
    <cellStyle name="SUBH - Style1 10 3 2" xfId="30890"/>
    <cellStyle name="SUBH - Style1 10 4" xfId="30891"/>
    <cellStyle name="SUBH - Style1 11" xfId="30892"/>
    <cellStyle name="SUBH - Style1 11 2" xfId="30893"/>
    <cellStyle name="SUBH - Style1 11 2 2" xfId="30894"/>
    <cellStyle name="SUBH - Style1 11 3" xfId="30895"/>
    <cellStyle name="SUBH - Style1 11 3 2" xfId="30896"/>
    <cellStyle name="SUBH - Style1 11 4" xfId="30897"/>
    <cellStyle name="SUBH - Style1 11 5" xfId="30898"/>
    <cellStyle name="SUBH - Style1 12" xfId="30899"/>
    <cellStyle name="SUBH - Style1 12 2" xfId="30900"/>
    <cellStyle name="SUBH - Style1 12 2 2" xfId="30901"/>
    <cellStyle name="SUBH - Style1 12 3" xfId="30902"/>
    <cellStyle name="SUBH - Style1 12 3 2" xfId="30903"/>
    <cellStyle name="SUBH - Style1 12 4" xfId="30904"/>
    <cellStyle name="SUBH - Style1 12 5" xfId="30905"/>
    <cellStyle name="SUBH - Style1 13" xfId="30906"/>
    <cellStyle name="SUBH - Style1 13 2" xfId="30907"/>
    <cellStyle name="SUBH - Style1 13 2 2" xfId="30908"/>
    <cellStyle name="SUBH - Style1 13 3" xfId="30909"/>
    <cellStyle name="SUBH - Style1 13 3 2" xfId="30910"/>
    <cellStyle name="SUBH - Style1 13 4" xfId="30911"/>
    <cellStyle name="SUBH - Style1 13 5" xfId="30912"/>
    <cellStyle name="SUBH - Style1 14" xfId="30913"/>
    <cellStyle name="SUBH - Style1 14 2" xfId="30914"/>
    <cellStyle name="SUBH - Style1 14 2 2" xfId="30915"/>
    <cellStyle name="SUBH - Style1 14 3" xfId="30916"/>
    <cellStyle name="SUBH - Style1 14 3 2" xfId="30917"/>
    <cellStyle name="SUBH - Style1 14 4" xfId="30918"/>
    <cellStyle name="SUBH - Style1 14 5" xfId="30919"/>
    <cellStyle name="SUBH - Style1 15" xfId="30920"/>
    <cellStyle name="SUBH - Style1 15 2" xfId="30921"/>
    <cellStyle name="SUBH - Style1 16" xfId="30922"/>
    <cellStyle name="SUBH - Style1 16 2" xfId="30923"/>
    <cellStyle name="SUBH - Style1 17" xfId="30924"/>
    <cellStyle name="SUBH - Style1 17 2" xfId="30925"/>
    <cellStyle name="SUBH - Style1 2" xfId="30926"/>
    <cellStyle name="SUBH - Style1 2 2" xfId="30927"/>
    <cellStyle name="SUBH - Style1 2 2 2" xfId="30928"/>
    <cellStyle name="SUBH - Style1 2 3" xfId="30929"/>
    <cellStyle name="SUBH - Style1 2 3 2" xfId="30930"/>
    <cellStyle name="SUBH - Style1 2 4" xfId="30931"/>
    <cellStyle name="SUBH - Style1 2 5" xfId="30932"/>
    <cellStyle name="SUBH - Style1 3" xfId="30933"/>
    <cellStyle name="SUBH - Style1 3 2" xfId="30934"/>
    <cellStyle name="SUBH - Style1 3 2 2" xfId="30935"/>
    <cellStyle name="SUBH - Style1 3 3" xfId="30936"/>
    <cellStyle name="SUBH - Style1 3 3 2" xfId="30937"/>
    <cellStyle name="SUBH - Style1 3 4" xfId="30938"/>
    <cellStyle name="SUBH - Style1 3 5" xfId="30939"/>
    <cellStyle name="SUBH - Style1 4" xfId="30940"/>
    <cellStyle name="SUBH - Style1 4 2" xfId="30941"/>
    <cellStyle name="SUBH - Style1 4 2 2" xfId="30942"/>
    <cellStyle name="SUBH - Style1 4 3" xfId="30943"/>
    <cellStyle name="SUBH - Style1 4 3 2" xfId="30944"/>
    <cellStyle name="SUBH - Style1 4 4" xfId="30945"/>
    <cellStyle name="SUBH - Style1 4 5" xfId="30946"/>
    <cellStyle name="SUBH - Style1 5" xfId="30947"/>
    <cellStyle name="SUBH - Style1 5 2" xfId="30948"/>
    <cellStyle name="SUBH - Style1 5 2 2" xfId="30949"/>
    <cellStyle name="SUBH - Style1 5 3" xfId="30950"/>
    <cellStyle name="SUBH - Style1 5 3 2" xfId="30951"/>
    <cellStyle name="SUBH - Style1 5 4" xfId="30952"/>
    <cellStyle name="SUBH - Style1 5 5" xfId="30953"/>
    <cellStyle name="SUBH - Style1 6" xfId="30954"/>
    <cellStyle name="SUBH - Style1 6 2" xfId="30955"/>
    <cellStyle name="SUBH - Style1 6 2 2" xfId="30956"/>
    <cellStyle name="SUBH - Style1 6 3" xfId="30957"/>
    <cellStyle name="SUBH - Style1 6 3 2" xfId="30958"/>
    <cellStyle name="SUBH - Style1 6 4" xfId="30959"/>
    <cellStyle name="SUBH - Style1 6 5" xfId="30960"/>
    <cellStyle name="SUBH - Style1 7" xfId="30961"/>
    <cellStyle name="SUBH - Style1 7 2" xfId="30962"/>
    <cellStyle name="SUBH - Style1 7 2 2" xfId="30963"/>
    <cellStyle name="SUBH - Style1 7 3" xfId="30964"/>
    <cellStyle name="SUBH - Style1 7 3 2" xfId="30965"/>
    <cellStyle name="SUBH - Style1 7 4" xfId="30966"/>
    <cellStyle name="SUBH - Style1 7 5" xfId="30967"/>
    <cellStyle name="SUBH - Style1 8" xfId="30968"/>
    <cellStyle name="SUBH - Style1 8 2" xfId="30969"/>
    <cellStyle name="SUBH - Style1 8 2 2" xfId="30970"/>
    <cellStyle name="SUBH - Style1 8 3" xfId="30971"/>
    <cellStyle name="SUBH - Style1 8 3 2" xfId="30972"/>
    <cellStyle name="SUBH - Style1 8 4" xfId="30973"/>
    <cellStyle name="SUBH - Style1 9" xfId="30974"/>
    <cellStyle name="SUBH - Style1 9 2" xfId="30975"/>
    <cellStyle name="SUBH - Style1 9 2 2" xfId="30976"/>
    <cellStyle name="SUBH - Style1 9 3" xfId="30977"/>
    <cellStyle name="SUBH - Style1 9 3 2" xfId="30978"/>
    <cellStyle name="SUBH - Style1 9 4" xfId="30979"/>
    <cellStyle name="SUBH - Style1 9 5" xfId="30980"/>
    <cellStyle name="subtotals" xfId="30981"/>
    <cellStyle name="Számítás" xfId="30982"/>
    <cellStyle name="Számítás 10" xfId="30983"/>
    <cellStyle name="Számítás 10 2" xfId="30984"/>
    <cellStyle name="Számítás 10 2 2" xfId="30985"/>
    <cellStyle name="Számítás 10 3" xfId="30986"/>
    <cellStyle name="Számítás 10 3 2" xfId="30987"/>
    <cellStyle name="Számítás 10 4" xfId="30988"/>
    <cellStyle name="Számítás 10 5" xfId="30989"/>
    <cellStyle name="Számítás 11" xfId="30990"/>
    <cellStyle name="Számítás 11 2" xfId="30991"/>
    <cellStyle name="Számítás 11 2 2" xfId="30992"/>
    <cellStyle name="Számítás 11 3" xfId="30993"/>
    <cellStyle name="Számítás 11 3 2" xfId="30994"/>
    <cellStyle name="Számítás 11 4" xfId="30995"/>
    <cellStyle name="Számítás 11 5" xfId="30996"/>
    <cellStyle name="Számítás 12" xfId="30997"/>
    <cellStyle name="Számítás 12 2" xfId="30998"/>
    <cellStyle name="Számítás 12 2 2" xfId="30999"/>
    <cellStyle name="Számítás 12 3" xfId="31000"/>
    <cellStyle name="Számítás 12 3 2" xfId="31001"/>
    <cellStyle name="Számítás 12 4" xfId="31002"/>
    <cellStyle name="Számítás 12 5" xfId="31003"/>
    <cellStyle name="Számítás 13" xfId="31004"/>
    <cellStyle name="Számítás 13 2" xfId="31005"/>
    <cellStyle name="Számítás 13 2 2" xfId="31006"/>
    <cellStyle name="Számítás 13 3" xfId="31007"/>
    <cellStyle name="Számítás 13 3 2" xfId="31008"/>
    <cellStyle name="Számítás 13 4" xfId="31009"/>
    <cellStyle name="Számítás 13 5" xfId="31010"/>
    <cellStyle name="Számítás 14" xfId="31011"/>
    <cellStyle name="Számítás 14 2" xfId="31012"/>
    <cellStyle name="Számítás 14 2 2" xfId="31013"/>
    <cellStyle name="Számítás 14 3" xfId="31014"/>
    <cellStyle name="Számítás 14 3 2" xfId="31015"/>
    <cellStyle name="Számítás 14 4" xfId="31016"/>
    <cellStyle name="Számítás 14 5" xfId="31017"/>
    <cellStyle name="Számítás 15" xfId="31018"/>
    <cellStyle name="Számítás 15 2" xfId="31019"/>
    <cellStyle name="Számítás 15 2 2" xfId="31020"/>
    <cellStyle name="Számítás 15 3" xfId="31021"/>
    <cellStyle name="Számítás 15 3 2" xfId="31022"/>
    <cellStyle name="Számítás 15 4" xfId="31023"/>
    <cellStyle name="Számítás 15 5" xfId="31024"/>
    <cellStyle name="Számítás 16" xfId="31025"/>
    <cellStyle name="Számítás 16 2" xfId="31026"/>
    <cellStyle name="Számítás 16 2 2" xfId="31027"/>
    <cellStyle name="Számítás 16 3" xfId="31028"/>
    <cellStyle name="Számítás 16 3 2" xfId="31029"/>
    <cellStyle name="Számítás 16 4" xfId="31030"/>
    <cellStyle name="Számítás 16 5" xfId="31031"/>
    <cellStyle name="Számítás 17" xfId="31032"/>
    <cellStyle name="Számítás 17 2" xfId="31033"/>
    <cellStyle name="Számítás 17 2 2" xfId="31034"/>
    <cellStyle name="Számítás 17 3" xfId="31035"/>
    <cellStyle name="Számítás 17 3 2" xfId="31036"/>
    <cellStyle name="Számítás 17 4" xfId="31037"/>
    <cellStyle name="Számítás 17 5" xfId="31038"/>
    <cellStyle name="Számítás 18" xfId="31039"/>
    <cellStyle name="Számítás 18 2" xfId="31040"/>
    <cellStyle name="Számítás 18 2 2" xfId="31041"/>
    <cellStyle name="Számítás 18 3" xfId="31042"/>
    <cellStyle name="Számítás 18 3 2" xfId="31043"/>
    <cellStyle name="Számítás 18 4" xfId="31044"/>
    <cellStyle name="Számítás 18 5" xfId="31045"/>
    <cellStyle name="Számítás 19" xfId="31046"/>
    <cellStyle name="Számítás 19 2" xfId="31047"/>
    <cellStyle name="Számítás 19 2 2" xfId="31048"/>
    <cellStyle name="Számítás 19 3" xfId="31049"/>
    <cellStyle name="Számítás 19 3 2" xfId="31050"/>
    <cellStyle name="Számítás 19 4" xfId="31051"/>
    <cellStyle name="Számítás 19 5" xfId="31052"/>
    <cellStyle name="Számítás 2" xfId="31053"/>
    <cellStyle name="Számítás 2 10" xfId="31054"/>
    <cellStyle name="Számítás 2 10 2" xfId="31055"/>
    <cellStyle name="Számítás 2 10 2 2" xfId="31056"/>
    <cellStyle name="Számítás 2 10 3" xfId="31057"/>
    <cellStyle name="Számítás 2 10 3 2" xfId="31058"/>
    <cellStyle name="Számítás 2 10 4" xfId="31059"/>
    <cellStyle name="Számítás 2 10 5" xfId="31060"/>
    <cellStyle name="Számítás 2 11" xfId="31061"/>
    <cellStyle name="Számítás 2 11 2" xfId="31062"/>
    <cellStyle name="Számítás 2 11 2 2" xfId="31063"/>
    <cellStyle name="Számítás 2 11 3" xfId="31064"/>
    <cellStyle name="Számítás 2 11 3 2" xfId="31065"/>
    <cellStyle name="Számítás 2 11 4" xfId="31066"/>
    <cellStyle name="Számítás 2 11 5" xfId="31067"/>
    <cellStyle name="Számítás 2 12" xfId="31068"/>
    <cellStyle name="Számítás 2 12 2" xfId="31069"/>
    <cellStyle name="Számítás 2 12 2 2" xfId="31070"/>
    <cellStyle name="Számítás 2 12 3" xfId="31071"/>
    <cellStyle name="Számítás 2 12 3 2" xfId="31072"/>
    <cellStyle name="Számítás 2 12 4" xfId="31073"/>
    <cellStyle name="Számítás 2 12 5" xfId="31074"/>
    <cellStyle name="Számítás 2 13" xfId="31075"/>
    <cellStyle name="Számítás 2 13 2" xfId="31076"/>
    <cellStyle name="Számítás 2 13 2 2" xfId="31077"/>
    <cellStyle name="Számítás 2 13 3" xfId="31078"/>
    <cellStyle name="Számítás 2 13 3 2" xfId="31079"/>
    <cellStyle name="Számítás 2 13 4" xfId="31080"/>
    <cellStyle name="Számítás 2 13 5" xfId="31081"/>
    <cellStyle name="Számítás 2 14" xfId="31082"/>
    <cellStyle name="Számítás 2 14 2" xfId="31083"/>
    <cellStyle name="Számítás 2 14 2 2" xfId="31084"/>
    <cellStyle name="Számítás 2 14 3" xfId="31085"/>
    <cellStyle name="Számítás 2 14 3 2" xfId="31086"/>
    <cellStyle name="Számítás 2 14 4" xfId="31087"/>
    <cellStyle name="Számítás 2 14 5" xfId="31088"/>
    <cellStyle name="Számítás 2 15" xfId="31089"/>
    <cellStyle name="Számítás 2 15 2" xfId="31090"/>
    <cellStyle name="Számítás 2 15 2 2" xfId="31091"/>
    <cellStyle name="Számítás 2 15 3" xfId="31092"/>
    <cellStyle name="Számítás 2 15 3 2" xfId="31093"/>
    <cellStyle name="Számítás 2 15 4" xfId="31094"/>
    <cellStyle name="Számítás 2 15 5" xfId="31095"/>
    <cellStyle name="Számítás 2 16" xfId="31096"/>
    <cellStyle name="Számítás 2 16 2" xfId="31097"/>
    <cellStyle name="Számítás 2 16 2 2" xfId="31098"/>
    <cellStyle name="Számítás 2 16 3" xfId="31099"/>
    <cellStyle name="Számítás 2 16 3 2" xfId="31100"/>
    <cellStyle name="Számítás 2 16 4" xfId="31101"/>
    <cellStyle name="Számítás 2 16 5" xfId="31102"/>
    <cellStyle name="Számítás 2 17" xfId="31103"/>
    <cellStyle name="Számítás 2 17 2" xfId="31104"/>
    <cellStyle name="Számítás 2 17 2 2" xfId="31105"/>
    <cellStyle name="Számítás 2 17 3" xfId="31106"/>
    <cellStyle name="Számítás 2 17 3 2" xfId="31107"/>
    <cellStyle name="Számítás 2 17 4" xfId="31108"/>
    <cellStyle name="Számítás 2 17 5" xfId="31109"/>
    <cellStyle name="Számítás 2 18" xfId="31110"/>
    <cellStyle name="Számítás 2 18 2" xfId="31111"/>
    <cellStyle name="Számítás 2 18 2 2" xfId="31112"/>
    <cellStyle name="Számítás 2 18 3" xfId="31113"/>
    <cellStyle name="Számítás 2 18 3 2" xfId="31114"/>
    <cellStyle name="Számítás 2 18 4" xfId="31115"/>
    <cellStyle name="Számítás 2 18 5" xfId="31116"/>
    <cellStyle name="Számítás 2 19" xfId="31117"/>
    <cellStyle name="Számítás 2 19 2" xfId="31118"/>
    <cellStyle name="Számítás 2 19 2 2" xfId="31119"/>
    <cellStyle name="Számítás 2 19 3" xfId="31120"/>
    <cellStyle name="Számítás 2 19 3 2" xfId="31121"/>
    <cellStyle name="Számítás 2 19 4" xfId="31122"/>
    <cellStyle name="Számítás 2 19 5" xfId="31123"/>
    <cellStyle name="Számítás 2 2" xfId="31124"/>
    <cellStyle name="Számítás 2 2 10" xfId="31125"/>
    <cellStyle name="Számítás 2 2 10 2" xfId="31126"/>
    <cellStyle name="Számítás 2 2 11" xfId="31127"/>
    <cellStyle name="Számítás 2 2 2" xfId="31128"/>
    <cellStyle name="Számítás 2 2 2 10" xfId="31129"/>
    <cellStyle name="Számítás 2 2 2 2" xfId="31130"/>
    <cellStyle name="Számítás 2 2 2 2 2" xfId="31131"/>
    <cellStyle name="Számítás 2 2 2 2 2 2" xfId="31132"/>
    <cellStyle name="Számítás 2 2 2 2 2 2 2" xfId="31133"/>
    <cellStyle name="Számítás 2 2 2 2 2 2 2 2" xfId="31134"/>
    <cellStyle name="Számítás 2 2 2 2 2 2 3" xfId="31135"/>
    <cellStyle name="Számítás 2 2 2 2 2 2 3 2" xfId="31136"/>
    <cellStyle name="Számítás 2 2 2 2 2 2 4" xfId="31137"/>
    <cellStyle name="Számítás 2 2 2 2 2 2 5" xfId="31138"/>
    <cellStyle name="Számítás 2 2 2 2 2 3" xfId="31139"/>
    <cellStyle name="Számítás 2 2 2 2 2 3 2" xfId="31140"/>
    <cellStyle name="Számítás 2 2 2 2 2 4" xfId="31141"/>
    <cellStyle name="Számítás 2 2 2 2 2 4 2" xfId="31142"/>
    <cellStyle name="Számítás 2 2 2 2 2 5" xfId="31143"/>
    <cellStyle name="Számítás 2 2 2 2 2 6" xfId="31144"/>
    <cellStyle name="Számítás 2 2 2 2 3" xfId="31145"/>
    <cellStyle name="Számítás 2 2 2 2 3 2" xfId="31146"/>
    <cellStyle name="Számítás 2 2 2 2 3 2 2" xfId="31147"/>
    <cellStyle name="Számítás 2 2 2 2 3 2 2 2" xfId="31148"/>
    <cellStyle name="Számítás 2 2 2 2 3 2 3" xfId="31149"/>
    <cellStyle name="Számítás 2 2 2 2 3 2 3 2" xfId="31150"/>
    <cellStyle name="Számítás 2 2 2 2 3 2 4" xfId="31151"/>
    <cellStyle name="Számítás 2 2 2 2 3 2 5" xfId="31152"/>
    <cellStyle name="Számítás 2 2 2 2 3 3" xfId="31153"/>
    <cellStyle name="Számítás 2 2 2 2 3 3 2" xfId="31154"/>
    <cellStyle name="Számítás 2 2 2 2 3 4" xfId="31155"/>
    <cellStyle name="Számítás 2 2 2 2 3 4 2" xfId="31156"/>
    <cellStyle name="Számítás 2 2 2 2 3 5" xfId="31157"/>
    <cellStyle name="Számítás 2 2 2 2 3 6" xfId="31158"/>
    <cellStyle name="Számítás 2 2 2 2 4" xfId="31159"/>
    <cellStyle name="Számítás 2 2 2 2 4 2" xfId="31160"/>
    <cellStyle name="Számítás 2 2 2 2 4 2 2" xfId="31161"/>
    <cellStyle name="Számítás 2 2 2 2 4 2 2 2" xfId="31162"/>
    <cellStyle name="Számítás 2 2 2 2 4 2 3" xfId="31163"/>
    <cellStyle name="Számítás 2 2 2 2 4 2 3 2" xfId="31164"/>
    <cellStyle name="Számítás 2 2 2 2 4 2 4" xfId="31165"/>
    <cellStyle name="Számítás 2 2 2 2 4 2 5" xfId="31166"/>
    <cellStyle name="Számítás 2 2 2 2 4 3" xfId="31167"/>
    <cellStyle name="Számítás 2 2 2 2 4 3 2" xfId="31168"/>
    <cellStyle name="Számítás 2 2 2 2 4 4" xfId="31169"/>
    <cellStyle name="Számítás 2 2 2 2 4 4 2" xfId="31170"/>
    <cellStyle name="Számítás 2 2 2 2 4 5" xfId="31171"/>
    <cellStyle name="Számítás 2 2 2 2 4 6" xfId="31172"/>
    <cellStyle name="Számítás 2 2 2 2 5" xfId="31173"/>
    <cellStyle name="Számítás 2 2 2 2 5 2" xfId="31174"/>
    <cellStyle name="Számítás 2 2 2 2 5 2 2" xfId="31175"/>
    <cellStyle name="Számítás 2 2 2 2 5 3" xfId="31176"/>
    <cellStyle name="Számítás 2 2 2 2 5 3 2" xfId="31177"/>
    <cellStyle name="Számítás 2 2 2 2 5 4" xfId="31178"/>
    <cellStyle name="Számítás 2 2 2 2 5 5" xfId="31179"/>
    <cellStyle name="Számítás 2 2 2 2 6" xfId="31180"/>
    <cellStyle name="Számítás 2 2 2 2 6 2" xfId="31181"/>
    <cellStyle name="Számítás 2 2 2 2 7" xfId="31182"/>
    <cellStyle name="Számítás 2 2 2 2 7 2" xfId="31183"/>
    <cellStyle name="Számítás 2 2 2 2 8" xfId="31184"/>
    <cellStyle name="Számítás 2 2 2 2 9" xfId="31185"/>
    <cellStyle name="Számítás 2 2 2 3" xfId="31186"/>
    <cellStyle name="Számítás 2 2 2 3 2" xfId="31187"/>
    <cellStyle name="Számítás 2 2 2 3 2 2" xfId="31188"/>
    <cellStyle name="Számítás 2 2 2 3 2 2 2" xfId="31189"/>
    <cellStyle name="Számítás 2 2 2 3 2 2 2 2" xfId="31190"/>
    <cellStyle name="Számítás 2 2 2 3 2 2 3" xfId="31191"/>
    <cellStyle name="Számítás 2 2 2 3 2 2 3 2" xfId="31192"/>
    <cellStyle name="Számítás 2 2 2 3 2 2 4" xfId="31193"/>
    <cellStyle name="Számítás 2 2 2 3 2 2 5" xfId="31194"/>
    <cellStyle name="Számítás 2 2 2 3 2 3" xfId="31195"/>
    <cellStyle name="Számítás 2 2 2 3 2 3 2" xfId="31196"/>
    <cellStyle name="Számítás 2 2 2 3 2 4" xfId="31197"/>
    <cellStyle name="Számítás 2 2 2 3 2 4 2" xfId="31198"/>
    <cellStyle name="Számítás 2 2 2 3 2 5" xfId="31199"/>
    <cellStyle name="Számítás 2 2 2 3 2 6" xfId="31200"/>
    <cellStyle name="Számítás 2 2 2 3 3" xfId="31201"/>
    <cellStyle name="Számítás 2 2 2 3 3 2" xfId="31202"/>
    <cellStyle name="Számítás 2 2 2 3 3 2 2" xfId="31203"/>
    <cellStyle name="Számítás 2 2 2 3 3 2 2 2" xfId="31204"/>
    <cellStyle name="Számítás 2 2 2 3 3 2 3" xfId="31205"/>
    <cellStyle name="Számítás 2 2 2 3 3 2 3 2" xfId="31206"/>
    <cellStyle name="Számítás 2 2 2 3 3 2 4" xfId="31207"/>
    <cellStyle name="Számítás 2 2 2 3 3 2 5" xfId="31208"/>
    <cellStyle name="Számítás 2 2 2 3 3 3" xfId="31209"/>
    <cellStyle name="Számítás 2 2 2 3 3 3 2" xfId="31210"/>
    <cellStyle name="Számítás 2 2 2 3 3 4" xfId="31211"/>
    <cellStyle name="Számítás 2 2 2 3 3 4 2" xfId="31212"/>
    <cellStyle name="Számítás 2 2 2 3 3 5" xfId="31213"/>
    <cellStyle name="Számítás 2 2 2 3 3 6" xfId="31214"/>
    <cellStyle name="Számítás 2 2 2 3 4" xfId="31215"/>
    <cellStyle name="Számítás 2 2 2 3 4 2" xfId="31216"/>
    <cellStyle name="Számítás 2 2 2 3 4 2 2" xfId="31217"/>
    <cellStyle name="Számítás 2 2 2 3 4 3" xfId="31218"/>
    <cellStyle name="Számítás 2 2 2 3 4 3 2" xfId="31219"/>
    <cellStyle name="Számítás 2 2 2 3 4 4" xfId="31220"/>
    <cellStyle name="Számítás 2 2 2 3 4 5" xfId="31221"/>
    <cellStyle name="Számítás 2 2 2 3 5" xfId="31222"/>
    <cellStyle name="Számítás 2 2 2 3 5 2" xfId="31223"/>
    <cellStyle name="Számítás 2 2 2 3 6" xfId="31224"/>
    <cellStyle name="Számítás 2 2 2 3 6 2" xfId="31225"/>
    <cellStyle name="Számítás 2 2 2 3 7" xfId="31226"/>
    <cellStyle name="Számítás 2 2 2 3 8" xfId="31227"/>
    <cellStyle name="Számítás 2 2 2 4" xfId="31228"/>
    <cellStyle name="Számítás 2 2 2 4 2" xfId="31229"/>
    <cellStyle name="Számítás 2 2 2 4 2 2" xfId="31230"/>
    <cellStyle name="Számítás 2 2 2 4 2 2 2" xfId="31231"/>
    <cellStyle name="Számítás 2 2 2 4 2 3" xfId="31232"/>
    <cellStyle name="Számítás 2 2 2 4 2 3 2" xfId="31233"/>
    <cellStyle name="Számítás 2 2 2 4 2 4" xfId="31234"/>
    <cellStyle name="Számítás 2 2 2 4 2 5" xfId="31235"/>
    <cellStyle name="Számítás 2 2 2 4 3" xfId="31236"/>
    <cellStyle name="Számítás 2 2 2 4 3 2" xfId="31237"/>
    <cellStyle name="Számítás 2 2 2 4 4" xfId="31238"/>
    <cellStyle name="Számítás 2 2 2 4 4 2" xfId="31239"/>
    <cellStyle name="Számítás 2 2 2 4 5" xfId="31240"/>
    <cellStyle name="Számítás 2 2 2 4 6" xfId="31241"/>
    <cellStyle name="Számítás 2 2 2 5" xfId="31242"/>
    <cellStyle name="Számítás 2 2 2 5 2" xfId="31243"/>
    <cellStyle name="Számítás 2 2 2 5 2 2" xfId="31244"/>
    <cellStyle name="Számítás 2 2 2 5 2 2 2" xfId="31245"/>
    <cellStyle name="Számítás 2 2 2 5 2 3" xfId="31246"/>
    <cellStyle name="Számítás 2 2 2 5 2 3 2" xfId="31247"/>
    <cellStyle name="Számítás 2 2 2 5 2 4" xfId="31248"/>
    <cellStyle name="Számítás 2 2 2 5 2 5" xfId="31249"/>
    <cellStyle name="Számítás 2 2 2 5 3" xfId="31250"/>
    <cellStyle name="Számítás 2 2 2 5 3 2" xfId="31251"/>
    <cellStyle name="Számítás 2 2 2 5 4" xfId="31252"/>
    <cellStyle name="Számítás 2 2 2 5 4 2" xfId="31253"/>
    <cellStyle name="Számítás 2 2 2 5 5" xfId="31254"/>
    <cellStyle name="Számítás 2 2 2 5 6" xfId="31255"/>
    <cellStyle name="Számítás 2 2 2 6" xfId="31256"/>
    <cellStyle name="Számítás 2 2 2 6 2" xfId="31257"/>
    <cellStyle name="Számítás 2 2 2 6 2 2" xfId="31258"/>
    <cellStyle name="Számítás 2 2 2 6 2 2 2" xfId="31259"/>
    <cellStyle name="Számítás 2 2 2 6 2 3" xfId="31260"/>
    <cellStyle name="Számítás 2 2 2 6 2 3 2" xfId="31261"/>
    <cellStyle name="Számítás 2 2 2 6 2 4" xfId="31262"/>
    <cellStyle name="Számítás 2 2 2 6 2 5" xfId="31263"/>
    <cellStyle name="Számítás 2 2 2 6 3" xfId="31264"/>
    <cellStyle name="Számítás 2 2 2 6 3 2" xfId="31265"/>
    <cellStyle name="Számítás 2 2 2 6 4" xfId="31266"/>
    <cellStyle name="Számítás 2 2 2 6 4 2" xfId="31267"/>
    <cellStyle name="Számítás 2 2 2 6 5" xfId="31268"/>
    <cellStyle name="Számítás 2 2 2 6 6" xfId="31269"/>
    <cellStyle name="Számítás 2 2 2 7" xfId="31270"/>
    <cellStyle name="Számítás 2 2 2 7 2" xfId="31271"/>
    <cellStyle name="Számítás 2 2 2 7 2 2" xfId="31272"/>
    <cellStyle name="Számítás 2 2 2 7 3" xfId="31273"/>
    <cellStyle name="Számítás 2 2 2 7 3 2" xfId="31274"/>
    <cellStyle name="Számítás 2 2 2 7 4" xfId="31275"/>
    <cellStyle name="Számítás 2 2 2 7 5" xfId="31276"/>
    <cellStyle name="Számítás 2 2 2 8" xfId="31277"/>
    <cellStyle name="Számítás 2 2 2 8 2" xfId="31278"/>
    <cellStyle name="Számítás 2 2 2 9" xfId="31279"/>
    <cellStyle name="Számítás 2 2 2 9 2" xfId="31280"/>
    <cellStyle name="Számítás 2 2 3" xfId="31281"/>
    <cellStyle name="Számítás 2 2 3 2" xfId="31282"/>
    <cellStyle name="Számítás 2 2 3 2 2" xfId="31283"/>
    <cellStyle name="Számítás 2 2 3 2 2 2" xfId="31284"/>
    <cellStyle name="Számítás 2 2 3 2 2 2 2" xfId="31285"/>
    <cellStyle name="Számítás 2 2 3 2 2 3" xfId="31286"/>
    <cellStyle name="Számítás 2 2 3 2 2 3 2" xfId="31287"/>
    <cellStyle name="Számítás 2 2 3 2 2 4" xfId="31288"/>
    <cellStyle name="Számítás 2 2 3 2 2 5" xfId="31289"/>
    <cellStyle name="Számítás 2 2 3 2 3" xfId="31290"/>
    <cellStyle name="Számítás 2 2 3 2 3 2" xfId="31291"/>
    <cellStyle name="Számítás 2 2 3 2 4" xfId="31292"/>
    <cellStyle name="Számítás 2 2 3 2 4 2" xfId="31293"/>
    <cellStyle name="Számítás 2 2 3 2 5" xfId="31294"/>
    <cellStyle name="Számítás 2 2 3 2 6" xfId="31295"/>
    <cellStyle name="Számítás 2 2 3 3" xfId="31296"/>
    <cellStyle name="Számítás 2 2 3 3 2" xfId="31297"/>
    <cellStyle name="Számítás 2 2 3 3 2 2" xfId="31298"/>
    <cellStyle name="Számítás 2 2 3 3 2 2 2" xfId="31299"/>
    <cellStyle name="Számítás 2 2 3 3 2 3" xfId="31300"/>
    <cellStyle name="Számítás 2 2 3 3 2 3 2" xfId="31301"/>
    <cellStyle name="Számítás 2 2 3 3 2 4" xfId="31302"/>
    <cellStyle name="Számítás 2 2 3 3 2 5" xfId="31303"/>
    <cellStyle name="Számítás 2 2 3 3 3" xfId="31304"/>
    <cellStyle name="Számítás 2 2 3 3 3 2" xfId="31305"/>
    <cellStyle name="Számítás 2 2 3 3 4" xfId="31306"/>
    <cellStyle name="Számítás 2 2 3 3 4 2" xfId="31307"/>
    <cellStyle name="Számítás 2 2 3 3 5" xfId="31308"/>
    <cellStyle name="Számítás 2 2 3 3 6" xfId="31309"/>
    <cellStyle name="Számítás 2 2 3 4" xfId="31310"/>
    <cellStyle name="Számítás 2 2 3 4 2" xfId="31311"/>
    <cellStyle name="Számítás 2 2 3 4 2 2" xfId="31312"/>
    <cellStyle name="Számítás 2 2 3 4 2 2 2" xfId="31313"/>
    <cellStyle name="Számítás 2 2 3 4 2 3" xfId="31314"/>
    <cellStyle name="Számítás 2 2 3 4 2 3 2" xfId="31315"/>
    <cellStyle name="Számítás 2 2 3 4 2 4" xfId="31316"/>
    <cellStyle name="Számítás 2 2 3 4 2 5" xfId="31317"/>
    <cellStyle name="Számítás 2 2 3 4 3" xfId="31318"/>
    <cellStyle name="Számítás 2 2 3 4 3 2" xfId="31319"/>
    <cellStyle name="Számítás 2 2 3 4 4" xfId="31320"/>
    <cellStyle name="Számítás 2 2 3 4 4 2" xfId="31321"/>
    <cellStyle name="Számítás 2 2 3 4 5" xfId="31322"/>
    <cellStyle name="Számítás 2 2 3 4 6" xfId="31323"/>
    <cellStyle name="Számítás 2 2 3 5" xfId="31324"/>
    <cellStyle name="Számítás 2 2 3 5 2" xfId="31325"/>
    <cellStyle name="Számítás 2 2 3 5 2 2" xfId="31326"/>
    <cellStyle name="Számítás 2 2 3 5 3" xfId="31327"/>
    <cellStyle name="Számítás 2 2 3 5 3 2" xfId="31328"/>
    <cellStyle name="Számítás 2 2 3 5 4" xfId="31329"/>
    <cellStyle name="Számítás 2 2 3 5 5" xfId="31330"/>
    <cellStyle name="Számítás 2 2 3 6" xfId="31331"/>
    <cellStyle name="Számítás 2 2 3 6 2" xfId="31332"/>
    <cellStyle name="Számítás 2 2 3 7" xfId="31333"/>
    <cellStyle name="Számítás 2 2 3 7 2" xfId="31334"/>
    <cellStyle name="Számítás 2 2 3 8" xfId="31335"/>
    <cellStyle name="Számítás 2 2 3 9" xfId="31336"/>
    <cellStyle name="Számítás 2 2 4" xfId="31337"/>
    <cellStyle name="Számítás 2 2 4 2" xfId="31338"/>
    <cellStyle name="Számítás 2 2 4 2 2" xfId="31339"/>
    <cellStyle name="Számítás 2 2 4 2 2 2" xfId="31340"/>
    <cellStyle name="Számítás 2 2 4 2 2 2 2" xfId="31341"/>
    <cellStyle name="Számítás 2 2 4 2 2 3" xfId="31342"/>
    <cellStyle name="Számítás 2 2 4 2 2 3 2" xfId="31343"/>
    <cellStyle name="Számítás 2 2 4 2 2 4" xfId="31344"/>
    <cellStyle name="Számítás 2 2 4 2 2 5" xfId="31345"/>
    <cellStyle name="Számítás 2 2 4 2 3" xfId="31346"/>
    <cellStyle name="Számítás 2 2 4 2 3 2" xfId="31347"/>
    <cellStyle name="Számítás 2 2 4 2 4" xfId="31348"/>
    <cellStyle name="Számítás 2 2 4 2 4 2" xfId="31349"/>
    <cellStyle name="Számítás 2 2 4 2 5" xfId="31350"/>
    <cellStyle name="Számítás 2 2 4 2 6" xfId="31351"/>
    <cellStyle name="Számítás 2 2 4 3" xfId="31352"/>
    <cellStyle name="Számítás 2 2 4 3 2" xfId="31353"/>
    <cellStyle name="Számítás 2 2 4 3 2 2" xfId="31354"/>
    <cellStyle name="Számítás 2 2 4 3 2 2 2" xfId="31355"/>
    <cellStyle name="Számítás 2 2 4 3 2 3" xfId="31356"/>
    <cellStyle name="Számítás 2 2 4 3 2 3 2" xfId="31357"/>
    <cellStyle name="Számítás 2 2 4 3 2 4" xfId="31358"/>
    <cellStyle name="Számítás 2 2 4 3 2 5" xfId="31359"/>
    <cellStyle name="Számítás 2 2 4 3 3" xfId="31360"/>
    <cellStyle name="Számítás 2 2 4 3 3 2" xfId="31361"/>
    <cellStyle name="Számítás 2 2 4 3 4" xfId="31362"/>
    <cellStyle name="Számítás 2 2 4 3 4 2" xfId="31363"/>
    <cellStyle name="Számítás 2 2 4 3 5" xfId="31364"/>
    <cellStyle name="Számítás 2 2 4 3 6" xfId="31365"/>
    <cellStyle name="Számítás 2 2 4 4" xfId="31366"/>
    <cellStyle name="Számítás 2 2 4 4 2" xfId="31367"/>
    <cellStyle name="Számítás 2 2 4 4 2 2" xfId="31368"/>
    <cellStyle name="Számítás 2 2 4 4 3" xfId="31369"/>
    <cellStyle name="Számítás 2 2 4 4 3 2" xfId="31370"/>
    <cellStyle name="Számítás 2 2 4 4 4" xfId="31371"/>
    <cellStyle name="Számítás 2 2 4 4 5" xfId="31372"/>
    <cellStyle name="Számítás 2 2 4 5" xfId="31373"/>
    <cellStyle name="Számítás 2 2 4 5 2" xfId="31374"/>
    <cellStyle name="Számítás 2 2 4 6" xfId="31375"/>
    <cellStyle name="Számítás 2 2 4 6 2" xfId="31376"/>
    <cellStyle name="Számítás 2 2 4 7" xfId="31377"/>
    <cellStyle name="Számítás 2 2 4 8" xfId="31378"/>
    <cellStyle name="Számítás 2 2 5" xfId="31379"/>
    <cellStyle name="Számítás 2 2 5 2" xfId="31380"/>
    <cellStyle name="Számítás 2 2 5 2 2" xfId="31381"/>
    <cellStyle name="Számítás 2 2 5 2 2 2" xfId="31382"/>
    <cellStyle name="Számítás 2 2 5 2 3" xfId="31383"/>
    <cellStyle name="Számítás 2 2 5 2 3 2" xfId="31384"/>
    <cellStyle name="Számítás 2 2 5 2 4" xfId="31385"/>
    <cellStyle name="Számítás 2 2 5 2 5" xfId="31386"/>
    <cellStyle name="Számítás 2 2 5 3" xfId="31387"/>
    <cellStyle name="Számítás 2 2 5 3 2" xfId="31388"/>
    <cellStyle name="Számítás 2 2 5 4" xfId="31389"/>
    <cellStyle name="Számítás 2 2 5 4 2" xfId="31390"/>
    <cellStyle name="Számítás 2 2 5 5" xfId="31391"/>
    <cellStyle name="Számítás 2 2 5 6" xfId="31392"/>
    <cellStyle name="Számítás 2 2 6" xfId="31393"/>
    <cellStyle name="Számítás 2 2 6 2" xfId="31394"/>
    <cellStyle name="Számítás 2 2 6 2 2" xfId="31395"/>
    <cellStyle name="Számítás 2 2 6 2 2 2" xfId="31396"/>
    <cellStyle name="Számítás 2 2 6 2 3" xfId="31397"/>
    <cellStyle name="Számítás 2 2 6 2 3 2" xfId="31398"/>
    <cellStyle name="Számítás 2 2 6 2 4" xfId="31399"/>
    <cellStyle name="Számítás 2 2 6 2 5" xfId="31400"/>
    <cellStyle name="Számítás 2 2 6 3" xfId="31401"/>
    <cellStyle name="Számítás 2 2 6 3 2" xfId="31402"/>
    <cellStyle name="Számítás 2 2 6 4" xfId="31403"/>
    <cellStyle name="Számítás 2 2 6 4 2" xfId="31404"/>
    <cellStyle name="Számítás 2 2 6 5" xfId="31405"/>
    <cellStyle name="Számítás 2 2 6 6" xfId="31406"/>
    <cellStyle name="Számítás 2 2 7" xfId="31407"/>
    <cellStyle name="Számítás 2 2 7 2" xfId="31408"/>
    <cellStyle name="Számítás 2 2 7 2 2" xfId="31409"/>
    <cellStyle name="Számítás 2 2 7 2 2 2" xfId="31410"/>
    <cellStyle name="Számítás 2 2 7 2 3" xfId="31411"/>
    <cellStyle name="Számítás 2 2 7 2 3 2" xfId="31412"/>
    <cellStyle name="Számítás 2 2 7 2 4" xfId="31413"/>
    <cellStyle name="Számítás 2 2 7 2 5" xfId="31414"/>
    <cellStyle name="Számítás 2 2 7 3" xfId="31415"/>
    <cellStyle name="Számítás 2 2 7 3 2" xfId="31416"/>
    <cellStyle name="Számítás 2 2 7 4" xfId="31417"/>
    <cellStyle name="Számítás 2 2 7 4 2" xfId="31418"/>
    <cellStyle name="Számítás 2 2 7 5" xfId="31419"/>
    <cellStyle name="Számítás 2 2 7 6" xfId="31420"/>
    <cellStyle name="Számítás 2 2 8" xfId="31421"/>
    <cellStyle name="Számítás 2 2 8 2" xfId="31422"/>
    <cellStyle name="Számítás 2 2 8 2 2" xfId="31423"/>
    <cellStyle name="Számítás 2 2 8 3" xfId="31424"/>
    <cellStyle name="Számítás 2 2 8 3 2" xfId="31425"/>
    <cellStyle name="Számítás 2 2 8 4" xfId="31426"/>
    <cellStyle name="Számítás 2 2 8 5" xfId="31427"/>
    <cellStyle name="Számítás 2 2 9" xfId="31428"/>
    <cellStyle name="Számítás 2 2 9 2" xfId="31429"/>
    <cellStyle name="Számítás 2 20" xfId="31430"/>
    <cellStyle name="Számítás 2 20 2" xfId="31431"/>
    <cellStyle name="Számítás 2 20 2 2" xfId="31432"/>
    <cellStyle name="Számítás 2 20 3" xfId="31433"/>
    <cellStyle name="Számítás 2 20 3 2" xfId="31434"/>
    <cellStyle name="Számítás 2 20 4" xfId="31435"/>
    <cellStyle name="Számítás 2 20 5" xfId="31436"/>
    <cellStyle name="Számítás 2 21" xfId="31437"/>
    <cellStyle name="Számítás 2 21 2" xfId="31438"/>
    <cellStyle name="Számítás 2 21 2 2" xfId="31439"/>
    <cellStyle name="Számítás 2 21 3" xfId="31440"/>
    <cellStyle name="Számítás 2 21 3 2" xfId="31441"/>
    <cellStyle name="Számítás 2 21 4" xfId="31442"/>
    <cellStyle name="Számítás 2 21 5" xfId="31443"/>
    <cellStyle name="Számítás 2 22" xfId="31444"/>
    <cellStyle name="Számítás 2 22 2" xfId="31445"/>
    <cellStyle name="Számítás 2 22 2 2" xfId="31446"/>
    <cellStyle name="Számítás 2 22 3" xfId="31447"/>
    <cellStyle name="Számítás 2 22 3 2" xfId="31448"/>
    <cellStyle name="Számítás 2 22 4" xfId="31449"/>
    <cellStyle name="Számítás 2 22 5" xfId="31450"/>
    <cellStyle name="Számítás 2 23" xfId="31451"/>
    <cellStyle name="Számítás 2 23 2" xfId="31452"/>
    <cellStyle name="Számítás 2 23 2 2" xfId="31453"/>
    <cellStyle name="Számítás 2 23 3" xfId="31454"/>
    <cellStyle name="Számítás 2 23 3 2" xfId="31455"/>
    <cellStyle name="Számítás 2 23 4" xfId="31456"/>
    <cellStyle name="Számítás 2 23 5" xfId="31457"/>
    <cellStyle name="Számítás 2 24" xfId="31458"/>
    <cellStyle name="Számítás 2 24 2" xfId="31459"/>
    <cellStyle name="Számítás 2 25" xfId="31460"/>
    <cellStyle name="Számítás 2 25 2" xfId="31461"/>
    <cellStyle name="Számítás 2 26" xfId="31462"/>
    <cellStyle name="Számítás 2 26 2" xfId="31463"/>
    <cellStyle name="Számítás 2 27" xfId="31464"/>
    <cellStyle name="Számítás 2 28" xfId="31465"/>
    <cellStyle name="Számítás 2 3" xfId="31466"/>
    <cellStyle name="Számítás 2 3 10" xfId="31467"/>
    <cellStyle name="Számítás 2 3 2" xfId="31468"/>
    <cellStyle name="Számítás 2 3 2 2" xfId="31469"/>
    <cellStyle name="Számítás 2 3 2 2 2" xfId="31470"/>
    <cellStyle name="Számítás 2 3 2 2 2 2" xfId="31471"/>
    <cellStyle name="Számítás 2 3 2 2 2 2 2" xfId="31472"/>
    <cellStyle name="Számítás 2 3 2 2 2 3" xfId="31473"/>
    <cellStyle name="Számítás 2 3 2 2 2 3 2" xfId="31474"/>
    <cellStyle name="Számítás 2 3 2 2 2 4" xfId="31475"/>
    <cellStyle name="Számítás 2 3 2 2 2 5" xfId="31476"/>
    <cellStyle name="Számítás 2 3 2 2 3" xfId="31477"/>
    <cellStyle name="Számítás 2 3 2 2 3 2" xfId="31478"/>
    <cellStyle name="Számítás 2 3 2 2 4" xfId="31479"/>
    <cellStyle name="Számítás 2 3 2 2 4 2" xfId="31480"/>
    <cellStyle name="Számítás 2 3 2 2 5" xfId="31481"/>
    <cellStyle name="Számítás 2 3 2 2 6" xfId="31482"/>
    <cellStyle name="Számítás 2 3 2 3" xfId="31483"/>
    <cellStyle name="Számítás 2 3 2 3 2" xfId="31484"/>
    <cellStyle name="Számítás 2 3 2 3 2 2" xfId="31485"/>
    <cellStyle name="Számítás 2 3 2 3 2 2 2" xfId="31486"/>
    <cellStyle name="Számítás 2 3 2 3 2 3" xfId="31487"/>
    <cellStyle name="Számítás 2 3 2 3 2 3 2" xfId="31488"/>
    <cellStyle name="Számítás 2 3 2 3 2 4" xfId="31489"/>
    <cellStyle name="Számítás 2 3 2 3 2 5" xfId="31490"/>
    <cellStyle name="Számítás 2 3 2 3 3" xfId="31491"/>
    <cellStyle name="Számítás 2 3 2 3 3 2" xfId="31492"/>
    <cellStyle name="Számítás 2 3 2 3 4" xfId="31493"/>
    <cellStyle name="Számítás 2 3 2 3 4 2" xfId="31494"/>
    <cellStyle name="Számítás 2 3 2 3 5" xfId="31495"/>
    <cellStyle name="Számítás 2 3 2 3 6" xfId="31496"/>
    <cellStyle name="Számítás 2 3 2 4" xfId="31497"/>
    <cellStyle name="Számítás 2 3 2 4 2" xfId="31498"/>
    <cellStyle name="Számítás 2 3 2 4 2 2" xfId="31499"/>
    <cellStyle name="Számítás 2 3 2 4 2 2 2" xfId="31500"/>
    <cellStyle name="Számítás 2 3 2 4 2 3" xfId="31501"/>
    <cellStyle name="Számítás 2 3 2 4 2 3 2" xfId="31502"/>
    <cellStyle name="Számítás 2 3 2 4 2 4" xfId="31503"/>
    <cellStyle name="Számítás 2 3 2 4 2 5" xfId="31504"/>
    <cellStyle name="Számítás 2 3 2 4 3" xfId="31505"/>
    <cellStyle name="Számítás 2 3 2 4 3 2" xfId="31506"/>
    <cellStyle name="Számítás 2 3 2 4 4" xfId="31507"/>
    <cellStyle name="Számítás 2 3 2 4 4 2" xfId="31508"/>
    <cellStyle name="Számítás 2 3 2 4 5" xfId="31509"/>
    <cellStyle name="Számítás 2 3 2 4 6" xfId="31510"/>
    <cellStyle name="Számítás 2 3 2 5" xfId="31511"/>
    <cellStyle name="Számítás 2 3 2 5 2" xfId="31512"/>
    <cellStyle name="Számítás 2 3 2 5 2 2" xfId="31513"/>
    <cellStyle name="Számítás 2 3 2 5 3" xfId="31514"/>
    <cellStyle name="Számítás 2 3 2 5 3 2" xfId="31515"/>
    <cellStyle name="Számítás 2 3 2 5 4" xfId="31516"/>
    <cellStyle name="Számítás 2 3 2 5 5" xfId="31517"/>
    <cellStyle name="Számítás 2 3 2 6" xfId="31518"/>
    <cellStyle name="Számítás 2 3 2 6 2" xfId="31519"/>
    <cellStyle name="Számítás 2 3 2 7" xfId="31520"/>
    <cellStyle name="Számítás 2 3 2 7 2" xfId="31521"/>
    <cellStyle name="Számítás 2 3 2 8" xfId="31522"/>
    <cellStyle name="Számítás 2 3 2 9" xfId="31523"/>
    <cellStyle name="Számítás 2 3 3" xfId="31524"/>
    <cellStyle name="Számítás 2 3 3 2" xfId="31525"/>
    <cellStyle name="Számítás 2 3 3 2 2" xfId="31526"/>
    <cellStyle name="Számítás 2 3 3 2 2 2" xfId="31527"/>
    <cellStyle name="Számítás 2 3 3 2 2 2 2" xfId="31528"/>
    <cellStyle name="Számítás 2 3 3 2 2 3" xfId="31529"/>
    <cellStyle name="Számítás 2 3 3 2 2 3 2" xfId="31530"/>
    <cellStyle name="Számítás 2 3 3 2 2 4" xfId="31531"/>
    <cellStyle name="Számítás 2 3 3 2 2 5" xfId="31532"/>
    <cellStyle name="Számítás 2 3 3 2 3" xfId="31533"/>
    <cellStyle name="Számítás 2 3 3 2 3 2" xfId="31534"/>
    <cellStyle name="Számítás 2 3 3 2 4" xfId="31535"/>
    <cellStyle name="Számítás 2 3 3 2 4 2" xfId="31536"/>
    <cellStyle name="Számítás 2 3 3 2 5" xfId="31537"/>
    <cellStyle name="Számítás 2 3 3 2 6" xfId="31538"/>
    <cellStyle name="Számítás 2 3 3 3" xfId="31539"/>
    <cellStyle name="Számítás 2 3 3 3 2" xfId="31540"/>
    <cellStyle name="Számítás 2 3 3 3 2 2" xfId="31541"/>
    <cellStyle name="Számítás 2 3 3 3 2 2 2" xfId="31542"/>
    <cellStyle name="Számítás 2 3 3 3 2 3" xfId="31543"/>
    <cellStyle name="Számítás 2 3 3 3 2 3 2" xfId="31544"/>
    <cellStyle name="Számítás 2 3 3 3 2 4" xfId="31545"/>
    <cellStyle name="Számítás 2 3 3 3 2 5" xfId="31546"/>
    <cellStyle name="Számítás 2 3 3 3 3" xfId="31547"/>
    <cellStyle name="Számítás 2 3 3 3 3 2" xfId="31548"/>
    <cellStyle name="Számítás 2 3 3 3 4" xfId="31549"/>
    <cellStyle name="Számítás 2 3 3 3 4 2" xfId="31550"/>
    <cellStyle name="Számítás 2 3 3 3 5" xfId="31551"/>
    <cellStyle name="Számítás 2 3 3 3 6" xfId="31552"/>
    <cellStyle name="Számítás 2 3 3 4" xfId="31553"/>
    <cellStyle name="Számítás 2 3 3 4 2" xfId="31554"/>
    <cellStyle name="Számítás 2 3 3 4 2 2" xfId="31555"/>
    <cellStyle name="Számítás 2 3 3 4 3" xfId="31556"/>
    <cellStyle name="Számítás 2 3 3 4 3 2" xfId="31557"/>
    <cellStyle name="Számítás 2 3 3 4 4" xfId="31558"/>
    <cellStyle name="Számítás 2 3 3 4 5" xfId="31559"/>
    <cellStyle name="Számítás 2 3 3 5" xfId="31560"/>
    <cellStyle name="Számítás 2 3 3 5 2" xfId="31561"/>
    <cellStyle name="Számítás 2 3 3 6" xfId="31562"/>
    <cellStyle name="Számítás 2 3 3 6 2" xfId="31563"/>
    <cellStyle name="Számítás 2 3 3 7" xfId="31564"/>
    <cellStyle name="Számítás 2 3 3 8" xfId="31565"/>
    <cellStyle name="Számítás 2 3 4" xfId="31566"/>
    <cellStyle name="Számítás 2 3 4 2" xfId="31567"/>
    <cellStyle name="Számítás 2 3 4 2 2" xfId="31568"/>
    <cellStyle name="Számítás 2 3 4 2 2 2" xfId="31569"/>
    <cellStyle name="Számítás 2 3 4 2 3" xfId="31570"/>
    <cellStyle name="Számítás 2 3 4 2 3 2" xfId="31571"/>
    <cellStyle name="Számítás 2 3 4 2 4" xfId="31572"/>
    <cellStyle name="Számítás 2 3 4 2 5" xfId="31573"/>
    <cellStyle name="Számítás 2 3 4 3" xfId="31574"/>
    <cellStyle name="Számítás 2 3 4 3 2" xfId="31575"/>
    <cellStyle name="Számítás 2 3 4 4" xfId="31576"/>
    <cellStyle name="Számítás 2 3 4 4 2" xfId="31577"/>
    <cellStyle name="Számítás 2 3 4 5" xfId="31578"/>
    <cellStyle name="Számítás 2 3 4 6" xfId="31579"/>
    <cellStyle name="Számítás 2 3 5" xfId="31580"/>
    <cellStyle name="Számítás 2 3 5 2" xfId="31581"/>
    <cellStyle name="Számítás 2 3 5 2 2" xfId="31582"/>
    <cellStyle name="Számítás 2 3 5 2 2 2" xfId="31583"/>
    <cellStyle name="Számítás 2 3 5 2 3" xfId="31584"/>
    <cellStyle name="Számítás 2 3 5 2 3 2" xfId="31585"/>
    <cellStyle name="Számítás 2 3 5 2 4" xfId="31586"/>
    <cellStyle name="Számítás 2 3 5 2 5" xfId="31587"/>
    <cellStyle name="Számítás 2 3 5 3" xfId="31588"/>
    <cellStyle name="Számítás 2 3 5 3 2" xfId="31589"/>
    <cellStyle name="Számítás 2 3 5 4" xfId="31590"/>
    <cellStyle name="Számítás 2 3 5 4 2" xfId="31591"/>
    <cellStyle name="Számítás 2 3 5 5" xfId="31592"/>
    <cellStyle name="Számítás 2 3 5 6" xfId="31593"/>
    <cellStyle name="Számítás 2 3 6" xfId="31594"/>
    <cellStyle name="Számítás 2 3 6 2" xfId="31595"/>
    <cellStyle name="Számítás 2 3 6 2 2" xfId="31596"/>
    <cellStyle name="Számítás 2 3 6 2 2 2" xfId="31597"/>
    <cellStyle name="Számítás 2 3 6 2 3" xfId="31598"/>
    <cellStyle name="Számítás 2 3 6 2 3 2" xfId="31599"/>
    <cellStyle name="Számítás 2 3 6 2 4" xfId="31600"/>
    <cellStyle name="Számítás 2 3 6 2 5" xfId="31601"/>
    <cellStyle name="Számítás 2 3 6 3" xfId="31602"/>
    <cellStyle name="Számítás 2 3 6 3 2" xfId="31603"/>
    <cellStyle name="Számítás 2 3 6 4" xfId="31604"/>
    <cellStyle name="Számítás 2 3 6 4 2" xfId="31605"/>
    <cellStyle name="Számítás 2 3 6 5" xfId="31606"/>
    <cellStyle name="Számítás 2 3 6 6" xfId="31607"/>
    <cellStyle name="Számítás 2 3 7" xfId="31608"/>
    <cellStyle name="Számítás 2 3 7 2" xfId="31609"/>
    <cellStyle name="Számítás 2 3 7 2 2" xfId="31610"/>
    <cellStyle name="Számítás 2 3 7 3" xfId="31611"/>
    <cellStyle name="Számítás 2 3 7 3 2" xfId="31612"/>
    <cellStyle name="Számítás 2 3 7 4" xfId="31613"/>
    <cellStyle name="Számítás 2 3 7 5" xfId="31614"/>
    <cellStyle name="Számítás 2 3 8" xfId="31615"/>
    <cellStyle name="Számítás 2 3 8 2" xfId="31616"/>
    <cellStyle name="Számítás 2 3 9" xfId="31617"/>
    <cellStyle name="Számítás 2 3 9 2" xfId="31618"/>
    <cellStyle name="Számítás 2 4" xfId="31619"/>
    <cellStyle name="Számítás 2 4 10" xfId="31620"/>
    <cellStyle name="Számítás 2 4 2" xfId="31621"/>
    <cellStyle name="Számítás 2 4 2 2" xfId="31622"/>
    <cellStyle name="Számítás 2 4 2 2 2" xfId="31623"/>
    <cellStyle name="Számítás 2 4 2 2 2 2" xfId="31624"/>
    <cellStyle name="Számítás 2 4 2 2 2 2 2" xfId="31625"/>
    <cellStyle name="Számítás 2 4 2 2 2 3" xfId="31626"/>
    <cellStyle name="Számítás 2 4 2 2 2 3 2" xfId="31627"/>
    <cellStyle name="Számítás 2 4 2 2 2 4" xfId="31628"/>
    <cellStyle name="Számítás 2 4 2 2 2 5" xfId="31629"/>
    <cellStyle name="Számítás 2 4 2 2 3" xfId="31630"/>
    <cellStyle name="Számítás 2 4 2 2 3 2" xfId="31631"/>
    <cellStyle name="Számítás 2 4 2 2 4" xfId="31632"/>
    <cellStyle name="Számítás 2 4 2 2 4 2" xfId="31633"/>
    <cellStyle name="Számítás 2 4 2 2 5" xfId="31634"/>
    <cellStyle name="Számítás 2 4 2 2 6" xfId="31635"/>
    <cellStyle name="Számítás 2 4 2 3" xfId="31636"/>
    <cellStyle name="Számítás 2 4 2 3 2" xfId="31637"/>
    <cellStyle name="Számítás 2 4 2 3 2 2" xfId="31638"/>
    <cellStyle name="Számítás 2 4 2 3 2 2 2" xfId="31639"/>
    <cellStyle name="Számítás 2 4 2 3 2 3" xfId="31640"/>
    <cellStyle name="Számítás 2 4 2 3 2 3 2" xfId="31641"/>
    <cellStyle name="Számítás 2 4 2 3 2 4" xfId="31642"/>
    <cellStyle name="Számítás 2 4 2 3 2 5" xfId="31643"/>
    <cellStyle name="Számítás 2 4 2 3 3" xfId="31644"/>
    <cellStyle name="Számítás 2 4 2 3 3 2" xfId="31645"/>
    <cellStyle name="Számítás 2 4 2 3 4" xfId="31646"/>
    <cellStyle name="Számítás 2 4 2 3 4 2" xfId="31647"/>
    <cellStyle name="Számítás 2 4 2 3 5" xfId="31648"/>
    <cellStyle name="Számítás 2 4 2 3 6" xfId="31649"/>
    <cellStyle name="Számítás 2 4 2 4" xfId="31650"/>
    <cellStyle name="Számítás 2 4 2 4 2" xfId="31651"/>
    <cellStyle name="Számítás 2 4 2 4 2 2" xfId="31652"/>
    <cellStyle name="Számítás 2 4 2 4 2 2 2" xfId="31653"/>
    <cellStyle name="Számítás 2 4 2 4 2 3" xfId="31654"/>
    <cellStyle name="Számítás 2 4 2 4 2 3 2" xfId="31655"/>
    <cellStyle name="Számítás 2 4 2 4 2 4" xfId="31656"/>
    <cellStyle name="Számítás 2 4 2 4 2 5" xfId="31657"/>
    <cellStyle name="Számítás 2 4 2 4 3" xfId="31658"/>
    <cellStyle name="Számítás 2 4 2 4 3 2" xfId="31659"/>
    <cellStyle name="Számítás 2 4 2 4 4" xfId="31660"/>
    <cellStyle name="Számítás 2 4 2 4 4 2" xfId="31661"/>
    <cellStyle name="Számítás 2 4 2 4 5" xfId="31662"/>
    <cellStyle name="Számítás 2 4 2 4 6" xfId="31663"/>
    <cellStyle name="Számítás 2 4 2 5" xfId="31664"/>
    <cellStyle name="Számítás 2 4 2 5 2" xfId="31665"/>
    <cellStyle name="Számítás 2 4 2 5 2 2" xfId="31666"/>
    <cellStyle name="Számítás 2 4 2 5 3" xfId="31667"/>
    <cellStyle name="Számítás 2 4 2 5 3 2" xfId="31668"/>
    <cellStyle name="Számítás 2 4 2 5 4" xfId="31669"/>
    <cellStyle name="Számítás 2 4 2 5 5" xfId="31670"/>
    <cellStyle name="Számítás 2 4 2 6" xfId="31671"/>
    <cellStyle name="Számítás 2 4 2 6 2" xfId="31672"/>
    <cellStyle name="Számítás 2 4 2 7" xfId="31673"/>
    <cellStyle name="Számítás 2 4 2 7 2" xfId="31674"/>
    <cellStyle name="Számítás 2 4 2 8" xfId="31675"/>
    <cellStyle name="Számítás 2 4 2 9" xfId="31676"/>
    <cellStyle name="Számítás 2 4 3" xfId="31677"/>
    <cellStyle name="Számítás 2 4 3 2" xfId="31678"/>
    <cellStyle name="Számítás 2 4 3 2 2" xfId="31679"/>
    <cellStyle name="Számítás 2 4 3 2 2 2" xfId="31680"/>
    <cellStyle name="Számítás 2 4 3 2 2 2 2" xfId="31681"/>
    <cellStyle name="Számítás 2 4 3 2 2 3" xfId="31682"/>
    <cellStyle name="Számítás 2 4 3 2 2 3 2" xfId="31683"/>
    <cellStyle name="Számítás 2 4 3 2 2 4" xfId="31684"/>
    <cellStyle name="Számítás 2 4 3 2 2 5" xfId="31685"/>
    <cellStyle name="Számítás 2 4 3 2 3" xfId="31686"/>
    <cellStyle name="Számítás 2 4 3 2 3 2" xfId="31687"/>
    <cellStyle name="Számítás 2 4 3 2 4" xfId="31688"/>
    <cellStyle name="Számítás 2 4 3 2 4 2" xfId="31689"/>
    <cellStyle name="Számítás 2 4 3 2 5" xfId="31690"/>
    <cellStyle name="Számítás 2 4 3 2 6" xfId="31691"/>
    <cellStyle name="Számítás 2 4 3 3" xfId="31692"/>
    <cellStyle name="Számítás 2 4 3 3 2" xfId="31693"/>
    <cellStyle name="Számítás 2 4 3 3 2 2" xfId="31694"/>
    <cellStyle name="Számítás 2 4 3 3 2 2 2" xfId="31695"/>
    <cellStyle name="Számítás 2 4 3 3 2 3" xfId="31696"/>
    <cellStyle name="Számítás 2 4 3 3 2 3 2" xfId="31697"/>
    <cellStyle name="Számítás 2 4 3 3 2 4" xfId="31698"/>
    <cellStyle name="Számítás 2 4 3 3 2 5" xfId="31699"/>
    <cellStyle name="Számítás 2 4 3 3 3" xfId="31700"/>
    <cellStyle name="Számítás 2 4 3 3 3 2" xfId="31701"/>
    <cellStyle name="Számítás 2 4 3 3 4" xfId="31702"/>
    <cellStyle name="Számítás 2 4 3 3 4 2" xfId="31703"/>
    <cellStyle name="Számítás 2 4 3 3 5" xfId="31704"/>
    <cellStyle name="Számítás 2 4 3 3 6" xfId="31705"/>
    <cellStyle name="Számítás 2 4 3 4" xfId="31706"/>
    <cellStyle name="Számítás 2 4 3 4 2" xfId="31707"/>
    <cellStyle name="Számítás 2 4 3 4 2 2" xfId="31708"/>
    <cellStyle name="Számítás 2 4 3 4 3" xfId="31709"/>
    <cellStyle name="Számítás 2 4 3 4 3 2" xfId="31710"/>
    <cellStyle name="Számítás 2 4 3 4 4" xfId="31711"/>
    <cellStyle name="Számítás 2 4 3 4 5" xfId="31712"/>
    <cellStyle name="Számítás 2 4 3 5" xfId="31713"/>
    <cellStyle name="Számítás 2 4 3 5 2" xfId="31714"/>
    <cellStyle name="Számítás 2 4 3 6" xfId="31715"/>
    <cellStyle name="Számítás 2 4 3 6 2" xfId="31716"/>
    <cellStyle name="Számítás 2 4 3 7" xfId="31717"/>
    <cellStyle name="Számítás 2 4 3 8" xfId="31718"/>
    <cellStyle name="Számítás 2 4 4" xfId="31719"/>
    <cellStyle name="Számítás 2 4 4 2" xfId="31720"/>
    <cellStyle name="Számítás 2 4 4 2 2" xfId="31721"/>
    <cellStyle name="Számítás 2 4 4 2 2 2" xfId="31722"/>
    <cellStyle name="Számítás 2 4 4 2 3" xfId="31723"/>
    <cellStyle name="Számítás 2 4 4 2 3 2" xfId="31724"/>
    <cellStyle name="Számítás 2 4 4 2 4" xfId="31725"/>
    <cellStyle name="Számítás 2 4 4 2 5" xfId="31726"/>
    <cellStyle name="Számítás 2 4 4 3" xfId="31727"/>
    <cellStyle name="Számítás 2 4 4 3 2" xfId="31728"/>
    <cellStyle name="Számítás 2 4 4 4" xfId="31729"/>
    <cellStyle name="Számítás 2 4 4 4 2" xfId="31730"/>
    <cellStyle name="Számítás 2 4 4 5" xfId="31731"/>
    <cellStyle name="Számítás 2 4 4 6" xfId="31732"/>
    <cellStyle name="Számítás 2 4 5" xfId="31733"/>
    <cellStyle name="Számítás 2 4 5 2" xfId="31734"/>
    <cellStyle name="Számítás 2 4 5 2 2" xfId="31735"/>
    <cellStyle name="Számítás 2 4 5 2 2 2" xfId="31736"/>
    <cellStyle name="Számítás 2 4 5 2 3" xfId="31737"/>
    <cellStyle name="Számítás 2 4 5 2 3 2" xfId="31738"/>
    <cellStyle name="Számítás 2 4 5 2 4" xfId="31739"/>
    <cellStyle name="Számítás 2 4 5 2 5" xfId="31740"/>
    <cellStyle name="Számítás 2 4 5 3" xfId="31741"/>
    <cellStyle name="Számítás 2 4 5 3 2" xfId="31742"/>
    <cellStyle name="Számítás 2 4 5 4" xfId="31743"/>
    <cellStyle name="Számítás 2 4 5 4 2" xfId="31744"/>
    <cellStyle name="Számítás 2 4 5 5" xfId="31745"/>
    <cellStyle name="Számítás 2 4 5 6" xfId="31746"/>
    <cellStyle name="Számítás 2 4 6" xfId="31747"/>
    <cellStyle name="Számítás 2 4 6 2" xfId="31748"/>
    <cellStyle name="Számítás 2 4 6 2 2" xfId="31749"/>
    <cellStyle name="Számítás 2 4 6 2 2 2" xfId="31750"/>
    <cellStyle name="Számítás 2 4 6 2 3" xfId="31751"/>
    <cellStyle name="Számítás 2 4 6 2 3 2" xfId="31752"/>
    <cellStyle name="Számítás 2 4 6 2 4" xfId="31753"/>
    <cellStyle name="Számítás 2 4 6 2 5" xfId="31754"/>
    <cellStyle name="Számítás 2 4 6 3" xfId="31755"/>
    <cellStyle name="Számítás 2 4 6 3 2" xfId="31756"/>
    <cellStyle name="Számítás 2 4 6 4" xfId="31757"/>
    <cellStyle name="Számítás 2 4 6 4 2" xfId="31758"/>
    <cellStyle name="Számítás 2 4 6 5" xfId="31759"/>
    <cellStyle name="Számítás 2 4 6 6" xfId="31760"/>
    <cellStyle name="Számítás 2 4 7" xfId="31761"/>
    <cellStyle name="Számítás 2 4 7 2" xfId="31762"/>
    <cellStyle name="Számítás 2 4 7 2 2" xfId="31763"/>
    <cellStyle name="Számítás 2 4 7 3" xfId="31764"/>
    <cellStyle name="Számítás 2 4 7 3 2" xfId="31765"/>
    <cellStyle name="Számítás 2 4 7 4" xfId="31766"/>
    <cellStyle name="Számítás 2 4 7 5" xfId="31767"/>
    <cellStyle name="Számítás 2 4 8" xfId="31768"/>
    <cellStyle name="Számítás 2 4 8 2" xfId="31769"/>
    <cellStyle name="Számítás 2 4 9" xfId="31770"/>
    <cellStyle name="Számítás 2 4 9 2" xfId="31771"/>
    <cellStyle name="Számítás 2 5" xfId="31772"/>
    <cellStyle name="Számítás 2 5 10" xfId="31773"/>
    <cellStyle name="Számítás 2 5 11" xfId="31774"/>
    <cellStyle name="Számítás 2 5 2" xfId="31775"/>
    <cellStyle name="Számítás 2 5 2 2" xfId="31776"/>
    <cellStyle name="Számítás 2 5 2 2 2" xfId="31777"/>
    <cellStyle name="Számítás 2 5 2 2 2 2" xfId="31778"/>
    <cellStyle name="Számítás 2 5 2 2 2 2 2" xfId="31779"/>
    <cellStyle name="Számítás 2 5 2 2 2 3" xfId="31780"/>
    <cellStyle name="Számítás 2 5 2 2 2 3 2" xfId="31781"/>
    <cellStyle name="Számítás 2 5 2 2 2 4" xfId="31782"/>
    <cellStyle name="Számítás 2 5 2 2 2 5" xfId="31783"/>
    <cellStyle name="Számítás 2 5 2 2 3" xfId="31784"/>
    <cellStyle name="Számítás 2 5 2 2 3 2" xfId="31785"/>
    <cellStyle name="Számítás 2 5 2 2 4" xfId="31786"/>
    <cellStyle name="Számítás 2 5 2 2 4 2" xfId="31787"/>
    <cellStyle name="Számítás 2 5 2 2 5" xfId="31788"/>
    <cellStyle name="Számítás 2 5 2 2 6" xfId="31789"/>
    <cellStyle name="Számítás 2 5 2 3" xfId="31790"/>
    <cellStyle name="Számítás 2 5 2 3 2" xfId="31791"/>
    <cellStyle name="Számítás 2 5 2 3 2 2" xfId="31792"/>
    <cellStyle name="Számítás 2 5 2 3 2 2 2" xfId="31793"/>
    <cellStyle name="Számítás 2 5 2 3 2 3" xfId="31794"/>
    <cellStyle name="Számítás 2 5 2 3 2 3 2" xfId="31795"/>
    <cellStyle name="Számítás 2 5 2 3 2 4" xfId="31796"/>
    <cellStyle name="Számítás 2 5 2 3 2 5" xfId="31797"/>
    <cellStyle name="Számítás 2 5 2 3 3" xfId="31798"/>
    <cellStyle name="Számítás 2 5 2 3 3 2" xfId="31799"/>
    <cellStyle name="Számítás 2 5 2 3 4" xfId="31800"/>
    <cellStyle name="Számítás 2 5 2 3 4 2" xfId="31801"/>
    <cellStyle name="Számítás 2 5 2 3 5" xfId="31802"/>
    <cellStyle name="Számítás 2 5 2 3 6" xfId="31803"/>
    <cellStyle name="Számítás 2 5 2 4" xfId="31804"/>
    <cellStyle name="Számítás 2 5 2 4 2" xfId="31805"/>
    <cellStyle name="Számítás 2 5 2 4 2 2" xfId="31806"/>
    <cellStyle name="Számítás 2 5 2 4 2 2 2" xfId="31807"/>
    <cellStyle name="Számítás 2 5 2 4 2 3" xfId="31808"/>
    <cellStyle name="Számítás 2 5 2 4 2 3 2" xfId="31809"/>
    <cellStyle name="Számítás 2 5 2 4 2 4" xfId="31810"/>
    <cellStyle name="Számítás 2 5 2 4 2 5" xfId="31811"/>
    <cellStyle name="Számítás 2 5 2 4 3" xfId="31812"/>
    <cellStyle name="Számítás 2 5 2 4 3 2" xfId="31813"/>
    <cellStyle name="Számítás 2 5 2 4 4" xfId="31814"/>
    <cellStyle name="Számítás 2 5 2 4 4 2" xfId="31815"/>
    <cellStyle name="Számítás 2 5 2 4 5" xfId="31816"/>
    <cellStyle name="Számítás 2 5 2 4 6" xfId="31817"/>
    <cellStyle name="Számítás 2 5 2 5" xfId="31818"/>
    <cellStyle name="Számítás 2 5 2 5 2" xfId="31819"/>
    <cellStyle name="Számítás 2 5 2 5 2 2" xfId="31820"/>
    <cellStyle name="Számítás 2 5 2 5 3" xfId="31821"/>
    <cellStyle name="Számítás 2 5 2 5 3 2" xfId="31822"/>
    <cellStyle name="Számítás 2 5 2 5 4" xfId="31823"/>
    <cellStyle name="Számítás 2 5 2 5 5" xfId="31824"/>
    <cellStyle name="Számítás 2 5 2 6" xfId="31825"/>
    <cellStyle name="Számítás 2 5 2 6 2" xfId="31826"/>
    <cellStyle name="Számítás 2 5 2 7" xfId="31827"/>
    <cellStyle name="Számítás 2 5 2 7 2" xfId="31828"/>
    <cellStyle name="Számítás 2 5 2 8" xfId="31829"/>
    <cellStyle name="Számítás 2 5 2 9" xfId="31830"/>
    <cellStyle name="Számítás 2 5 3" xfId="31831"/>
    <cellStyle name="Számítás 2 5 3 2" xfId="31832"/>
    <cellStyle name="Számítás 2 5 3 2 2" xfId="31833"/>
    <cellStyle name="Számítás 2 5 3 2 2 2" xfId="31834"/>
    <cellStyle name="Számítás 2 5 3 2 3" xfId="31835"/>
    <cellStyle name="Számítás 2 5 3 2 3 2" xfId="31836"/>
    <cellStyle name="Számítás 2 5 3 2 4" xfId="31837"/>
    <cellStyle name="Számítás 2 5 3 2 5" xfId="31838"/>
    <cellStyle name="Számítás 2 5 3 3" xfId="31839"/>
    <cellStyle name="Számítás 2 5 3 3 2" xfId="31840"/>
    <cellStyle name="Számítás 2 5 3 4" xfId="31841"/>
    <cellStyle name="Számítás 2 5 3 4 2" xfId="31842"/>
    <cellStyle name="Számítás 2 5 3 5" xfId="31843"/>
    <cellStyle name="Számítás 2 5 3 6" xfId="31844"/>
    <cellStyle name="Számítás 2 5 4" xfId="31845"/>
    <cellStyle name="Számítás 2 5 4 2" xfId="31846"/>
    <cellStyle name="Számítás 2 5 4 2 2" xfId="31847"/>
    <cellStyle name="Számítás 2 5 4 2 2 2" xfId="31848"/>
    <cellStyle name="Számítás 2 5 4 2 3" xfId="31849"/>
    <cellStyle name="Számítás 2 5 4 2 3 2" xfId="31850"/>
    <cellStyle name="Számítás 2 5 4 2 4" xfId="31851"/>
    <cellStyle name="Számítás 2 5 4 2 5" xfId="31852"/>
    <cellStyle name="Számítás 2 5 4 3" xfId="31853"/>
    <cellStyle name="Számítás 2 5 4 3 2" xfId="31854"/>
    <cellStyle name="Számítás 2 5 4 4" xfId="31855"/>
    <cellStyle name="Számítás 2 5 4 4 2" xfId="31856"/>
    <cellStyle name="Számítás 2 5 4 5" xfId="31857"/>
    <cellStyle name="Számítás 2 5 4 6" xfId="31858"/>
    <cellStyle name="Számítás 2 5 5" xfId="31859"/>
    <cellStyle name="Számítás 2 5 5 2" xfId="31860"/>
    <cellStyle name="Számítás 2 5 5 2 2" xfId="31861"/>
    <cellStyle name="Számítás 2 5 5 2 2 2" xfId="31862"/>
    <cellStyle name="Számítás 2 5 5 2 3" xfId="31863"/>
    <cellStyle name="Számítás 2 5 5 2 3 2" xfId="31864"/>
    <cellStyle name="Számítás 2 5 5 2 4" xfId="31865"/>
    <cellStyle name="Számítás 2 5 5 2 5" xfId="31866"/>
    <cellStyle name="Számítás 2 5 5 3" xfId="31867"/>
    <cellStyle name="Számítás 2 5 5 3 2" xfId="31868"/>
    <cellStyle name="Számítás 2 5 5 4" xfId="31869"/>
    <cellStyle name="Számítás 2 5 5 4 2" xfId="31870"/>
    <cellStyle name="Számítás 2 5 5 5" xfId="31871"/>
    <cellStyle name="Számítás 2 5 5 6" xfId="31872"/>
    <cellStyle name="Számítás 2 5 6" xfId="31873"/>
    <cellStyle name="Számítás 2 5 6 2" xfId="31874"/>
    <cellStyle name="Számítás 2 5 6 2 2" xfId="31875"/>
    <cellStyle name="Számítás 2 5 6 2 2 2" xfId="31876"/>
    <cellStyle name="Számítás 2 5 6 2 3" xfId="31877"/>
    <cellStyle name="Számítás 2 5 6 2 3 2" xfId="31878"/>
    <cellStyle name="Számítás 2 5 6 2 4" xfId="31879"/>
    <cellStyle name="Számítás 2 5 6 2 5" xfId="31880"/>
    <cellStyle name="Számítás 2 5 6 3" xfId="31881"/>
    <cellStyle name="Számítás 2 5 6 3 2" xfId="31882"/>
    <cellStyle name="Számítás 2 5 6 4" xfId="31883"/>
    <cellStyle name="Számítás 2 5 6 4 2" xfId="31884"/>
    <cellStyle name="Számítás 2 5 6 5" xfId="31885"/>
    <cellStyle name="Számítás 2 5 6 6" xfId="31886"/>
    <cellStyle name="Számítás 2 5 7" xfId="31887"/>
    <cellStyle name="Számítás 2 5 7 2" xfId="31888"/>
    <cellStyle name="Számítás 2 5 7 2 2" xfId="31889"/>
    <cellStyle name="Számítás 2 5 7 3" xfId="31890"/>
    <cellStyle name="Számítás 2 5 7 3 2" xfId="31891"/>
    <cellStyle name="Számítás 2 5 7 4" xfId="31892"/>
    <cellStyle name="Számítás 2 5 7 5" xfId="31893"/>
    <cellStyle name="Számítás 2 5 8" xfId="31894"/>
    <cellStyle name="Számítás 2 5 8 2" xfId="31895"/>
    <cellStyle name="Számítás 2 5 9" xfId="31896"/>
    <cellStyle name="Számítás 2 5 9 2" xfId="31897"/>
    <cellStyle name="Számítás 2 6" xfId="31898"/>
    <cellStyle name="Számítás 2 6 2" xfId="31899"/>
    <cellStyle name="Számítás 2 6 2 2" xfId="31900"/>
    <cellStyle name="Számítás 2 6 2 2 2" xfId="31901"/>
    <cellStyle name="Számítás 2 6 2 2 2 2" xfId="31902"/>
    <cellStyle name="Számítás 2 6 2 2 3" xfId="31903"/>
    <cellStyle name="Számítás 2 6 2 2 3 2" xfId="31904"/>
    <cellStyle name="Számítás 2 6 2 2 4" xfId="31905"/>
    <cellStyle name="Számítás 2 6 2 2 5" xfId="31906"/>
    <cellStyle name="Számítás 2 6 2 3" xfId="31907"/>
    <cellStyle name="Számítás 2 6 2 3 2" xfId="31908"/>
    <cellStyle name="Számítás 2 6 2 4" xfId="31909"/>
    <cellStyle name="Számítás 2 6 2 4 2" xfId="31910"/>
    <cellStyle name="Számítás 2 6 2 5" xfId="31911"/>
    <cellStyle name="Számítás 2 6 2 6" xfId="31912"/>
    <cellStyle name="Számítás 2 6 3" xfId="31913"/>
    <cellStyle name="Számítás 2 6 3 2" xfId="31914"/>
    <cellStyle name="Számítás 2 6 3 2 2" xfId="31915"/>
    <cellStyle name="Számítás 2 6 3 2 2 2" xfId="31916"/>
    <cellStyle name="Számítás 2 6 3 2 3" xfId="31917"/>
    <cellStyle name="Számítás 2 6 3 2 3 2" xfId="31918"/>
    <cellStyle name="Számítás 2 6 3 2 4" xfId="31919"/>
    <cellStyle name="Számítás 2 6 3 2 5" xfId="31920"/>
    <cellStyle name="Számítás 2 6 3 3" xfId="31921"/>
    <cellStyle name="Számítás 2 6 3 3 2" xfId="31922"/>
    <cellStyle name="Számítás 2 6 3 4" xfId="31923"/>
    <cellStyle name="Számítás 2 6 3 4 2" xfId="31924"/>
    <cellStyle name="Számítás 2 6 3 5" xfId="31925"/>
    <cellStyle name="Számítás 2 6 3 6" xfId="31926"/>
    <cellStyle name="Számítás 2 6 4" xfId="31927"/>
    <cellStyle name="Számítás 2 6 4 2" xfId="31928"/>
    <cellStyle name="Számítás 2 6 4 2 2" xfId="31929"/>
    <cellStyle name="Számítás 2 6 4 2 2 2" xfId="31930"/>
    <cellStyle name="Számítás 2 6 4 2 3" xfId="31931"/>
    <cellStyle name="Számítás 2 6 4 2 3 2" xfId="31932"/>
    <cellStyle name="Számítás 2 6 4 2 4" xfId="31933"/>
    <cellStyle name="Számítás 2 6 4 2 5" xfId="31934"/>
    <cellStyle name="Számítás 2 6 4 3" xfId="31935"/>
    <cellStyle name="Számítás 2 6 4 3 2" xfId="31936"/>
    <cellStyle name="Számítás 2 6 4 4" xfId="31937"/>
    <cellStyle name="Számítás 2 6 4 4 2" xfId="31938"/>
    <cellStyle name="Számítás 2 6 4 5" xfId="31939"/>
    <cellStyle name="Számítás 2 6 4 6" xfId="31940"/>
    <cellStyle name="Számítás 2 6 5" xfId="31941"/>
    <cellStyle name="Számítás 2 6 5 2" xfId="31942"/>
    <cellStyle name="Számítás 2 6 5 2 2" xfId="31943"/>
    <cellStyle name="Számítás 2 6 5 3" xfId="31944"/>
    <cellStyle name="Számítás 2 6 5 3 2" xfId="31945"/>
    <cellStyle name="Számítás 2 6 5 4" xfId="31946"/>
    <cellStyle name="Számítás 2 6 5 5" xfId="31947"/>
    <cellStyle name="Számítás 2 6 6" xfId="31948"/>
    <cellStyle name="Számítás 2 6 6 2" xfId="31949"/>
    <cellStyle name="Számítás 2 6 7" xfId="31950"/>
    <cellStyle name="Számítás 2 6 7 2" xfId="31951"/>
    <cellStyle name="Számítás 2 6 8" xfId="31952"/>
    <cellStyle name="Számítás 2 6 9" xfId="31953"/>
    <cellStyle name="Számítás 2 7" xfId="31954"/>
    <cellStyle name="Számítás 2 7 2" xfId="31955"/>
    <cellStyle name="Számítás 2 7 2 2" xfId="31956"/>
    <cellStyle name="Számítás 2 7 2 2 2" xfId="31957"/>
    <cellStyle name="Számítás 2 7 2 3" xfId="31958"/>
    <cellStyle name="Számítás 2 7 2 3 2" xfId="31959"/>
    <cellStyle name="Számítás 2 7 2 4" xfId="31960"/>
    <cellStyle name="Számítás 2 7 2 5" xfId="31961"/>
    <cellStyle name="Számítás 2 7 3" xfId="31962"/>
    <cellStyle name="Számítás 2 7 3 2" xfId="31963"/>
    <cellStyle name="Számítás 2 7 4" xfId="31964"/>
    <cellStyle name="Számítás 2 7 4 2" xfId="31965"/>
    <cellStyle name="Számítás 2 7 5" xfId="31966"/>
    <cellStyle name="Számítás 2 7 6" xfId="31967"/>
    <cellStyle name="Számítás 2 8" xfId="31968"/>
    <cellStyle name="Számítás 2 8 2" xfId="31969"/>
    <cellStyle name="Számítás 2 8 2 2" xfId="31970"/>
    <cellStyle name="Számítás 2 8 2 2 2" xfId="31971"/>
    <cellStyle name="Számítás 2 8 2 3" xfId="31972"/>
    <cellStyle name="Számítás 2 8 2 3 2" xfId="31973"/>
    <cellStyle name="Számítás 2 8 2 4" xfId="31974"/>
    <cellStyle name="Számítás 2 8 2 5" xfId="31975"/>
    <cellStyle name="Számítás 2 8 3" xfId="31976"/>
    <cellStyle name="Számítás 2 8 3 2" xfId="31977"/>
    <cellStyle name="Számítás 2 8 4" xfId="31978"/>
    <cellStyle name="Számítás 2 8 4 2" xfId="31979"/>
    <cellStyle name="Számítás 2 8 5" xfId="31980"/>
    <cellStyle name="Számítás 2 8 6" xfId="31981"/>
    <cellStyle name="Számítás 2 9" xfId="31982"/>
    <cellStyle name="Számítás 2 9 2" xfId="31983"/>
    <cellStyle name="Számítás 2 9 2 2" xfId="31984"/>
    <cellStyle name="Számítás 2 9 2 2 2" xfId="31985"/>
    <cellStyle name="Számítás 2 9 2 3" xfId="31986"/>
    <cellStyle name="Számítás 2 9 2 3 2" xfId="31987"/>
    <cellStyle name="Számítás 2 9 2 4" xfId="31988"/>
    <cellStyle name="Számítás 2 9 2 5" xfId="31989"/>
    <cellStyle name="Számítás 2 9 3" xfId="31990"/>
    <cellStyle name="Számítás 2 9 3 2" xfId="31991"/>
    <cellStyle name="Számítás 2 9 4" xfId="31992"/>
    <cellStyle name="Számítás 2 9 4 2" xfId="31993"/>
    <cellStyle name="Számítás 2 9 5" xfId="31994"/>
    <cellStyle name="Számítás 2 9 6" xfId="31995"/>
    <cellStyle name="Számítás 20" xfId="31996"/>
    <cellStyle name="Számítás 20 2" xfId="31997"/>
    <cellStyle name="Számítás 20 2 2" xfId="31998"/>
    <cellStyle name="Számítás 20 3" xfId="31999"/>
    <cellStyle name="Számítás 20 3 2" xfId="32000"/>
    <cellStyle name="Számítás 20 4" xfId="32001"/>
    <cellStyle name="Számítás 20 5" xfId="32002"/>
    <cellStyle name="Számítás 21" xfId="32003"/>
    <cellStyle name="Számítás 21 2" xfId="32004"/>
    <cellStyle name="Számítás 21 2 2" xfId="32005"/>
    <cellStyle name="Számítás 21 3" xfId="32006"/>
    <cellStyle name="Számítás 21 3 2" xfId="32007"/>
    <cellStyle name="Számítás 21 4" xfId="32008"/>
    <cellStyle name="Számítás 21 5" xfId="32009"/>
    <cellStyle name="Számítás 22" xfId="32010"/>
    <cellStyle name="Számítás 22 2" xfId="32011"/>
    <cellStyle name="Számítás 22 2 2" xfId="32012"/>
    <cellStyle name="Számítás 22 3" xfId="32013"/>
    <cellStyle name="Számítás 22 3 2" xfId="32014"/>
    <cellStyle name="Számítás 22 4" xfId="32015"/>
    <cellStyle name="Számítás 22 5" xfId="32016"/>
    <cellStyle name="Számítás 23" xfId="32017"/>
    <cellStyle name="Számítás 23 2" xfId="32018"/>
    <cellStyle name="Számítás 23 2 2" xfId="32019"/>
    <cellStyle name="Számítás 23 3" xfId="32020"/>
    <cellStyle name="Számítás 23 3 2" xfId="32021"/>
    <cellStyle name="Számítás 23 4" xfId="32022"/>
    <cellStyle name="Számítás 23 5" xfId="32023"/>
    <cellStyle name="Számítás 24" xfId="32024"/>
    <cellStyle name="Számítás 25" xfId="32025"/>
    <cellStyle name="Számítás 3" xfId="32026"/>
    <cellStyle name="Számítás 3 10" xfId="32027"/>
    <cellStyle name="Számítás 3 10 2" xfId="32028"/>
    <cellStyle name="Számítás 3 10 2 2" xfId="32029"/>
    <cellStyle name="Számítás 3 10 3" xfId="32030"/>
    <cellStyle name="Számítás 3 10 3 2" xfId="32031"/>
    <cellStyle name="Számítás 3 10 4" xfId="32032"/>
    <cellStyle name="Számítás 3 10 5" xfId="32033"/>
    <cellStyle name="Számítás 3 11" xfId="32034"/>
    <cellStyle name="Számítás 3 11 2" xfId="32035"/>
    <cellStyle name="Számítás 3 11 2 2" xfId="32036"/>
    <cellStyle name="Számítás 3 11 3" xfId="32037"/>
    <cellStyle name="Számítás 3 11 3 2" xfId="32038"/>
    <cellStyle name="Számítás 3 11 4" xfId="32039"/>
    <cellStyle name="Számítás 3 11 5" xfId="32040"/>
    <cellStyle name="Számítás 3 12" xfId="32041"/>
    <cellStyle name="Számítás 3 12 2" xfId="32042"/>
    <cellStyle name="Számítás 3 12 2 2" xfId="32043"/>
    <cellStyle name="Számítás 3 12 3" xfId="32044"/>
    <cellStyle name="Számítás 3 12 3 2" xfId="32045"/>
    <cellStyle name="Számítás 3 12 4" xfId="32046"/>
    <cellStyle name="Számítás 3 12 5" xfId="32047"/>
    <cellStyle name="Számítás 3 13" xfId="32048"/>
    <cellStyle name="Számítás 3 13 2" xfId="32049"/>
    <cellStyle name="Számítás 3 13 2 2" xfId="32050"/>
    <cellStyle name="Számítás 3 13 3" xfId="32051"/>
    <cellStyle name="Számítás 3 13 3 2" xfId="32052"/>
    <cellStyle name="Számítás 3 13 4" xfId="32053"/>
    <cellStyle name="Számítás 3 13 5" xfId="32054"/>
    <cellStyle name="Számítás 3 14" xfId="32055"/>
    <cellStyle name="Számítás 3 14 2" xfId="32056"/>
    <cellStyle name="Számítás 3 14 2 2" xfId="32057"/>
    <cellStyle name="Számítás 3 14 3" xfId="32058"/>
    <cellStyle name="Számítás 3 14 3 2" xfId="32059"/>
    <cellStyle name="Számítás 3 14 4" xfId="32060"/>
    <cellStyle name="Számítás 3 14 5" xfId="32061"/>
    <cellStyle name="Számítás 3 15" xfId="32062"/>
    <cellStyle name="Számítás 3 15 2" xfId="32063"/>
    <cellStyle name="Számítás 3 15 2 2" xfId="32064"/>
    <cellStyle name="Számítás 3 15 3" xfId="32065"/>
    <cellStyle name="Számítás 3 15 3 2" xfId="32066"/>
    <cellStyle name="Számítás 3 15 4" xfId="32067"/>
    <cellStyle name="Számítás 3 15 5" xfId="32068"/>
    <cellStyle name="Számítás 3 16" xfId="32069"/>
    <cellStyle name="Számítás 3 16 2" xfId="32070"/>
    <cellStyle name="Számítás 3 16 2 2" xfId="32071"/>
    <cellStyle name="Számítás 3 16 3" xfId="32072"/>
    <cellStyle name="Számítás 3 16 3 2" xfId="32073"/>
    <cellStyle name="Számítás 3 16 4" xfId="32074"/>
    <cellStyle name="Számítás 3 16 5" xfId="32075"/>
    <cellStyle name="Számítás 3 17" xfId="32076"/>
    <cellStyle name="Számítás 3 17 2" xfId="32077"/>
    <cellStyle name="Számítás 3 17 2 2" xfId="32078"/>
    <cellStyle name="Számítás 3 17 3" xfId="32079"/>
    <cellStyle name="Számítás 3 17 3 2" xfId="32080"/>
    <cellStyle name="Számítás 3 17 4" xfId="32081"/>
    <cellStyle name="Számítás 3 17 5" xfId="32082"/>
    <cellStyle name="Számítás 3 18" xfId="32083"/>
    <cellStyle name="Számítás 3 18 2" xfId="32084"/>
    <cellStyle name="Számítás 3 18 2 2" xfId="32085"/>
    <cellStyle name="Számítás 3 18 3" xfId="32086"/>
    <cellStyle name="Számítás 3 18 3 2" xfId="32087"/>
    <cellStyle name="Számítás 3 18 4" xfId="32088"/>
    <cellStyle name="Számítás 3 18 5" xfId="32089"/>
    <cellStyle name="Számítás 3 19" xfId="32090"/>
    <cellStyle name="Számítás 3 19 2" xfId="32091"/>
    <cellStyle name="Számítás 3 19 2 2" xfId="32092"/>
    <cellStyle name="Számítás 3 19 3" xfId="32093"/>
    <cellStyle name="Számítás 3 19 3 2" xfId="32094"/>
    <cellStyle name="Számítás 3 19 4" xfId="32095"/>
    <cellStyle name="Számítás 3 19 5" xfId="32096"/>
    <cellStyle name="Számítás 3 2" xfId="32097"/>
    <cellStyle name="Számítás 3 2 10" xfId="32098"/>
    <cellStyle name="Számítás 3 2 2" xfId="32099"/>
    <cellStyle name="Számítás 3 2 2 2" xfId="32100"/>
    <cellStyle name="Számítás 3 2 2 2 2" xfId="32101"/>
    <cellStyle name="Számítás 3 2 2 2 2 2" xfId="32102"/>
    <cellStyle name="Számítás 3 2 2 2 2 2 2" xfId="32103"/>
    <cellStyle name="Számítás 3 2 2 2 2 3" xfId="32104"/>
    <cellStyle name="Számítás 3 2 2 2 2 3 2" xfId="32105"/>
    <cellStyle name="Számítás 3 2 2 2 2 4" xfId="32106"/>
    <cellStyle name="Számítás 3 2 2 2 2 5" xfId="32107"/>
    <cellStyle name="Számítás 3 2 2 2 3" xfId="32108"/>
    <cellStyle name="Számítás 3 2 2 2 3 2" xfId="32109"/>
    <cellStyle name="Számítás 3 2 2 2 4" xfId="32110"/>
    <cellStyle name="Számítás 3 2 2 2 4 2" xfId="32111"/>
    <cellStyle name="Számítás 3 2 2 2 5" xfId="32112"/>
    <cellStyle name="Számítás 3 2 2 2 6" xfId="32113"/>
    <cellStyle name="Számítás 3 2 2 3" xfId="32114"/>
    <cellStyle name="Számítás 3 2 2 3 2" xfId="32115"/>
    <cellStyle name="Számítás 3 2 2 3 2 2" xfId="32116"/>
    <cellStyle name="Számítás 3 2 2 3 2 2 2" xfId="32117"/>
    <cellStyle name="Számítás 3 2 2 3 2 3" xfId="32118"/>
    <cellStyle name="Számítás 3 2 2 3 2 3 2" xfId="32119"/>
    <cellStyle name="Számítás 3 2 2 3 2 4" xfId="32120"/>
    <cellStyle name="Számítás 3 2 2 3 2 5" xfId="32121"/>
    <cellStyle name="Számítás 3 2 2 3 3" xfId="32122"/>
    <cellStyle name="Számítás 3 2 2 3 3 2" xfId="32123"/>
    <cellStyle name="Számítás 3 2 2 3 4" xfId="32124"/>
    <cellStyle name="Számítás 3 2 2 3 4 2" xfId="32125"/>
    <cellStyle name="Számítás 3 2 2 3 5" xfId="32126"/>
    <cellStyle name="Számítás 3 2 2 3 6" xfId="32127"/>
    <cellStyle name="Számítás 3 2 2 4" xfId="32128"/>
    <cellStyle name="Számítás 3 2 2 4 2" xfId="32129"/>
    <cellStyle name="Számítás 3 2 2 4 2 2" xfId="32130"/>
    <cellStyle name="Számítás 3 2 2 4 2 2 2" xfId="32131"/>
    <cellStyle name="Számítás 3 2 2 4 2 3" xfId="32132"/>
    <cellStyle name="Számítás 3 2 2 4 2 3 2" xfId="32133"/>
    <cellStyle name="Számítás 3 2 2 4 2 4" xfId="32134"/>
    <cellStyle name="Számítás 3 2 2 4 2 5" xfId="32135"/>
    <cellStyle name="Számítás 3 2 2 4 3" xfId="32136"/>
    <cellStyle name="Számítás 3 2 2 4 3 2" xfId="32137"/>
    <cellStyle name="Számítás 3 2 2 4 4" xfId="32138"/>
    <cellStyle name="Számítás 3 2 2 4 4 2" xfId="32139"/>
    <cellStyle name="Számítás 3 2 2 4 5" xfId="32140"/>
    <cellStyle name="Számítás 3 2 2 4 6" xfId="32141"/>
    <cellStyle name="Számítás 3 2 2 5" xfId="32142"/>
    <cellStyle name="Számítás 3 2 2 5 2" xfId="32143"/>
    <cellStyle name="Számítás 3 2 2 5 2 2" xfId="32144"/>
    <cellStyle name="Számítás 3 2 2 5 3" xfId="32145"/>
    <cellStyle name="Számítás 3 2 2 5 3 2" xfId="32146"/>
    <cellStyle name="Számítás 3 2 2 5 4" xfId="32147"/>
    <cellStyle name="Számítás 3 2 2 5 5" xfId="32148"/>
    <cellStyle name="Számítás 3 2 2 6" xfId="32149"/>
    <cellStyle name="Számítás 3 2 2 6 2" xfId="32150"/>
    <cellStyle name="Számítás 3 2 2 7" xfId="32151"/>
    <cellStyle name="Számítás 3 2 2 7 2" xfId="32152"/>
    <cellStyle name="Számítás 3 2 2 8" xfId="32153"/>
    <cellStyle name="Számítás 3 2 2 9" xfId="32154"/>
    <cellStyle name="Számítás 3 2 3" xfId="32155"/>
    <cellStyle name="Számítás 3 2 3 2" xfId="32156"/>
    <cellStyle name="Számítás 3 2 3 2 2" xfId="32157"/>
    <cellStyle name="Számítás 3 2 3 2 2 2" xfId="32158"/>
    <cellStyle name="Számítás 3 2 3 2 2 2 2" xfId="32159"/>
    <cellStyle name="Számítás 3 2 3 2 2 3" xfId="32160"/>
    <cellStyle name="Számítás 3 2 3 2 2 3 2" xfId="32161"/>
    <cellStyle name="Számítás 3 2 3 2 2 4" xfId="32162"/>
    <cellStyle name="Számítás 3 2 3 2 2 5" xfId="32163"/>
    <cellStyle name="Számítás 3 2 3 2 3" xfId="32164"/>
    <cellStyle name="Számítás 3 2 3 2 3 2" xfId="32165"/>
    <cellStyle name="Számítás 3 2 3 2 4" xfId="32166"/>
    <cellStyle name="Számítás 3 2 3 2 4 2" xfId="32167"/>
    <cellStyle name="Számítás 3 2 3 2 5" xfId="32168"/>
    <cellStyle name="Számítás 3 2 3 2 6" xfId="32169"/>
    <cellStyle name="Számítás 3 2 3 3" xfId="32170"/>
    <cellStyle name="Számítás 3 2 3 3 2" xfId="32171"/>
    <cellStyle name="Számítás 3 2 3 3 2 2" xfId="32172"/>
    <cellStyle name="Számítás 3 2 3 3 2 2 2" xfId="32173"/>
    <cellStyle name="Számítás 3 2 3 3 2 3" xfId="32174"/>
    <cellStyle name="Számítás 3 2 3 3 2 3 2" xfId="32175"/>
    <cellStyle name="Számítás 3 2 3 3 2 4" xfId="32176"/>
    <cellStyle name="Számítás 3 2 3 3 2 5" xfId="32177"/>
    <cellStyle name="Számítás 3 2 3 3 3" xfId="32178"/>
    <cellStyle name="Számítás 3 2 3 3 3 2" xfId="32179"/>
    <cellStyle name="Számítás 3 2 3 3 4" xfId="32180"/>
    <cellStyle name="Számítás 3 2 3 3 4 2" xfId="32181"/>
    <cellStyle name="Számítás 3 2 3 3 5" xfId="32182"/>
    <cellStyle name="Számítás 3 2 3 3 6" xfId="32183"/>
    <cellStyle name="Számítás 3 2 3 4" xfId="32184"/>
    <cellStyle name="Számítás 3 2 3 4 2" xfId="32185"/>
    <cellStyle name="Számítás 3 2 3 4 2 2" xfId="32186"/>
    <cellStyle name="Számítás 3 2 3 4 3" xfId="32187"/>
    <cellStyle name="Számítás 3 2 3 4 3 2" xfId="32188"/>
    <cellStyle name="Számítás 3 2 3 4 4" xfId="32189"/>
    <cellStyle name="Számítás 3 2 3 4 5" xfId="32190"/>
    <cellStyle name="Számítás 3 2 3 5" xfId="32191"/>
    <cellStyle name="Számítás 3 2 3 5 2" xfId="32192"/>
    <cellStyle name="Számítás 3 2 3 6" xfId="32193"/>
    <cellStyle name="Számítás 3 2 3 6 2" xfId="32194"/>
    <cellStyle name="Számítás 3 2 3 7" xfId="32195"/>
    <cellStyle name="Számítás 3 2 3 8" xfId="32196"/>
    <cellStyle name="Számítás 3 2 4" xfId="32197"/>
    <cellStyle name="Számítás 3 2 4 2" xfId="32198"/>
    <cellStyle name="Számítás 3 2 4 2 2" xfId="32199"/>
    <cellStyle name="Számítás 3 2 4 2 2 2" xfId="32200"/>
    <cellStyle name="Számítás 3 2 4 2 3" xfId="32201"/>
    <cellStyle name="Számítás 3 2 4 2 3 2" xfId="32202"/>
    <cellStyle name="Számítás 3 2 4 2 4" xfId="32203"/>
    <cellStyle name="Számítás 3 2 4 2 5" xfId="32204"/>
    <cellStyle name="Számítás 3 2 4 3" xfId="32205"/>
    <cellStyle name="Számítás 3 2 4 3 2" xfId="32206"/>
    <cellStyle name="Számítás 3 2 4 4" xfId="32207"/>
    <cellStyle name="Számítás 3 2 4 4 2" xfId="32208"/>
    <cellStyle name="Számítás 3 2 4 5" xfId="32209"/>
    <cellStyle name="Számítás 3 2 4 6" xfId="32210"/>
    <cellStyle name="Számítás 3 2 5" xfId="32211"/>
    <cellStyle name="Számítás 3 2 5 2" xfId="32212"/>
    <cellStyle name="Számítás 3 2 5 2 2" xfId="32213"/>
    <cellStyle name="Számítás 3 2 5 2 2 2" xfId="32214"/>
    <cellStyle name="Számítás 3 2 5 2 3" xfId="32215"/>
    <cellStyle name="Számítás 3 2 5 2 3 2" xfId="32216"/>
    <cellStyle name="Számítás 3 2 5 2 4" xfId="32217"/>
    <cellStyle name="Számítás 3 2 5 2 5" xfId="32218"/>
    <cellStyle name="Számítás 3 2 5 3" xfId="32219"/>
    <cellStyle name="Számítás 3 2 5 3 2" xfId="32220"/>
    <cellStyle name="Számítás 3 2 5 4" xfId="32221"/>
    <cellStyle name="Számítás 3 2 5 4 2" xfId="32222"/>
    <cellStyle name="Számítás 3 2 5 5" xfId="32223"/>
    <cellStyle name="Számítás 3 2 5 6" xfId="32224"/>
    <cellStyle name="Számítás 3 2 6" xfId="32225"/>
    <cellStyle name="Számítás 3 2 6 2" xfId="32226"/>
    <cellStyle name="Számítás 3 2 6 2 2" xfId="32227"/>
    <cellStyle name="Számítás 3 2 6 2 2 2" xfId="32228"/>
    <cellStyle name="Számítás 3 2 6 2 3" xfId="32229"/>
    <cellStyle name="Számítás 3 2 6 2 3 2" xfId="32230"/>
    <cellStyle name="Számítás 3 2 6 2 4" xfId="32231"/>
    <cellStyle name="Számítás 3 2 6 2 5" xfId="32232"/>
    <cellStyle name="Számítás 3 2 6 3" xfId="32233"/>
    <cellStyle name="Számítás 3 2 6 3 2" xfId="32234"/>
    <cellStyle name="Számítás 3 2 6 4" xfId="32235"/>
    <cellStyle name="Számítás 3 2 6 4 2" xfId="32236"/>
    <cellStyle name="Számítás 3 2 6 5" xfId="32237"/>
    <cellStyle name="Számítás 3 2 6 6" xfId="32238"/>
    <cellStyle name="Számítás 3 2 7" xfId="32239"/>
    <cellStyle name="Számítás 3 2 7 2" xfId="32240"/>
    <cellStyle name="Számítás 3 2 7 2 2" xfId="32241"/>
    <cellStyle name="Számítás 3 2 7 3" xfId="32242"/>
    <cellStyle name="Számítás 3 2 7 3 2" xfId="32243"/>
    <cellStyle name="Számítás 3 2 7 4" xfId="32244"/>
    <cellStyle name="Számítás 3 2 7 5" xfId="32245"/>
    <cellStyle name="Számítás 3 2 8" xfId="32246"/>
    <cellStyle name="Számítás 3 2 8 2" xfId="32247"/>
    <cellStyle name="Számítás 3 2 9" xfId="32248"/>
    <cellStyle name="Számítás 3 2 9 2" xfId="32249"/>
    <cellStyle name="Számítás 3 20" xfId="32250"/>
    <cellStyle name="Számítás 3 20 2" xfId="32251"/>
    <cellStyle name="Számítás 3 20 2 2" xfId="32252"/>
    <cellStyle name="Számítás 3 20 3" xfId="32253"/>
    <cellStyle name="Számítás 3 20 3 2" xfId="32254"/>
    <cellStyle name="Számítás 3 20 4" xfId="32255"/>
    <cellStyle name="Számítás 3 20 5" xfId="32256"/>
    <cellStyle name="Számítás 3 21" xfId="32257"/>
    <cellStyle name="Számítás 3 21 2" xfId="32258"/>
    <cellStyle name="Számítás 3 21 2 2" xfId="32259"/>
    <cellStyle name="Számítás 3 21 3" xfId="32260"/>
    <cellStyle name="Számítás 3 21 3 2" xfId="32261"/>
    <cellStyle name="Számítás 3 21 4" xfId="32262"/>
    <cellStyle name="Számítás 3 21 5" xfId="32263"/>
    <cellStyle name="Számítás 3 22" xfId="32264"/>
    <cellStyle name="Számítás 3 22 2" xfId="32265"/>
    <cellStyle name="Számítás 3 23" xfId="32266"/>
    <cellStyle name="Számítás 3 23 2" xfId="32267"/>
    <cellStyle name="Számítás 3 24" xfId="32268"/>
    <cellStyle name="Számítás 3 24 2" xfId="32269"/>
    <cellStyle name="Számítás 3 25" xfId="32270"/>
    <cellStyle name="Számítás 3 26" xfId="32271"/>
    <cellStyle name="Számítás 3 3" xfId="32272"/>
    <cellStyle name="Számítás 3 3 10" xfId="32273"/>
    <cellStyle name="Számítás 3 3 11" xfId="32274"/>
    <cellStyle name="Számítás 3 3 2" xfId="32275"/>
    <cellStyle name="Számítás 3 3 2 2" xfId="32276"/>
    <cellStyle name="Számítás 3 3 2 2 2" xfId="32277"/>
    <cellStyle name="Számítás 3 3 2 2 2 2" xfId="32278"/>
    <cellStyle name="Számítás 3 3 2 2 2 2 2" xfId="32279"/>
    <cellStyle name="Számítás 3 3 2 2 2 3" xfId="32280"/>
    <cellStyle name="Számítás 3 3 2 2 2 3 2" xfId="32281"/>
    <cellStyle name="Számítás 3 3 2 2 2 4" xfId="32282"/>
    <cellStyle name="Számítás 3 3 2 2 2 5" xfId="32283"/>
    <cellStyle name="Számítás 3 3 2 2 3" xfId="32284"/>
    <cellStyle name="Számítás 3 3 2 2 3 2" xfId="32285"/>
    <cellStyle name="Számítás 3 3 2 2 4" xfId="32286"/>
    <cellStyle name="Számítás 3 3 2 2 4 2" xfId="32287"/>
    <cellStyle name="Számítás 3 3 2 2 5" xfId="32288"/>
    <cellStyle name="Számítás 3 3 2 2 6" xfId="32289"/>
    <cellStyle name="Számítás 3 3 2 3" xfId="32290"/>
    <cellStyle name="Számítás 3 3 2 3 2" xfId="32291"/>
    <cellStyle name="Számítás 3 3 2 3 2 2" xfId="32292"/>
    <cellStyle name="Számítás 3 3 2 3 2 2 2" xfId="32293"/>
    <cellStyle name="Számítás 3 3 2 3 2 3" xfId="32294"/>
    <cellStyle name="Számítás 3 3 2 3 2 3 2" xfId="32295"/>
    <cellStyle name="Számítás 3 3 2 3 2 4" xfId="32296"/>
    <cellStyle name="Számítás 3 3 2 3 2 5" xfId="32297"/>
    <cellStyle name="Számítás 3 3 2 3 3" xfId="32298"/>
    <cellStyle name="Számítás 3 3 2 3 3 2" xfId="32299"/>
    <cellStyle name="Számítás 3 3 2 3 4" xfId="32300"/>
    <cellStyle name="Számítás 3 3 2 3 4 2" xfId="32301"/>
    <cellStyle name="Számítás 3 3 2 3 5" xfId="32302"/>
    <cellStyle name="Számítás 3 3 2 3 6" xfId="32303"/>
    <cellStyle name="Számítás 3 3 2 4" xfId="32304"/>
    <cellStyle name="Számítás 3 3 2 4 2" xfId="32305"/>
    <cellStyle name="Számítás 3 3 2 4 2 2" xfId="32306"/>
    <cellStyle name="Számítás 3 3 2 4 2 2 2" xfId="32307"/>
    <cellStyle name="Számítás 3 3 2 4 2 3" xfId="32308"/>
    <cellStyle name="Számítás 3 3 2 4 2 3 2" xfId="32309"/>
    <cellStyle name="Számítás 3 3 2 4 2 4" xfId="32310"/>
    <cellStyle name="Számítás 3 3 2 4 2 5" xfId="32311"/>
    <cellStyle name="Számítás 3 3 2 4 3" xfId="32312"/>
    <cellStyle name="Számítás 3 3 2 4 3 2" xfId="32313"/>
    <cellStyle name="Számítás 3 3 2 4 4" xfId="32314"/>
    <cellStyle name="Számítás 3 3 2 4 4 2" xfId="32315"/>
    <cellStyle name="Számítás 3 3 2 4 5" xfId="32316"/>
    <cellStyle name="Számítás 3 3 2 4 6" xfId="32317"/>
    <cellStyle name="Számítás 3 3 2 5" xfId="32318"/>
    <cellStyle name="Számítás 3 3 2 5 2" xfId="32319"/>
    <cellStyle name="Számítás 3 3 2 5 2 2" xfId="32320"/>
    <cellStyle name="Számítás 3 3 2 5 3" xfId="32321"/>
    <cellStyle name="Számítás 3 3 2 5 3 2" xfId="32322"/>
    <cellStyle name="Számítás 3 3 2 5 4" xfId="32323"/>
    <cellStyle name="Számítás 3 3 2 5 5" xfId="32324"/>
    <cellStyle name="Számítás 3 3 2 6" xfId="32325"/>
    <cellStyle name="Számítás 3 3 2 6 2" xfId="32326"/>
    <cellStyle name="Számítás 3 3 2 7" xfId="32327"/>
    <cellStyle name="Számítás 3 3 2 7 2" xfId="32328"/>
    <cellStyle name="Számítás 3 3 2 8" xfId="32329"/>
    <cellStyle name="Számítás 3 3 2 9" xfId="32330"/>
    <cellStyle name="Számítás 3 3 3" xfId="32331"/>
    <cellStyle name="Számítás 3 3 3 2" xfId="32332"/>
    <cellStyle name="Számítás 3 3 3 2 2" xfId="32333"/>
    <cellStyle name="Számítás 3 3 3 2 2 2" xfId="32334"/>
    <cellStyle name="Számítás 3 3 3 2 3" xfId="32335"/>
    <cellStyle name="Számítás 3 3 3 2 3 2" xfId="32336"/>
    <cellStyle name="Számítás 3 3 3 2 4" xfId="32337"/>
    <cellStyle name="Számítás 3 3 3 2 5" xfId="32338"/>
    <cellStyle name="Számítás 3 3 3 3" xfId="32339"/>
    <cellStyle name="Számítás 3 3 3 3 2" xfId="32340"/>
    <cellStyle name="Számítás 3 3 3 4" xfId="32341"/>
    <cellStyle name="Számítás 3 3 3 4 2" xfId="32342"/>
    <cellStyle name="Számítás 3 3 3 5" xfId="32343"/>
    <cellStyle name="Számítás 3 3 3 6" xfId="32344"/>
    <cellStyle name="Számítás 3 3 4" xfId="32345"/>
    <cellStyle name="Számítás 3 3 4 2" xfId="32346"/>
    <cellStyle name="Számítás 3 3 4 2 2" xfId="32347"/>
    <cellStyle name="Számítás 3 3 4 2 2 2" xfId="32348"/>
    <cellStyle name="Számítás 3 3 4 2 3" xfId="32349"/>
    <cellStyle name="Számítás 3 3 4 2 3 2" xfId="32350"/>
    <cellStyle name="Számítás 3 3 4 2 4" xfId="32351"/>
    <cellStyle name="Számítás 3 3 4 2 5" xfId="32352"/>
    <cellStyle name="Számítás 3 3 4 3" xfId="32353"/>
    <cellStyle name="Számítás 3 3 4 3 2" xfId="32354"/>
    <cellStyle name="Számítás 3 3 4 4" xfId="32355"/>
    <cellStyle name="Számítás 3 3 4 4 2" xfId="32356"/>
    <cellStyle name="Számítás 3 3 4 5" xfId="32357"/>
    <cellStyle name="Számítás 3 3 4 6" xfId="32358"/>
    <cellStyle name="Számítás 3 3 5" xfId="32359"/>
    <cellStyle name="Számítás 3 3 5 2" xfId="32360"/>
    <cellStyle name="Számítás 3 3 5 2 2" xfId="32361"/>
    <cellStyle name="Számítás 3 3 5 2 2 2" xfId="32362"/>
    <cellStyle name="Számítás 3 3 5 2 3" xfId="32363"/>
    <cellStyle name="Számítás 3 3 5 2 3 2" xfId="32364"/>
    <cellStyle name="Számítás 3 3 5 2 4" xfId="32365"/>
    <cellStyle name="Számítás 3 3 5 2 5" xfId="32366"/>
    <cellStyle name="Számítás 3 3 5 3" xfId="32367"/>
    <cellStyle name="Számítás 3 3 5 3 2" xfId="32368"/>
    <cellStyle name="Számítás 3 3 5 4" xfId="32369"/>
    <cellStyle name="Számítás 3 3 5 4 2" xfId="32370"/>
    <cellStyle name="Számítás 3 3 5 5" xfId="32371"/>
    <cellStyle name="Számítás 3 3 5 6" xfId="32372"/>
    <cellStyle name="Számítás 3 3 6" xfId="32373"/>
    <cellStyle name="Számítás 3 3 6 2" xfId="32374"/>
    <cellStyle name="Számítás 3 3 6 2 2" xfId="32375"/>
    <cellStyle name="Számítás 3 3 6 2 2 2" xfId="32376"/>
    <cellStyle name="Számítás 3 3 6 2 3" xfId="32377"/>
    <cellStyle name="Számítás 3 3 6 2 3 2" xfId="32378"/>
    <cellStyle name="Számítás 3 3 6 2 4" xfId="32379"/>
    <cellStyle name="Számítás 3 3 6 2 5" xfId="32380"/>
    <cellStyle name="Számítás 3 3 6 3" xfId="32381"/>
    <cellStyle name="Számítás 3 3 6 3 2" xfId="32382"/>
    <cellStyle name="Számítás 3 3 6 4" xfId="32383"/>
    <cellStyle name="Számítás 3 3 6 4 2" xfId="32384"/>
    <cellStyle name="Számítás 3 3 6 5" xfId="32385"/>
    <cellStyle name="Számítás 3 3 6 6" xfId="32386"/>
    <cellStyle name="Számítás 3 3 7" xfId="32387"/>
    <cellStyle name="Számítás 3 3 7 2" xfId="32388"/>
    <cellStyle name="Számítás 3 3 7 2 2" xfId="32389"/>
    <cellStyle name="Számítás 3 3 7 3" xfId="32390"/>
    <cellStyle name="Számítás 3 3 7 3 2" xfId="32391"/>
    <cellStyle name="Számítás 3 3 7 4" xfId="32392"/>
    <cellStyle name="Számítás 3 3 7 5" xfId="32393"/>
    <cellStyle name="Számítás 3 3 8" xfId="32394"/>
    <cellStyle name="Számítás 3 3 8 2" xfId="32395"/>
    <cellStyle name="Számítás 3 3 9" xfId="32396"/>
    <cellStyle name="Számítás 3 3 9 2" xfId="32397"/>
    <cellStyle name="Számítás 3 4" xfId="32398"/>
    <cellStyle name="Számítás 3 4 2" xfId="32399"/>
    <cellStyle name="Számítás 3 4 2 2" xfId="32400"/>
    <cellStyle name="Számítás 3 4 2 2 2" xfId="32401"/>
    <cellStyle name="Számítás 3 4 2 2 2 2" xfId="32402"/>
    <cellStyle name="Számítás 3 4 2 2 3" xfId="32403"/>
    <cellStyle name="Számítás 3 4 2 2 3 2" xfId="32404"/>
    <cellStyle name="Számítás 3 4 2 2 4" xfId="32405"/>
    <cellStyle name="Számítás 3 4 2 2 5" xfId="32406"/>
    <cellStyle name="Számítás 3 4 2 3" xfId="32407"/>
    <cellStyle name="Számítás 3 4 2 3 2" xfId="32408"/>
    <cellStyle name="Számítás 3 4 2 4" xfId="32409"/>
    <cellStyle name="Számítás 3 4 2 4 2" xfId="32410"/>
    <cellStyle name="Számítás 3 4 2 5" xfId="32411"/>
    <cellStyle name="Számítás 3 4 2 6" xfId="32412"/>
    <cellStyle name="Számítás 3 4 3" xfId="32413"/>
    <cellStyle name="Számítás 3 4 3 2" xfId="32414"/>
    <cellStyle name="Számítás 3 4 3 2 2" xfId="32415"/>
    <cellStyle name="Számítás 3 4 3 2 2 2" xfId="32416"/>
    <cellStyle name="Számítás 3 4 3 2 3" xfId="32417"/>
    <cellStyle name="Számítás 3 4 3 2 3 2" xfId="32418"/>
    <cellStyle name="Számítás 3 4 3 2 4" xfId="32419"/>
    <cellStyle name="Számítás 3 4 3 2 5" xfId="32420"/>
    <cellStyle name="Számítás 3 4 3 3" xfId="32421"/>
    <cellStyle name="Számítás 3 4 3 3 2" xfId="32422"/>
    <cellStyle name="Számítás 3 4 3 4" xfId="32423"/>
    <cellStyle name="Számítás 3 4 3 4 2" xfId="32424"/>
    <cellStyle name="Számítás 3 4 3 5" xfId="32425"/>
    <cellStyle name="Számítás 3 4 3 6" xfId="32426"/>
    <cellStyle name="Számítás 3 4 4" xfId="32427"/>
    <cellStyle name="Számítás 3 4 4 2" xfId="32428"/>
    <cellStyle name="Számítás 3 4 4 2 2" xfId="32429"/>
    <cellStyle name="Számítás 3 4 4 2 2 2" xfId="32430"/>
    <cellStyle name="Számítás 3 4 4 2 3" xfId="32431"/>
    <cellStyle name="Számítás 3 4 4 2 3 2" xfId="32432"/>
    <cellStyle name="Számítás 3 4 4 2 4" xfId="32433"/>
    <cellStyle name="Számítás 3 4 4 2 5" xfId="32434"/>
    <cellStyle name="Számítás 3 4 4 3" xfId="32435"/>
    <cellStyle name="Számítás 3 4 4 3 2" xfId="32436"/>
    <cellStyle name="Számítás 3 4 4 4" xfId="32437"/>
    <cellStyle name="Számítás 3 4 4 4 2" xfId="32438"/>
    <cellStyle name="Számítás 3 4 4 5" xfId="32439"/>
    <cellStyle name="Számítás 3 4 4 6" xfId="32440"/>
    <cellStyle name="Számítás 3 4 5" xfId="32441"/>
    <cellStyle name="Számítás 3 4 5 2" xfId="32442"/>
    <cellStyle name="Számítás 3 4 5 2 2" xfId="32443"/>
    <cellStyle name="Számítás 3 4 5 3" xfId="32444"/>
    <cellStyle name="Számítás 3 4 5 3 2" xfId="32445"/>
    <cellStyle name="Számítás 3 4 5 4" xfId="32446"/>
    <cellStyle name="Számítás 3 4 5 5" xfId="32447"/>
    <cellStyle name="Számítás 3 4 6" xfId="32448"/>
    <cellStyle name="Számítás 3 4 6 2" xfId="32449"/>
    <cellStyle name="Számítás 3 4 7" xfId="32450"/>
    <cellStyle name="Számítás 3 4 7 2" xfId="32451"/>
    <cellStyle name="Számítás 3 4 8" xfId="32452"/>
    <cellStyle name="Számítás 3 4 9" xfId="32453"/>
    <cellStyle name="Számítás 3 5" xfId="32454"/>
    <cellStyle name="Számítás 3 5 2" xfId="32455"/>
    <cellStyle name="Számítás 3 5 2 2" xfId="32456"/>
    <cellStyle name="Számítás 3 5 2 2 2" xfId="32457"/>
    <cellStyle name="Számítás 3 5 2 3" xfId="32458"/>
    <cellStyle name="Számítás 3 5 2 3 2" xfId="32459"/>
    <cellStyle name="Számítás 3 5 2 4" xfId="32460"/>
    <cellStyle name="Számítás 3 5 2 5" xfId="32461"/>
    <cellStyle name="Számítás 3 5 3" xfId="32462"/>
    <cellStyle name="Számítás 3 5 3 2" xfId="32463"/>
    <cellStyle name="Számítás 3 5 4" xfId="32464"/>
    <cellStyle name="Számítás 3 5 4 2" xfId="32465"/>
    <cellStyle name="Számítás 3 5 5" xfId="32466"/>
    <cellStyle name="Számítás 3 5 6" xfId="32467"/>
    <cellStyle name="Számítás 3 6" xfId="32468"/>
    <cellStyle name="Számítás 3 6 2" xfId="32469"/>
    <cellStyle name="Számítás 3 6 2 2" xfId="32470"/>
    <cellStyle name="Számítás 3 6 2 2 2" xfId="32471"/>
    <cellStyle name="Számítás 3 6 2 3" xfId="32472"/>
    <cellStyle name="Számítás 3 6 2 3 2" xfId="32473"/>
    <cellStyle name="Számítás 3 6 2 4" xfId="32474"/>
    <cellStyle name="Számítás 3 6 2 5" xfId="32475"/>
    <cellStyle name="Számítás 3 6 3" xfId="32476"/>
    <cellStyle name="Számítás 3 6 3 2" xfId="32477"/>
    <cellStyle name="Számítás 3 6 4" xfId="32478"/>
    <cellStyle name="Számítás 3 6 4 2" xfId="32479"/>
    <cellStyle name="Számítás 3 6 5" xfId="32480"/>
    <cellStyle name="Számítás 3 6 6" xfId="32481"/>
    <cellStyle name="Számítás 3 7" xfId="32482"/>
    <cellStyle name="Számítás 3 7 2" xfId="32483"/>
    <cellStyle name="Számítás 3 7 2 2" xfId="32484"/>
    <cellStyle name="Számítás 3 7 2 2 2" xfId="32485"/>
    <cellStyle name="Számítás 3 7 2 3" xfId="32486"/>
    <cellStyle name="Számítás 3 7 2 3 2" xfId="32487"/>
    <cellStyle name="Számítás 3 7 2 4" xfId="32488"/>
    <cellStyle name="Számítás 3 7 2 5" xfId="32489"/>
    <cellStyle name="Számítás 3 7 3" xfId="32490"/>
    <cellStyle name="Számítás 3 7 3 2" xfId="32491"/>
    <cellStyle name="Számítás 3 7 4" xfId="32492"/>
    <cellStyle name="Számítás 3 7 4 2" xfId="32493"/>
    <cellStyle name="Számítás 3 7 5" xfId="32494"/>
    <cellStyle name="Számítás 3 7 6" xfId="32495"/>
    <cellStyle name="Számítás 3 8" xfId="32496"/>
    <cellStyle name="Számítás 3 8 2" xfId="32497"/>
    <cellStyle name="Számítás 3 8 2 2" xfId="32498"/>
    <cellStyle name="Számítás 3 8 3" xfId="32499"/>
    <cellStyle name="Számítás 3 8 3 2" xfId="32500"/>
    <cellStyle name="Számítás 3 8 4" xfId="32501"/>
    <cellStyle name="Számítás 3 8 5" xfId="32502"/>
    <cellStyle name="Számítás 3 9" xfId="32503"/>
    <cellStyle name="Számítás 3 9 2" xfId="32504"/>
    <cellStyle name="Számítás 3 9 2 2" xfId="32505"/>
    <cellStyle name="Számítás 3 9 3" xfId="32506"/>
    <cellStyle name="Számítás 3 9 3 2" xfId="32507"/>
    <cellStyle name="Számítás 3 9 4" xfId="32508"/>
    <cellStyle name="Számítás 3 9 5" xfId="32509"/>
    <cellStyle name="Számítás 4" xfId="32510"/>
    <cellStyle name="Számítás 4 10" xfId="32511"/>
    <cellStyle name="Számítás 4 10 2" xfId="32512"/>
    <cellStyle name="Számítás 4 11" xfId="32513"/>
    <cellStyle name="Számítás 4 2" xfId="32514"/>
    <cellStyle name="Számítás 4 2 10" xfId="32515"/>
    <cellStyle name="Számítás 4 2 2" xfId="32516"/>
    <cellStyle name="Számítás 4 2 2 2" xfId="32517"/>
    <cellStyle name="Számítás 4 2 2 2 2" xfId="32518"/>
    <cellStyle name="Számítás 4 2 2 2 2 2" xfId="32519"/>
    <cellStyle name="Számítás 4 2 2 2 2 2 2" xfId="32520"/>
    <cellStyle name="Számítás 4 2 2 2 2 3" xfId="32521"/>
    <cellStyle name="Számítás 4 2 2 2 2 3 2" xfId="32522"/>
    <cellStyle name="Számítás 4 2 2 2 2 4" xfId="32523"/>
    <cellStyle name="Számítás 4 2 2 2 2 5" xfId="32524"/>
    <cellStyle name="Számítás 4 2 2 2 3" xfId="32525"/>
    <cellStyle name="Számítás 4 2 2 2 3 2" xfId="32526"/>
    <cellStyle name="Számítás 4 2 2 2 4" xfId="32527"/>
    <cellStyle name="Számítás 4 2 2 2 4 2" xfId="32528"/>
    <cellStyle name="Számítás 4 2 2 2 5" xfId="32529"/>
    <cellStyle name="Számítás 4 2 2 2 6" xfId="32530"/>
    <cellStyle name="Számítás 4 2 2 3" xfId="32531"/>
    <cellStyle name="Számítás 4 2 2 3 2" xfId="32532"/>
    <cellStyle name="Számítás 4 2 2 3 2 2" xfId="32533"/>
    <cellStyle name="Számítás 4 2 2 3 2 2 2" xfId="32534"/>
    <cellStyle name="Számítás 4 2 2 3 2 3" xfId="32535"/>
    <cellStyle name="Számítás 4 2 2 3 2 3 2" xfId="32536"/>
    <cellStyle name="Számítás 4 2 2 3 2 4" xfId="32537"/>
    <cellStyle name="Számítás 4 2 2 3 2 5" xfId="32538"/>
    <cellStyle name="Számítás 4 2 2 3 3" xfId="32539"/>
    <cellStyle name="Számítás 4 2 2 3 3 2" xfId="32540"/>
    <cellStyle name="Számítás 4 2 2 3 4" xfId="32541"/>
    <cellStyle name="Számítás 4 2 2 3 4 2" xfId="32542"/>
    <cellStyle name="Számítás 4 2 2 3 5" xfId="32543"/>
    <cellStyle name="Számítás 4 2 2 3 6" xfId="32544"/>
    <cellStyle name="Számítás 4 2 2 4" xfId="32545"/>
    <cellStyle name="Számítás 4 2 2 4 2" xfId="32546"/>
    <cellStyle name="Számítás 4 2 2 4 2 2" xfId="32547"/>
    <cellStyle name="Számítás 4 2 2 4 2 2 2" xfId="32548"/>
    <cellStyle name="Számítás 4 2 2 4 2 3" xfId="32549"/>
    <cellStyle name="Számítás 4 2 2 4 2 3 2" xfId="32550"/>
    <cellStyle name="Számítás 4 2 2 4 2 4" xfId="32551"/>
    <cellStyle name="Számítás 4 2 2 4 2 5" xfId="32552"/>
    <cellStyle name="Számítás 4 2 2 4 3" xfId="32553"/>
    <cellStyle name="Számítás 4 2 2 4 3 2" xfId="32554"/>
    <cellStyle name="Számítás 4 2 2 4 4" xfId="32555"/>
    <cellStyle name="Számítás 4 2 2 4 4 2" xfId="32556"/>
    <cellStyle name="Számítás 4 2 2 4 5" xfId="32557"/>
    <cellStyle name="Számítás 4 2 2 4 6" xfId="32558"/>
    <cellStyle name="Számítás 4 2 2 5" xfId="32559"/>
    <cellStyle name="Számítás 4 2 2 5 2" xfId="32560"/>
    <cellStyle name="Számítás 4 2 2 5 2 2" xfId="32561"/>
    <cellStyle name="Számítás 4 2 2 5 3" xfId="32562"/>
    <cellStyle name="Számítás 4 2 2 5 3 2" xfId="32563"/>
    <cellStyle name="Számítás 4 2 2 5 4" xfId="32564"/>
    <cellStyle name="Számítás 4 2 2 5 5" xfId="32565"/>
    <cellStyle name="Számítás 4 2 2 6" xfId="32566"/>
    <cellStyle name="Számítás 4 2 2 6 2" xfId="32567"/>
    <cellStyle name="Számítás 4 2 2 7" xfId="32568"/>
    <cellStyle name="Számítás 4 2 2 7 2" xfId="32569"/>
    <cellStyle name="Számítás 4 2 2 8" xfId="32570"/>
    <cellStyle name="Számítás 4 2 2 9" xfId="32571"/>
    <cellStyle name="Számítás 4 2 3" xfId="32572"/>
    <cellStyle name="Számítás 4 2 3 2" xfId="32573"/>
    <cellStyle name="Számítás 4 2 3 2 2" xfId="32574"/>
    <cellStyle name="Számítás 4 2 3 2 2 2" xfId="32575"/>
    <cellStyle name="Számítás 4 2 3 2 2 2 2" xfId="32576"/>
    <cellStyle name="Számítás 4 2 3 2 2 3" xfId="32577"/>
    <cellStyle name="Számítás 4 2 3 2 2 3 2" xfId="32578"/>
    <cellStyle name="Számítás 4 2 3 2 2 4" xfId="32579"/>
    <cellStyle name="Számítás 4 2 3 2 2 5" xfId="32580"/>
    <cellStyle name="Számítás 4 2 3 2 3" xfId="32581"/>
    <cellStyle name="Számítás 4 2 3 2 3 2" xfId="32582"/>
    <cellStyle name="Számítás 4 2 3 2 4" xfId="32583"/>
    <cellStyle name="Számítás 4 2 3 2 4 2" xfId="32584"/>
    <cellStyle name="Számítás 4 2 3 2 5" xfId="32585"/>
    <cellStyle name="Számítás 4 2 3 2 6" xfId="32586"/>
    <cellStyle name="Számítás 4 2 3 3" xfId="32587"/>
    <cellStyle name="Számítás 4 2 3 3 2" xfId="32588"/>
    <cellStyle name="Számítás 4 2 3 3 2 2" xfId="32589"/>
    <cellStyle name="Számítás 4 2 3 3 2 2 2" xfId="32590"/>
    <cellStyle name="Számítás 4 2 3 3 2 3" xfId="32591"/>
    <cellStyle name="Számítás 4 2 3 3 2 3 2" xfId="32592"/>
    <cellStyle name="Számítás 4 2 3 3 2 4" xfId="32593"/>
    <cellStyle name="Számítás 4 2 3 3 2 5" xfId="32594"/>
    <cellStyle name="Számítás 4 2 3 3 3" xfId="32595"/>
    <cellStyle name="Számítás 4 2 3 3 3 2" xfId="32596"/>
    <cellStyle name="Számítás 4 2 3 3 4" xfId="32597"/>
    <cellStyle name="Számítás 4 2 3 3 4 2" xfId="32598"/>
    <cellStyle name="Számítás 4 2 3 3 5" xfId="32599"/>
    <cellStyle name="Számítás 4 2 3 3 6" xfId="32600"/>
    <cellStyle name="Számítás 4 2 3 4" xfId="32601"/>
    <cellStyle name="Számítás 4 2 3 4 2" xfId="32602"/>
    <cellStyle name="Számítás 4 2 3 4 2 2" xfId="32603"/>
    <cellStyle name="Számítás 4 2 3 4 3" xfId="32604"/>
    <cellStyle name="Számítás 4 2 3 4 3 2" xfId="32605"/>
    <cellStyle name="Számítás 4 2 3 4 4" xfId="32606"/>
    <cellStyle name="Számítás 4 2 3 4 5" xfId="32607"/>
    <cellStyle name="Számítás 4 2 3 5" xfId="32608"/>
    <cellStyle name="Számítás 4 2 3 5 2" xfId="32609"/>
    <cellStyle name="Számítás 4 2 3 6" xfId="32610"/>
    <cellStyle name="Számítás 4 2 3 6 2" xfId="32611"/>
    <cellStyle name="Számítás 4 2 3 7" xfId="32612"/>
    <cellStyle name="Számítás 4 2 3 8" xfId="32613"/>
    <cellStyle name="Számítás 4 2 4" xfId="32614"/>
    <cellStyle name="Számítás 4 2 4 2" xfId="32615"/>
    <cellStyle name="Számítás 4 2 4 2 2" xfId="32616"/>
    <cellStyle name="Számítás 4 2 4 2 2 2" xfId="32617"/>
    <cellStyle name="Számítás 4 2 4 2 3" xfId="32618"/>
    <cellStyle name="Számítás 4 2 4 2 3 2" xfId="32619"/>
    <cellStyle name="Számítás 4 2 4 2 4" xfId="32620"/>
    <cellStyle name="Számítás 4 2 4 2 5" xfId="32621"/>
    <cellStyle name="Számítás 4 2 4 3" xfId="32622"/>
    <cellStyle name="Számítás 4 2 4 3 2" xfId="32623"/>
    <cellStyle name="Számítás 4 2 4 4" xfId="32624"/>
    <cellStyle name="Számítás 4 2 4 4 2" xfId="32625"/>
    <cellStyle name="Számítás 4 2 4 5" xfId="32626"/>
    <cellStyle name="Számítás 4 2 4 6" xfId="32627"/>
    <cellStyle name="Számítás 4 2 5" xfId="32628"/>
    <cellStyle name="Számítás 4 2 5 2" xfId="32629"/>
    <cellStyle name="Számítás 4 2 5 2 2" xfId="32630"/>
    <cellStyle name="Számítás 4 2 5 2 2 2" xfId="32631"/>
    <cellStyle name="Számítás 4 2 5 2 3" xfId="32632"/>
    <cellStyle name="Számítás 4 2 5 2 3 2" xfId="32633"/>
    <cellStyle name="Számítás 4 2 5 2 4" xfId="32634"/>
    <cellStyle name="Számítás 4 2 5 2 5" xfId="32635"/>
    <cellStyle name="Számítás 4 2 5 3" xfId="32636"/>
    <cellStyle name="Számítás 4 2 5 3 2" xfId="32637"/>
    <cellStyle name="Számítás 4 2 5 4" xfId="32638"/>
    <cellStyle name="Számítás 4 2 5 4 2" xfId="32639"/>
    <cellStyle name="Számítás 4 2 5 5" xfId="32640"/>
    <cellStyle name="Számítás 4 2 5 6" xfId="32641"/>
    <cellStyle name="Számítás 4 2 6" xfId="32642"/>
    <cellStyle name="Számítás 4 2 6 2" xfId="32643"/>
    <cellStyle name="Számítás 4 2 6 2 2" xfId="32644"/>
    <cellStyle name="Számítás 4 2 6 2 2 2" xfId="32645"/>
    <cellStyle name="Számítás 4 2 6 2 3" xfId="32646"/>
    <cellStyle name="Számítás 4 2 6 2 3 2" xfId="32647"/>
    <cellStyle name="Számítás 4 2 6 2 4" xfId="32648"/>
    <cellStyle name="Számítás 4 2 6 2 5" xfId="32649"/>
    <cellStyle name="Számítás 4 2 6 3" xfId="32650"/>
    <cellStyle name="Számítás 4 2 6 3 2" xfId="32651"/>
    <cellStyle name="Számítás 4 2 6 4" xfId="32652"/>
    <cellStyle name="Számítás 4 2 6 4 2" xfId="32653"/>
    <cellStyle name="Számítás 4 2 6 5" xfId="32654"/>
    <cellStyle name="Számítás 4 2 6 6" xfId="32655"/>
    <cellStyle name="Számítás 4 2 7" xfId="32656"/>
    <cellStyle name="Számítás 4 2 7 2" xfId="32657"/>
    <cellStyle name="Számítás 4 2 7 2 2" xfId="32658"/>
    <cellStyle name="Számítás 4 2 7 3" xfId="32659"/>
    <cellStyle name="Számítás 4 2 7 3 2" xfId="32660"/>
    <cellStyle name="Számítás 4 2 7 4" xfId="32661"/>
    <cellStyle name="Számítás 4 2 7 5" xfId="32662"/>
    <cellStyle name="Számítás 4 2 8" xfId="32663"/>
    <cellStyle name="Számítás 4 2 8 2" xfId="32664"/>
    <cellStyle name="Számítás 4 2 9" xfId="32665"/>
    <cellStyle name="Számítás 4 2 9 2" xfId="32666"/>
    <cellStyle name="Számítás 4 3" xfId="32667"/>
    <cellStyle name="Számítás 4 3 2" xfId="32668"/>
    <cellStyle name="Számítás 4 3 2 2" xfId="32669"/>
    <cellStyle name="Számítás 4 3 2 2 2" xfId="32670"/>
    <cellStyle name="Számítás 4 3 2 2 2 2" xfId="32671"/>
    <cellStyle name="Számítás 4 3 2 2 3" xfId="32672"/>
    <cellStyle name="Számítás 4 3 2 2 3 2" xfId="32673"/>
    <cellStyle name="Számítás 4 3 2 2 4" xfId="32674"/>
    <cellStyle name="Számítás 4 3 2 2 5" xfId="32675"/>
    <cellStyle name="Számítás 4 3 2 3" xfId="32676"/>
    <cellStyle name="Számítás 4 3 2 3 2" xfId="32677"/>
    <cellStyle name="Számítás 4 3 2 4" xfId="32678"/>
    <cellStyle name="Számítás 4 3 2 4 2" xfId="32679"/>
    <cellStyle name="Számítás 4 3 2 5" xfId="32680"/>
    <cellStyle name="Számítás 4 3 2 6" xfId="32681"/>
    <cellStyle name="Számítás 4 3 3" xfId="32682"/>
    <cellStyle name="Számítás 4 3 3 2" xfId="32683"/>
    <cellStyle name="Számítás 4 3 3 2 2" xfId="32684"/>
    <cellStyle name="Számítás 4 3 3 2 2 2" xfId="32685"/>
    <cellStyle name="Számítás 4 3 3 2 3" xfId="32686"/>
    <cellStyle name="Számítás 4 3 3 2 3 2" xfId="32687"/>
    <cellStyle name="Számítás 4 3 3 2 4" xfId="32688"/>
    <cellStyle name="Számítás 4 3 3 2 5" xfId="32689"/>
    <cellStyle name="Számítás 4 3 3 3" xfId="32690"/>
    <cellStyle name="Számítás 4 3 3 3 2" xfId="32691"/>
    <cellStyle name="Számítás 4 3 3 4" xfId="32692"/>
    <cellStyle name="Számítás 4 3 3 4 2" xfId="32693"/>
    <cellStyle name="Számítás 4 3 3 5" xfId="32694"/>
    <cellStyle name="Számítás 4 3 3 6" xfId="32695"/>
    <cellStyle name="Számítás 4 3 4" xfId="32696"/>
    <cellStyle name="Számítás 4 3 4 2" xfId="32697"/>
    <cellStyle name="Számítás 4 3 4 2 2" xfId="32698"/>
    <cellStyle name="Számítás 4 3 4 2 2 2" xfId="32699"/>
    <cellStyle name="Számítás 4 3 4 2 3" xfId="32700"/>
    <cellStyle name="Számítás 4 3 4 2 3 2" xfId="32701"/>
    <cellStyle name="Számítás 4 3 4 2 4" xfId="32702"/>
    <cellStyle name="Számítás 4 3 4 2 5" xfId="32703"/>
    <cellStyle name="Számítás 4 3 4 3" xfId="32704"/>
    <cellStyle name="Számítás 4 3 4 3 2" xfId="32705"/>
    <cellStyle name="Számítás 4 3 4 4" xfId="32706"/>
    <cellStyle name="Számítás 4 3 4 4 2" xfId="32707"/>
    <cellStyle name="Számítás 4 3 4 5" xfId="32708"/>
    <cellStyle name="Számítás 4 3 4 6" xfId="32709"/>
    <cellStyle name="Számítás 4 3 5" xfId="32710"/>
    <cellStyle name="Számítás 4 3 5 2" xfId="32711"/>
    <cellStyle name="Számítás 4 3 5 2 2" xfId="32712"/>
    <cellStyle name="Számítás 4 3 5 3" xfId="32713"/>
    <cellStyle name="Számítás 4 3 5 3 2" xfId="32714"/>
    <cellStyle name="Számítás 4 3 5 4" xfId="32715"/>
    <cellStyle name="Számítás 4 3 5 5" xfId="32716"/>
    <cellStyle name="Számítás 4 3 6" xfId="32717"/>
    <cellStyle name="Számítás 4 3 6 2" xfId="32718"/>
    <cellStyle name="Számítás 4 3 7" xfId="32719"/>
    <cellStyle name="Számítás 4 3 7 2" xfId="32720"/>
    <cellStyle name="Számítás 4 3 8" xfId="32721"/>
    <cellStyle name="Számítás 4 3 9" xfId="32722"/>
    <cellStyle name="Számítás 4 4" xfId="32723"/>
    <cellStyle name="Számítás 4 4 2" xfId="32724"/>
    <cellStyle name="Számítás 4 4 2 2" xfId="32725"/>
    <cellStyle name="Számítás 4 4 2 2 2" xfId="32726"/>
    <cellStyle name="Számítás 4 4 2 2 2 2" xfId="32727"/>
    <cellStyle name="Számítás 4 4 2 2 3" xfId="32728"/>
    <cellStyle name="Számítás 4 4 2 2 3 2" xfId="32729"/>
    <cellStyle name="Számítás 4 4 2 2 4" xfId="32730"/>
    <cellStyle name="Számítás 4 4 2 2 5" xfId="32731"/>
    <cellStyle name="Számítás 4 4 2 3" xfId="32732"/>
    <cellStyle name="Számítás 4 4 2 3 2" xfId="32733"/>
    <cellStyle name="Számítás 4 4 2 4" xfId="32734"/>
    <cellStyle name="Számítás 4 4 2 4 2" xfId="32735"/>
    <cellStyle name="Számítás 4 4 2 5" xfId="32736"/>
    <cellStyle name="Számítás 4 4 2 6" xfId="32737"/>
    <cellStyle name="Számítás 4 4 3" xfId="32738"/>
    <cellStyle name="Számítás 4 4 3 2" xfId="32739"/>
    <cellStyle name="Számítás 4 4 3 2 2" xfId="32740"/>
    <cellStyle name="Számítás 4 4 3 2 2 2" xfId="32741"/>
    <cellStyle name="Számítás 4 4 3 2 3" xfId="32742"/>
    <cellStyle name="Számítás 4 4 3 2 3 2" xfId="32743"/>
    <cellStyle name="Számítás 4 4 3 2 4" xfId="32744"/>
    <cellStyle name="Számítás 4 4 3 2 5" xfId="32745"/>
    <cellStyle name="Számítás 4 4 3 3" xfId="32746"/>
    <cellStyle name="Számítás 4 4 3 3 2" xfId="32747"/>
    <cellStyle name="Számítás 4 4 3 4" xfId="32748"/>
    <cellStyle name="Számítás 4 4 3 4 2" xfId="32749"/>
    <cellStyle name="Számítás 4 4 3 5" xfId="32750"/>
    <cellStyle name="Számítás 4 4 3 6" xfId="32751"/>
    <cellStyle name="Számítás 4 4 4" xfId="32752"/>
    <cellStyle name="Számítás 4 4 4 2" xfId="32753"/>
    <cellStyle name="Számítás 4 4 4 2 2" xfId="32754"/>
    <cellStyle name="Számítás 4 4 4 3" xfId="32755"/>
    <cellStyle name="Számítás 4 4 4 3 2" xfId="32756"/>
    <cellStyle name="Számítás 4 4 4 4" xfId="32757"/>
    <cellStyle name="Számítás 4 4 4 5" xfId="32758"/>
    <cellStyle name="Számítás 4 4 5" xfId="32759"/>
    <cellStyle name="Számítás 4 4 5 2" xfId="32760"/>
    <cellStyle name="Számítás 4 4 6" xfId="32761"/>
    <cellStyle name="Számítás 4 4 6 2" xfId="32762"/>
    <cellStyle name="Számítás 4 4 7" xfId="32763"/>
    <cellStyle name="Számítás 4 4 8" xfId="32764"/>
    <cellStyle name="Számítás 4 5" xfId="32765"/>
    <cellStyle name="Számítás 4 5 2" xfId="32766"/>
    <cellStyle name="Számítás 4 5 2 2" xfId="32767"/>
    <cellStyle name="Számítás 4 5 2 2 2" xfId="32768"/>
    <cellStyle name="Számítás 4 5 2 3" xfId="32769"/>
    <cellStyle name="Számítás 4 5 2 3 2" xfId="32770"/>
    <cellStyle name="Számítás 4 5 2 4" xfId="32771"/>
    <cellStyle name="Számítás 4 5 2 5" xfId="32772"/>
    <cellStyle name="Számítás 4 5 3" xfId="32773"/>
    <cellStyle name="Számítás 4 5 3 2" xfId="32774"/>
    <cellStyle name="Számítás 4 5 4" xfId="32775"/>
    <cellStyle name="Számítás 4 5 4 2" xfId="32776"/>
    <cellStyle name="Számítás 4 5 5" xfId="32777"/>
    <cellStyle name="Számítás 4 5 6" xfId="32778"/>
    <cellStyle name="Számítás 4 6" xfId="32779"/>
    <cellStyle name="Számítás 4 6 2" xfId="32780"/>
    <cellStyle name="Számítás 4 6 2 2" xfId="32781"/>
    <cellStyle name="Számítás 4 6 2 2 2" xfId="32782"/>
    <cellStyle name="Számítás 4 6 2 3" xfId="32783"/>
    <cellStyle name="Számítás 4 6 2 3 2" xfId="32784"/>
    <cellStyle name="Számítás 4 6 2 4" xfId="32785"/>
    <cellStyle name="Számítás 4 6 2 5" xfId="32786"/>
    <cellStyle name="Számítás 4 6 3" xfId="32787"/>
    <cellStyle name="Számítás 4 6 3 2" xfId="32788"/>
    <cellStyle name="Számítás 4 6 4" xfId="32789"/>
    <cellStyle name="Számítás 4 6 4 2" xfId="32790"/>
    <cellStyle name="Számítás 4 6 5" xfId="32791"/>
    <cellStyle name="Számítás 4 6 6" xfId="32792"/>
    <cellStyle name="Számítás 4 7" xfId="32793"/>
    <cellStyle name="Számítás 4 7 2" xfId="32794"/>
    <cellStyle name="Számítás 4 7 2 2" xfId="32795"/>
    <cellStyle name="Számítás 4 7 2 2 2" xfId="32796"/>
    <cellStyle name="Számítás 4 7 2 3" xfId="32797"/>
    <cellStyle name="Számítás 4 7 2 3 2" xfId="32798"/>
    <cellStyle name="Számítás 4 7 2 4" xfId="32799"/>
    <cellStyle name="Számítás 4 7 2 5" xfId="32800"/>
    <cellStyle name="Számítás 4 7 3" xfId="32801"/>
    <cellStyle name="Számítás 4 7 3 2" xfId="32802"/>
    <cellStyle name="Számítás 4 7 4" xfId="32803"/>
    <cellStyle name="Számítás 4 7 4 2" xfId="32804"/>
    <cellStyle name="Számítás 4 7 5" xfId="32805"/>
    <cellStyle name="Számítás 4 7 6" xfId="32806"/>
    <cellStyle name="Számítás 4 8" xfId="32807"/>
    <cellStyle name="Számítás 4 8 2" xfId="32808"/>
    <cellStyle name="Számítás 4 8 2 2" xfId="32809"/>
    <cellStyle name="Számítás 4 8 3" xfId="32810"/>
    <cellStyle name="Számítás 4 8 3 2" xfId="32811"/>
    <cellStyle name="Számítás 4 8 4" xfId="32812"/>
    <cellStyle name="Számítás 4 8 5" xfId="32813"/>
    <cellStyle name="Számítás 4 9" xfId="32814"/>
    <cellStyle name="Számítás 4 9 2" xfId="32815"/>
    <cellStyle name="Számítás 5" xfId="32816"/>
    <cellStyle name="Számítás 5 2" xfId="32817"/>
    <cellStyle name="Számítás 5 2 2" xfId="32818"/>
    <cellStyle name="Számítás 5 2 2 2" xfId="32819"/>
    <cellStyle name="Számítás 5 2 2 2 2" xfId="32820"/>
    <cellStyle name="Számítás 5 2 2 3" xfId="32821"/>
    <cellStyle name="Számítás 5 2 2 3 2" xfId="32822"/>
    <cellStyle name="Számítás 5 2 2 4" xfId="32823"/>
    <cellStyle name="Számítás 5 2 2 5" xfId="32824"/>
    <cellStyle name="Számítás 5 2 3" xfId="32825"/>
    <cellStyle name="Számítás 5 2 3 2" xfId="32826"/>
    <cellStyle name="Számítás 5 2 4" xfId="32827"/>
    <cellStyle name="Számítás 5 2 4 2" xfId="32828"/>
    <cellStyle name="Számítás 5 2 5" xfId="32829"/>
    <cellStyle name="Számítás 5 2 6" xfId="32830"/>
    <cellStyle name="Számítás 5 3" xfId="32831"/>
    <cellStyle name="Számítás 5 3 2" xfId="32832"/>
    <cellStyle name="Számítás 5 3 2 2" xfId="32833"/>
    <cellStyle name="Számítás 5 3 2 2 2" xfId="32834"/>
    <cellStyle name="Számítás 5 3 2 3" xfId="32835"/>
    <cellStyle name="Számítás 5 3 2 3 2" xfId="32836"/>
    <cellStyle name="Számítás 5 3 2 4" xfId="32837"/>
    <cellStyle name="Számítás 5 3 2 5" xfId="32838"/>
    <cellStyle name="Számítás 5 3 3" xfId="32839"/>
    <cellStyle name="Számítás 5 3 3 2" xfId="32840"/>
    <cellStyle name="Számítás 5 3 4" xfId="32841"/>
    <cellStyle name="Számítás 5 3 4 2" xfId="32842"/>
    <cellStyle name="Számítás 5 3 5" xfId="32843"/>
    <cellStyle name="Számítás 5 3 6" xfId="32844"/>
    <cellStyle name="Számítás 5 4" xfId="32845"/>
    <cellStyle name="Számítás 5 4 2" xfId="32846"/>
    <cellStyle name="Számítás 5 4 2 2" xfId="32847"/>
    <cellStyle name="Számítás 5 4 2 2 2" xfId="32848"/>
    <cellStyle name="Számítás 5 4 2 3" xfId="32849"/>
    <cellStyle name="Számítás 5 4 2 3 2" xfId="32850"/>
    <cellStyle name="Számítás 5 4 2 4" xfId="32851"/>
    <cellStyle name="Számítás 5 4 2 5" xfId="32852"/>
    <cellStyle name="Számítás 5 4 3" xfId="32853"/>
    <cellStyle name="Számítás 5 4 3 2" xfId="32854"/>
    <cellStyle name="Számítás 5 4 4" xfId="32855"/>
    <cellStyle name="Számítás 5 4 4 2" xfId="32856"/>
    <cellStyle name="Számítás 5 4 5" xfId="32857"/>
    <cellStyle name="Számítás 5 4 6" xfId="32858"/>
    <cellStyle name="Számítás 5 5" xfId="32859"/>
    <cellStyle name="Számítás 5 5 2" xfId="32860"/>
    <cellStyle name="Számítás 5 5 2 2" xfId="32861"/>
    <cellStyle name="Számítás 5 5 3" xfId="32862"/>
    <cellStyle name="Számítás 5 5 3 2" xfId="32863"/>
    <cellStyle name="Számítás 5 5 4" xfId="32864"/>
    <cellStyle name="Számítás 5 5 5" xfId="32865"/>
    <cellStyle name="Számítás 5 6" xfId="32866"/>
    <cellStyle name="Számítás 5 6 2" xfId="32867"/>
    <cellStyle name="Számítás 5 7" xfId="32868"/>
    <cellStyle name="Számítás 5 7 2" xfId="32869"/>
    <cellStyle name="Számítás 5 8" xfId="32870"/>
    <cellStyle name="Számítás 5 9" xfId="32871"/>
    <cellStyle name="Számítás 6" xfId="32872"/>
    <cellStyle name="Számítás 6 2" xfId="32873"/>
    <cellStyle name="Számítás 6 2 2" xfId="32874"/>
    <cellStyle name="Számítás 6 2 2 2" xfId="32875"/>
    <cellStyle name="Számítás 6 2 3" xfId="32876"/>
    <cellStyle name="Számítás 6 2 3 2" xfId="32877"/>
    <cellStyle name="Számítás 6 2 4" xfId="32878"/>
    <cellStyle name="Számítás 6 2 5" xfId="32879"/>
    <cellStyle name="Számítás 6 3" xfId="32880"/>
    <cellStyle name="Számítás 6 3 2" xfId="32881"/>
    <cellStyle name="Számítás 6 4" xfId="32882"/>
    <cellStyle name="Számítás 6 4 2" xfId="32883"/>
    <cellStyle name="Számítás 6 5" xfId="32884"/>
    <cellStyle name="Számítás 6 6" xfId="32885"/>
    <cellStyle name="Számítás 7" xfId="32886"/>
    <cellStyle name="Számítás 7 2" xfId="32887"/>
    <cellStyle name="Számítás 7 2 2" xfId="32888"/>
    <cellStyle name="Számítás 7 2 2 2" xfId="32889"/>
    <cellStyle name="Számítás 7 2 3" xfId="32890"/>
    <cellStyle name="Számítás 7 2 3 2" xfId="32891"/>
    <cellStyle name="Számítás 7 2 4" xfId="32892"/>
    <cellStyle name="Számítás 7 2 5" xfId="32893"/>
    <cellStyle name="Számítás 7 3" xfId="32894"/>
    <cellStyle name="Számítás 7 3 2" xfId="32895"/>
    <cellStyle name="Számítás 7 4" xfId="32896"/>
    <cellStyle name="Számítás 7 4 2" xfId="32897"/>
    <cellStyle name="Számítás 7 5" xfId="32898"/>
    <cellStyle name="Számítás 7 6" xfId="32899"/>
    <cellStyle name="Számítás 8" xfId="32900"/>
    <cellStyle name="Számítás 8 2" xfId="32901"/>
    <cellStyle name="Számítás 8 2 2" xfId="32902"/>
    <cellStyle name="Számítás 8 2 2 2" xfId="32903"/>
    <cellStyle name="Számítás 8 2 3" xfId="32904"/>
    <cellStyle name="Számítás 8 2 3 2" xfId="32905"/>
    <cellStyle name="Számítás 8 2 4" xfId="32906"/>
    <cellStyle name="Számítás 8 2 5" xfId="32907"/>
    <cellStyle name="Számítás 8 3" xfId="32908"/>
    <cellStyle name="Számítás 8 3 2" xfId="32909"/>
    <cellStyle name="Számítás 8 4" xfId="32910"/>
    <cellStyle name="Számítás 8 4 2" xfId="32911"/>
    <cellStyle name="Számítás 8 5" xfId="32912"/>
    <cellStyle name="Számítás 8 6" xfId="32913"/>
    <cellStyle name="Számítás 9" xfId="32914"/>
    <cellStyle name="Számítás 9 2" xfId="32915"/>
    <cellStyle name="Számítás 9 2 2" xfId="32916"/>
    <cellStyle name="Számítás 9 2 2 2" xfId="32917"/>
    <cellStyle name="Számítás 9 2 3" xfId="32918"/>
    <cellStyle name="Számítás 9 2 3 2" xfId="32919"/>
    <cellStyle name="Számítás 9 2 4" xfId="32920"/>
    <cellStyle name="Számítás 9 2 5" xfId="32921"/>
    <cellStyle name="Számítás 9 3" xfId="32922"/>
    <cellStyle name="Számítás 9 3 2" xfId="32923"/>
    <cellStyle name="Számítás 9 4" xfId="32924"/>
    <cellStyle name="Számítás 9 4 2" xfId="32925"/>
    <cellStyle name="Számítás 9 5" xfId="32926"/>
    <cellStyle name="Számítás 9 6" xfId="32927"/>
    <cellStyle name="Texto de advertencia" xfId="32928"/>
    <cellStyle name="Texto explicativo" xfId="32929"/>
    <cellStyle name="Title 2" xfId="32930"/>
    <cellStyle name="Title 3" xfId="35677"/>
    <cellStyle name="Título" xfId="32931"/>
    <cellStyle name="Título 1" xfId="32932"/>
    <cellStyle name="Título 2" xfId="32933"/>
    <cellStyle name="Título 3" xfId="32934"/>
    <cellStyle name="Título_20091015 DE_Proposed amendments to CR SEC_MKR" xfId="32935"/>
    <cellStyle name="Total" xfId="18" builtinId="25" customBuiltin="1"/>
    <cellStyle name="Total 2" xfId="32936"/>
    <cellStyle name="Total 2 10" xfId="32937"/>
    <cellStyle name="Total 2 10 2" xfId="32938"/>
    <cellStyle name="Total 2 10 2 2" xfId="32939"/>
    <cellStyle name="Total 2 10 2 2 2" xfId="32940"/>
    <cellStyle name="Total 2 10 2 3" xfId="32941"/>
    <cellStyle name="Total 2 10 2 3 2" xfId="32942"/>
    <cellStyle name="Total 2 10 2 4" xfId="32943"/>
    <cellStyle name="Total 2 10 2 5" xfId="32944"/>
    <cellStyle name="Total 2 10 3" xfId="32945"/>
    <cellStyle name="Total 2 10 3 2" xfId="32946"/>
    <cellStyle name="Total 2 10 4" xfId="32947"/>
    <cellStyle name="Total 2 10 4 2" xfId="32948"/>
    <cellStyle name="Total 2 10 5" xfId="32949"/>
    <cellStyle name="Total 2 10 6" xfId="32950"/>
    <cellStyle name="Total 2 11" xfId="32951"/>
    <cellStyle name="Total 2 11 2" xfId="32952"/>
    <cellStyle name="Total 2 11 2 2" xfId="32953"/>
    <cellStyle name="Total 2 11 3" xfId="32954"/>
    <cellStyle name="Total 2 11 3 2" xfId="32955"/>
    <cellStyle name="Total 2 11 4" xfId="32956"/>
    <cellStyle name="Total 2 11 5" xfId="32957"/>
    <cellStyle name="Total 2 12" xfId="32958"/>
    <cellStyle name="Total 2 12 2" xfId="32959"/>
    <cellStyle name="Total 2 12 2 2" xfId="32960"/>
    <cellStyle name="Total 2 12 3" xfId="32961"/>
    <cellStyle name="Total 2 12 3 2" xfId="32962"/>
    <cellStyle name="Total 2 12 4" xfId="32963"/>
    <cellStyle name="Total 2 12 5" xfId="32964"/>
    <cellStyle name="Total 2 13" xfId="32965"/>
    <cellStyle name="Total 2 13 2" xfId="32966"/>
    <cellStyle name="Total 2 13 2 2" xfId="32967"/>
    <cellStyle name="Total 2 13 3" xfId="32968"/>
    <cellStyle name="Total 2 13 3 2" xfId="32969"/>
    <cellStyle name="Total 2 13 4" xfId="32970"/>
    <cellStyle name="Total 2 13 5" xfId="32971"/>
    <cellStyle name="Total 2 14" xfId="32972"/>
    <cellStyle name="Total 2 14 2" xfId="32973"/>
    <cellStyle name="Total 2 14 2 2" xfId="32974"/>
    <cellStyle name="Total 2 14 3" xfId="32975"/>
    <cellStyle name="Total 2 14 3 2" xfId="32976"/>
    <cellStyle name="Total 2 14 4" xfId="32977"/>
    <cellStyle name="Total 2 14 5" xfId="32978"/>
    <cellStyle name="Total 2 15" xfId="32979"/>
    <cellStyle name="Total 2 15 2" xfId="32980"/>
    <cellStyle name="Total 2 15 2 2" xfId="32981"/>
    <cellStyle name="Total 2 15 3" xfId="32982"/>
    <cellStyle name="Total 2 15 3 2" xfId="32983"/>
    <cellStyle name="Total 2 15 4" xfId="32984"/>
    <cellStyle name="Total 2 15 5" xfId="32985"/>
    <cellStyle name="Total 2 16" xfId="32986"/>
    <cellStyle name="Total 2 16 2" xfId="32987"/>
    <cellStyle name="Total 2 16 2 2" xfId="32988"/>
    <cellStyle name="Total 2 16 3" xfId="32989"/>
    <cellStyle name="Total 2 16 3 2" xfId="32990"/>
    <cellStyle name="Total 2 16 4" xfId="32991"/>
    <cellStyle name="Total 2 17" xfId="32992"/>
    <cellStyle name="Total 2 17 2" xfId="32993"/>
    <cellStyle name="Total 2 17 2 2" xfId="32994"/>
    <cellStyle name="Total 2 17 3" xfId="32995"/>
    <cellStyle name="Total 2 17 3 2" xfId="32996"/>
    <cellStyle name="Total 2 17 4" xfId="32997"/>
    <cellStyle name="Total 2 17 5" xfId="32998"/>
    <cellStyle name="Total 2 18" xfId="32999"/>
    <cellStyle name="Total 2 18 2" xfId="33000"/>
    <cellStyle name="Total 2 18 2 2" xfId="33001"/>
    <cellStyle name="Total 2 18 3" xfId="33002"/>
    <cellStyle name="Total 2 18 3 2" xfId="33003"/>
    <cellStyle name="Total 2 18 4" xfId="33004"/>
    <cellStyle name="Total 2 2" xfId="33005"/>
    <cellStyle name="Total 2 2 10" xfId="33006"/>
    <cellStyle name="Total 2 2 10 2" xfId="33007"/>
    <cellStyle name="Total 2 2 10 2 2" xfId="33008"/>
    <cellStyle name="Total 2 2 10 3" xfId="33009"/>
    <cellStyle name="Total 2 2 10 3 2" xfId="33010"/>
    <cellStyle name="Total 2 2 10 4" xfId="33011"/>
    <cellStyle name="Total 2 2 10 5" xfId="33012"/>
    <cellStyle name="Total 2 2 11" xfId="33013"/>
    <cellStyle name="Total 2 2 11 2" xfId="33014"/>
    <cellStyle name="Total 2 2 11 2 2" xfId="33015"/>
    <cellStyle name="Total 2 2 11 3" xfId="33016"/>
    <cellStyle name="Total 2 2 11 3 2" xfId="33017"/>
    <cellStyle name="Total 2 2 11 4" xfId="33018"/>
    <cellStyle name="Total 2 2 11 5" xfId="33019"/>
    <cellStyle name="Total 2 2 12" xfId="33020"/>
    <cellStyle name="Total 2 2 12 2" xfId="33021"/>
    <cellStyle name="Total 2 2 12 2 2" xfId="33022"/>
    <cellStyle name="Total 2 2 12 3" xfId="33023"/>
    <cellStyle name="Total 2 2 12 3 2" xfId="33024"/>
    <cellStyle name="Total 2 2 12 4" xfId="33025"/>
    <cellStyle name="Total 2 2 12 5" xfId="33026"/>
    <cellStyle name="Total 2 2 13" xfId="33027"/>
    <cellStyle name="Total 2 2 13 2" xfId="33028"/>
    <cellStyle name="Total 2 2 13 2 2" xfId="33029"/>
    <cellStyle name="Total 2 2 13 3" xfId="33030"/>
    <cellStyle name="Total 2 2 13 3 2" xfId="33031"/>
    <cellStyle name="Total 2 2 13 4" xfId="33032"/>
    <cellStyle name="Total 2 2 13 5" xfId="33033"/>
    <cellStyle name="Total 2 2 14" xfId="33034"/>
    <cellStyle name="Total 2 2 14 2" xfId="33035"/>
    <cellStyle name="Total 2 2 14 2 2" xfId="33036"/>
    <cellStyle name="Total 2 2 14 3" xfId="33037"/>
    <cellStyle name="Total 2 2 14 3 2" xfId="33038"/>
    <cellStyle name="Total 2 2 14 4" xfId="33039"/>
    <cellStyle name="Total 2 2 14 5" xfId="33040"/>
    <cellStyle name="Total 2 2 15" xfId="33041"/>
    <cellStyle name="Total 2 2 15 2" xfId="33042"/>
    <cellStyle name="Total 2 2 15 2 2" xfId="33043"/>
    <cellStyle name="Total 2 2 15 3" xfId="33044"/>
    <cellStyle name="Total 2 2 15 3 2" xfId="33045"/>
    <cellStyle name="Total 2 2 15 4" xfId="33046"/>
    <cellStyle name="Total 2 2 15 5" xfId="33047"/>
    <cellStyle name="Total 2 2 16" xfId="33048"/>
    <cellStyle name="Total 2 2 16 2" xfId="33049"/>
    <cellStyle name="Total 2 2 16 2 2" xfId="33050"/>
    <cellStyle name="Total 2 2 16 3" xfId="33051"/>
    <cellStyle name="Total 2 2 16 3 2" xfId="33052"/>
    <cellStyle name="Total 2 2 16 4" xfId="33053"/>
    <cellStyle name="Total 2 2 17" xfId="33054"/>
    <cellStyle name="Total 2 2 17 2" xfId="33055"/>
    <cellStyle name="Total 2 2 17 2 2" xfId="33056"/>
    <cellStyle name="Total 2 2 17 3" xfId="33057"/>
    <cellStyle name="Total 2 2 17 3 2" xfId="33058"/>
    <cellStyle name="Total 2 2 17 4" xfId="33059"/>
    <cellStyle name="Total 2 2 17 5" xfId="33060"/>
    <cellStyle name="Total 2 2 18" xfId="33061"/>
    <cellStyle name="Total 2 2 18 2" xfId="33062"/>
    <cellStyle name="Total 2 2 18 2 2" xfId="33063"/>
    <cellStyle name="Total 2 2 18 3" xfId="33064"/>
    <cellStyle name="Total 2 2 18 3 2" xfId="33065"/>
    <cellStyle name="Total 2 2 18 4" xfId="33066"/>
    <cellStyle name="Total 2 2 19" xfId="33067"/>
    <cellStyle name="Total 2 2 19 2" xfId="33068"/>
    <cellStyle name="Total 2 2 19 2 2" xfId="33069"/>
    <cellStyle name="Total 2 2 19 3" xfId="33070"/>
    <cellStyle name="Total 2 2 19 3 2" xfId="33071"/>
    <cellStyle name="Total 2 2 19 4" xfId="33072"/>
    <cellStyle name="Total 2 2 19 5" xfId="33073"/>
    <cellStyle name="Total 2 2 2" xfId="33074"/>
    <cellStyle name="Total 2 2 2 10" xfId="33075"/>
    <cellStyle name="Total 2 2 2 10 2" xfId="33076"/>
    <cellStyle name="Total 2 2 2 11" xfId="33077"/>
    <cellStyle name="Total 2 2 2 2" xfId="33078"/>
    <cellStyle name="Total 2 2 2 2 10" xfId="33079"/>
    <cellStyle name="Total 2 2 2 2 2" xfId="33080"/>
    <cellStyle name="Total 2 2 2 2 2 2" xfId="33081"/>
    <cellStyle name="Total 2 2 2 2 2 2 2" xfId="33082"/>
    <cellStyle name="Total 2 2 2 2 2 2 2 2" xfId="33083"/>
    <cellStyle name="Total 2 2 2 2 2 2 2 2 2" xfId="33084"/>
    <cellStyle name="Total 2 2 2 2 2 2 2 3" xfId="33085"/>
    <cellStyle name="Total 2 2 2 2 2 2 2 3 2" xfId="33086"/>
    <cellStyle name="Total 2 2 2 2 2 2 2 4" xfId="33087"/>
    <cellStyle name="Total 2 2 2 2 2 2 2 5" xfId="33088"/>
    <cellStyle name="Total 2 2 2 2 2 2 3" xfId="33089"/>
    <cellStyle name="Total 2 2 2 2 2 2 3 2" xfId="33090"/>
    <cellStyle name="Total 2 2 2 2 2 2 4" xfId="33091"/>
    <cellStyle name="Total 2 2 2 2 2 2 4 2" xfId="33092"/>
    <cellStyle name="Total 2 2 2 2 2 2 5" xfId="33093"/>
    <cellStyle name="Total 2 2 2 2 2 2 6" xfId="33094"/>
    <cellStyle name="Total 2 2 2 2 2 3" xfId="33095"/>
    <cellStyle name="Total 2 2 2 2 2 3 2" xfId="33096"/>
    <cellStyle name="Total 2 2 2 2 2 3 2 2" xfId="33097"/>
    <cellStyle name="Total 2 2 2 2 2 3 2 2 2" xfId="33098"/>
    <cellStyle name="Total 2 2 2 2 2 3 2 3" xfId="33099"/>
    <cellStyle name="Total 2 2 2 2 2 3 2 3 2" xfId="33100"/>
    <cellStyle name="Total 2 2 2 2 2 3 2 4" xfId="33101"/>
    <cellStyle name="Total 2 2 2 2 2 3 2 5" xfId="33102"/>
    <cellStyle name="Total 2 2 2 2 2 3 3" xfId="33103"/>
    <cellStyle name="Total 2 2 2 2 2 3 3 2" xfId="33104"/>
    <cellStyle name="Total 2 2 2 2 2 3 4" xfId="33105"/>
    <cellStyle name="Total 2 2 2 2 2 3 4 2" xfId="33106"/>
    <cellStyle name="Total 2 2 2 2 2 3 5" xfId="33107"/>
    <cellStyle name="Total 2 2 2 2 2 3 6" xfId="33108"/>
    <cellStyle name="Total 2 2 2 2 2 4" xfId="33109"/>
    <cellStyle name="Total 2 2 2 2 2 4 2" xfId="33110"/>
    <cellStyle name="Total 2 2 2 2 2 4 2 2" xfId="33111"/>
    <cellStyle name="Total 2 2 2 2 2 4 2 2 2" xfId="33112"/>
    <cellStyle name="Total 2 2 2 2 2 4 2 3" xfId="33113"/>
    <cellStyle name="Total 2 2 2 2 2 4 2 3 2" xfId="33114"/>
    <cellStyle name="Total 2 2 2 2 2 4 2 4" xfId="33115"/>
    <cellStyle name="Total 2 2 2 2 2 4 2 5" xfId="33116"/>
    <cellStyle name="Total 2 2 2 2 2 4 3" xfId="33117"/>
    <cellStyle name="Total 2 2 2 2 2 4 3 2" xfId="33118"/>
    <cellStyle name="Total 2 2 2 2 2 4 4" xfId="33119"/>
    <cellStyle name="Total 2 2 2 2 2 4 4 2" xfId="33120"/>
    <cellStyle name="Total 2 2 2 2 2 4 5" xfId="33121"/>
    <cellStyle name="Total 2 2 2 2 2 4 6" xfId="33122"/>
    <cellStyle name="Total 2 2 2 2 2 5" xfId="33123"/>
    <cellStyle name="Total 2 2 2 2 2 5 2" xfId="33124"/>
    <cellStyle name="Total 2 2 2 2 2 5 2 2" xfId="33125"/>
    <cellStyle name="Total 2 2 2 2 2 5 3" xfId="33126"/>
    <cellStyle name="Total 2 2 2 2 2 5 3 2" xfId="33127"/>
    <cellStyle name="Total 2 2 2 2 2 5 4" xfId="33128"/>
    <cellStyle name="Total 2 2 2 2 2 5 5" xfId="33129"/>
    <cellStyle name="Total 2 2 2 2 2 6" xfId="33130"/>
    <cellStyle name="Total 2 2 2 2 2 6 2" xfId="33131"/>
    <cellStyle name="Total 2 2 2 2 2 7" xfId="33132"/>
    <cellStyle name="Total 2 2 2 2 2 7 2" xfId="33133"/>
    <cellStyle name="Total 2 2 2 2 2 8" xfId="33134"/>
    <cellStyle name="Total 2 2 2 2 2 9" xfId="33135"/>
    <cellStyle name="Total 2 2 2 2 3" xfId="33136"/>
    <cellStyle name="Total 2 2 2 2 3 2" xfId="33137"/>
    <cellStyle name="Total 2 2 2 2 3 2 2" xfId="33138"/>
    <cellStyle name="Total 2 2 2 2 3 2 2 2" xfId="33139"/>
    <cellStyle name="Total 2 2 2 2 3 2 2 2 2" xfId="33140"/>
    <cellStyle name="Total 2 2 2 2 3 2 2 3" xfId="33141"/>
    <cellStyle name="Total 2 2 2 2 3 2 2 3 2" xfId="33142"/>
    <cellStyle name="Total 2 2 2 2 3 2 2 4" xfId="33143"/>
    <cellStyle name="Total 2 2 2 2 3 2 2 5" xfId="33144"/>
    <cellStyle name="Total 2 2 2 2 3 2 3" xfId="33145"/>
    <cellStyle name="Total 2 2 2 2 3 2 3 2" xfId="33146"/>
    <cellStyle name="Total 2 2 2 2 3 2 4" xfId="33147"/>
    <cellStyle name="Total 2 2 2 2 3 2 4 2" xfId="33148"/>
    <cellStyle name="Total 2 2 2 2 3 2 5" xfId="33149"/>
    <cellStyle name="Total 2 2 2 2 3 2 6" xfId="33150"/>
    <cellStyle name="Total 2 2 2 2 3 3" xfId="33151"/>
    <cellStyle name="Total 2 2 2 2 3 3 2" xfId="33152"/>
    <cellStyle name="Total 2 2 2 2 3 3 2 2" xfId="33153"/>
    <cellStyle name="Total 2 2 2 2 3 3 2 2 2" xfId="33154"/>
    <cellStyle name="Total 2 2 2 2 3 3 2 3" xfId="33155"/>
    <cellStyle name="Total 2 2 2 2 3 3 2 3 2" xfId="33156"/>
    <cellStyle name="Total 2 2 2 2 3 3 2 4" xfId="33157"/>
    <cellStyle name="Total 2 2 2 2 3 3 2 5" xfId="33158"/>
    <cellStyle name="Total 2 2 2 2 3 3 3" xfId="33159"/>
    <cellStyle name="Total 2 2 2 2 3 3 3 2" xfId="33160"/>
    <cellStyle name="Total 2 2 2 2 3 3 4" xfId="33161"/>
    <cellStyle name="Total 2 2 2 2 3 3 4 2" xfId="33162"/>
    <cellStyle name="Total 2 2 2 2 3 3 5" xfId="33163"/>
    <cellStyle name="Total 2 2 2 2 3 3 6" xfId="33164"/>
    <cellStyle name="Total 2 2 2 2 3 4" xfId="33165"/>
    <cellStyle name="Total 2 2 2 2 3 4 2" xfId="33166"/>
    <cellStyle name="Total 2 2 2 2 3 4 2 2" xfId="33167"/>
    <cellStyle name="Total 2 2 2 2 3 4 3" xfId="33168"/>
    <cellStyle name="Total 2 2 2 2 3 4 3 2" xfId="33169"/>
    <cellStyle name="Total 2 2 2 2 3 4 4" xfId="33170"/>
    <cellStyle name="Total 2 2 2 2 3 4 5" xfId="33171"/>
    <cellStyle name="Total 2 2 2 2 3 5" xfId="33172"/>
    <cellStyle name="Total 2 2 2 2 3 5 2" xfId="33173"/>
    <cellStyle name="Total 2 2 2 2 3 6" xfId="33174"/>
    <cellStyle name="Total 2 2 2 2 3 6 2" xfId="33175"/>
    <cellStyle name="Total 2 2 2 2 3 7" xfId="33176"/>
    <cellStyle name="Total 2 2 2 2 3 8" xfId="33177"/>
    <cellStyle name="Total 2 2 2 2 4" xfId="33178"/>
    <cellStyle name="Total 2 2 2 2 4 2" xfId="33179"/>
    <cellStyle name="Total 2 2 2 2 4 2 2" xfId="33180"/>
    <cellStyle name="Total 2 2 2 2 4 2 2 2" xfId="33181"/>
    <cellStyle name="Total 2 2 2 2 4 2 3" xfId="33182"/>
    <cellStyle name="Total 2 2 2 2 4 2 3 2" xfId="33183"/>
    <cellStyle name="Total 2 2 2 2 4 2 4" xfId="33184"/>
    <cellStyle name="Total 2 2 2 2 4 2 5" xfId="33185"/>
    <cellStyle name="Total 2 2 2 2 4 3" xfId="33186"/>
    <cellStyle name="Total 2 2 2 2 4 3 2" xfId="33187"/>
    <cellStyle name="Total 2 2 2 2 4 4" xfId="33188"/>
    <cellStyle name="Total 2 2 2 2 4 4 2" xfId="33189"/>
    <cellStyle name="Total 2 2 2 2 4 5" xfId="33190"/>
    <cellStyle name="Total 2 2 2 2 4 6" xfId="33191"/>
    <cellStyle name="Total 2 2 2 2 5" xfId="33192"/>
    <cellStyle name="Total 2 2 2 2 5 2" xfId="33193"/>
    <cellStyle name="Total 2 2 2 2 5 2 2" xfId="33194"/>
    <cellStyle name="Total 2 2 2 2 5 2 2 2" xfId="33195"/>
    <cellStyle name="Total 2 2 2 2 5 2 3" xfId="33196"/>
    <cellStyle name="Total 2 2 2 2 5 2 3 2" xfId="33197"/>
    <cellStyle name="Total 2 2 2 2 5 2 4" xfId="33198"/>
    <cellStyle name="Total 2 2 2 2 5 2 5" xfId="33199"/>
    <cellStyle name="Total 2 2 2 2 5 3" xfId="33200"/>
    <cellStyle name="Total 2 2 2 2 5 3 2" xfId="33201"/>
    <cellStyle name="Total 2 2 2 2 5 4" xfId="33202"/>
    <cellStyle name="Total 2 2 2 2 5 4 2" xfId="33203"/>
    <cellStyle name="Total 2 2 2 2 5 5" xfId="33204"/>
    <cellStyle name="Total 2 2 2 2 5 6" xfId="33205"/>
    <cellStyle name="Total 2 2 2 2 6" xfId="33206"/>
    <cellStyle name="Total 2 2 2 2 6 2" xfId="33207"/>
    <cellStyle name="Total 2 2 2 2 6 2 2" xfId="33208"/>
    <cellStyle name="Total 2 2 2 2 6 2 2 2" xfId="33209"/>
    <cellStyle name="Total 2 2 2 2 6 2 3" xfId="33210"/>
    <cellStyle name="Total 2 2 2 2 6 2 3 2" xfId="33211"/>
    <cellStyle name="Total 2 2 2 2 6 2 4" xfId="33212"/>
    <cellStyle name="Total 2 2 2 2 6 2 5" xfId="33213"/>
    <cellStyle name="Total 2 2 2 2 6 3" xfId="33214"/>
    <cellStyle name="Total 2 2 2 2 6 3 2" xfId="33215"/>
    <cellStyle name="Total 2 2 2 2 6 4" xfId="33216"/>
    <cellStyle name="Total 2 2 2 2 6 4 2" xfId="33217"/>
    <cellStyle name="Total 2 2 2 2 6 5" xfId="33218"/>
    <cellStyle name="Total 2 2 2 2 6 6" xfId="33219"/>
    <cellStyle name="Total 2 2 2 2 7" xfId="33220"/>
    <cellStyle name="Total 2 2 2 2 7 2" xfId="33221"/>
    <cellStyle name="Total 2 2 2 2 7 2 2" xfId="33222"/>
    <cellStyle name="Total 2 2 2 2 7 3" xfId="33223"/>
    <cellStyle name="Total 2 2 2 2 7 3 2" xfId="33224"/>
    <cellStyle name="Total 2 2 2 2 7 4" xfId="33225"/>
    <cellStyle name="Total 2 2 2 2 7 5" xfId="33226"/>
    <cellStyle name="Total 2 2 2 2 8" xfId="33227"/>
    <cellStyle name="Total 2 2 2 2 8 2" xfId="33228"/>
    <cellStyle name="Total 2 2 2 2 9" xfId="33229"/>
    <cellStyle name="Total 2 2 2 2 9 2" xfId="33230"/>
    <cellStyle name="Total 2 2 2 3" xfId="33231"/>
    <cellStyle name="Total 2 2 2 3 2" xfId="33232"/>
    <cellStyle name="Total 2 2 2 3 2 2" xfId="33233"/>
    <cellStyle name="Total 2 2 2 3 2 2 2" xfId="33234"/>
    <cellStyle name="Total 2 2 2 3 2 2 2 2" xfId="33235"/>
    <cellStyle name="Total 2 2 2 3 2 2 3" xfId="33236"/>
    <cellStyle name="Total 2 2 2 3 2 2 3 2" xfId="33237"/>
    <cellStyle name="Total 2 2 2 3 2 2 4" xfId="33238"/>
    <cellStyle name="Total 2 2 2 3 2 2 5" xfId="33239"/>
    <cellStyle name="Total 2 2 2 3 2 3" xfId="33240"/>
    <cellStyle name="Total 2 2 2 3 2 3 2" xfId="33241"/>
    <cellStyle name="Total 2 2 2 3 2 4" xfId="33242"/>
    <cellStyle name="Total 2 2 2 3 2 4 2" xfId="33243"/>
    <cellStyle name="Total 2 2 2 3 2 5" xfId="33244"/>
    <cellStyle name="Total 2 2 2 3 2 6" xfId="33245"/>
    <cellStyle name="Total 2 2 2 3 3" xfId="33246"/>
    <cellStyle name="Total 2 2 2 3 3 2" xfId="33247"/>
    <cellStyle name="Total 2 2 2 3 3 2 2" xfId="33248"/>
    <cellStyle name="Total 2 2 2 3 3 2 2 2" xfId="33249"/>
    <cellStyle name="Total 2 2 2 3 3 2 3" xfId="33250"/>
    <cellStyle name="Total 2 2 2 3 3 2 3 2" xfId="33251"/>
    <cellStyle name="Total 2 2 2 3 3 2 4" xfId="33252"/>
    <cellStyle name="Total 2 2 2 3 3 2 5" xfId="33253"/>
    <cellStyle name="Total 2 2 2 3 3 3" xfId="33254"/>
    <cellStyle name="Total 2 2 2 3 3 3 2" xfId="33255"/>
    <cellStyle name="Total 2 2 2 3 3 4" xfId="33256"/>
    <cellStyle name="Total 2 2 2 3 3 4 2" xfId="33257"/>
    <cellStyle name="Total 2 2 2 3 3 5" xfId="33258"/>
    <cellStyle name="Total 2 2 2 3 3 6" xfId="33259"/>
    <cellStyle name="Total 2 2 2 3 4" xfId="33260"/>
    <cellStyle name="Total 2 2 2 3 4 2" xfId="33261"/>
    <cellStyle name="Total 2 2 2 3 4 2 2" xfId="33262"/>
    <cellStyle name="Total 2 2 2 3 4 2 2 2" xfId="33263"/>
    <cellStyle name="Total 2 2 2 3 4 2 3" xfId="33264"/>
    <cellStyle name="Total 2 2 2 3 4 2 3 2" xfId="33265"/>
    <cellStyle name="Total 2 2 2 3 4 2 4" xfId="33266"/>
    <cellStyle name="Total 2 2 2 3 4 2 5" xfId="33267"/>
    <cellStyle name="Total 2 2 2 3 4 3" xfId="33268"/>
    <cellStyle name="Total 2 2 2 3 4 3 2" xfId="33269"/>
    <cellStyle name="Total 2 2 2 3 4 4" xfId="33270"/>
    <cellStyle name="Total 2 2 2 3 4 4 2" xfId="33271"/>
    <cellStyle name="Total 2 2 2 3 4 5" xfId="33272"/>
    <cellStyle name="Total 2 2 2 3 4 6" xfId="33273"/>
    <cellStyle name="Total 2 2 2 3 5" xfId="33274"/>
    <cellStyle name="Total 2 2 2 3 5 2" xfId="33275"/>
    <cellStyle name="Total 2 2 2 3 5 2 2" xfId="33276"/>
    <cellStyle name="Total 2 2 2 3 5 3" xfId="33277"/>
    <cellStyle name="Total 2 2 2 3 5 3 2" xfId="33278"/>
    <cellStyle name="Total 2 2 2 3 5 4" xfId="33279"/>
    <cellStyle name="Total 2 2 2 3 5 5" xfId="33280"/>
    <cellStyle name="Total 2 2 2 3 6" xfId="33281"/>
    <cellStyle name="Total 2 2 2 3 6 2" xfId="33282"/>
    <cellStyle name="Total 2 2 2 3 7" xfId="33283"/>
    <cellStyle name="Total 2 2 2 3 7 2" xfId="33284"/>
    <cellStyle name="Total 2 2 2 3 8" xfId="33285"/>
    <cellStyle name="Total 2 2 2 3 9" xfId="33286"/>
    <cellStyle name="Total 2 2 2 4" xfId="33287"/>
    <cellStyle name="Total 2 2 2 4 2" xfId="33288"/>
    <cellStyle name="Total 2 2 2 4 2 2" xfId="33289"/>
    <cellStyle name="Total 2 2 2 4 2 2 2" xfId="33290"/>
    <cellStyle name="Total 2 2 2 4 2 2 2 2" xfId="33291"/>
    <cellStyle name="Total 2 2 2 4 2 2 3" xfId="33292"/>
    <cellStyle name="Total 2 2 2 4 2 2 3 2" xfId="33293"/>
    <cellStyle name="Total 2 2 2 4 2 2 4" xfId="33294"/>
    <cellStyle name="Total 2 2 2 4 2 2 5" xfId="33295"/>
    <cellStyle name="Total 2 2 2 4 2 3" xfId="33296"/>
    <cellStyle name="Total 2 2 2 4 2 3 2" xfId="33297"/>
    <cellStyle name="Total 2 2 2 4 2 4" xfId="33298"/>
    <cellStyle name="Total 2 2 2 4 2 4 2" xfId="33299"/>
    <cellStyle name="Total 2 2 2 4 2 5" xfId="33300"/>
    <cellStyle name="Total 2 2 2 4 2 6" xfId="33301"/>
    <cellStyle name="Total 2 2 2 4 3" xfId="33302"/>
    <cellStyle name="Total 2 2 2 4 3 2" xfId="33303"/>
    <cellStyle name="Total 2 2 2 4 3 2 2" xfId="33304"/>
    <cellStyle name="Total 2 2 2 4 3 2 2 2" xfId="33305"/>
    <cellStyle name="Total 2 2 2 4 3 2 3" xfId="33306"/>
    <cellStyle name="Total 2 2 2 4 3 2 3 2" xfId="33307"/>
    <cellStyle name="Total 2 2 2 4 3 2 4" xfId="33308"/>
    <cellStyle name="Total 2 2 2 4 3 2 5" xfId="33309"/>
    <cellStyle name="Total 2 2 2 4 3 3" xfId="33310"/>
    <cellStyle name="Total 2 2 2 4 3 3 2" xfId="33311"/>
    <cellStyle name="Total 2 2 2 4 3 4" xfId="33312"/>
    <cellStyle name="Total 2 2 2 4 3 4 2" xfId="33313"/>
    <cellStyle name="Total 2 2 2 4 3 5" xfId="33314"/>
    <cellStyle name="Total 2 2 2 4 3 6" xfId="33315"/>
    <cellStyle name="Total 2 2 2 4 4" xfId="33316"/>
    <cellStyle name="Total 2 2 2 4 4 2" xfId="33317"/>
    <cellStyle name="Total 2 2 2 4 4 2 2" xfId="33318"/>
    <cellStyle name="Total 2 2 2 4 4 3" xfId="33319"/>
    <cellStyle name="Total 2 2 2 4 4 3 2" xfId="33320"/>
    <cellStyle name="Total 2 2 2 4 4 4" xfId="33321"/>
    <cellStyle name="Total 2 2 2 4 4 5" xfId="33322"/>
    <cellStyle name="Total 2 2 2 4 5" xfId="33323"/>
    <cellStyle name="Total 2 2 2 4 5 2" xfId="33324"/>
    <cellStyle name="Total 2 2 2 4 6" xfId="33325"/>
    <cellStyle name="Total 2 2 2 4 6 2" xfId="33326"/>
    <cellStyle name="Total 2 2 2 4 7" xfId="33327"/>
    <cellStyle name="Total 2 2 2 4 8" xfId="33328"/>
    <cellStyle name="Total 2 2 2 5" xfId="33329"/>
    <cellStyle name="Total 2 2 2 5 2" xfId="33330"/>
    <cellStyle name="Total 2 2 2 5 2 2" xfId="33331"/>
    <cellStyle name="Total 2 2 2 5 2 2 2" xfId="33332"/>
    <cellStyle name="Total 2 2 2 5 2 3" xfId="33333"/>
    <cellStyle name="Total 2 2 2 5 2 3 2" xfId="33334"/>
    <cellStyle name="Total 2 2 2 5 2 4" xfId="33335"/>
    <cellStyle name="Total 2 2 2 5 2 5" xfId="33336"/>
    <cellStyle name="Total 2 2 2 5 3" xfId="33337"/>
    <cellStyle name="Total 2 2 2 5 3 2" xfId="33338"/>
    <cellStyle name="Total 2 2 2 5 4" xfId="33339"/>
    <cellStyle name="Total 2 2 2 5 4 2" xfId="33340"/>
    <cellStyle name="Total 2 2 2 5 5" xfId="33341"/>
    <cellStyle name="Total 2 2 2 5 6" xfId="33342"/>
    <cellStyle name="Total 2 2 2 6" xfId="33343"/>
    <cellStyle name="Total 2 2 2 6 2" xfId="33344"/>
    <cellStyle name="Total 2 2 2 6 2 2" xfId="33345"/>
    <cellStyle name="Total 2 2 2 6 2 2 2" xfId="33346"/>
    <cellStyle name="Total 2 2 2 6 2 3" xfId="33347"/>
    <cellStyle name="Total 2 2 2 6 2 3 2" xfId="33348"/>
    <cellStyle name="Total 2 2 2 6 2 4" xfId="33349"/>
    <cellStyle name="Total 2 2 2 6 2 5" xfId="33350"/>
    <cellStyle name="Total 2 2 2 6 3" xfId="33351"/>
    <cellStyle name="Total 2 2 2 6 3 2" xfId="33352"/>
    <cellStyle name="Total 2 2 2 6 4" xfId="33353"/>
    <cellStyle name="Total 2 2 2 6 4 2" xfId="33354"/>
    <cellStyle name="Total 2 2 2 6 5" xfId="33355"/>
    <cellStyle name="Total 2 2 2 6 6" xfId="33356"/>
    <cellStyle name="Total 2 2 2 7" xfId="33357"/>
    <cellStyle name="Total 2 2 2 7 2" xfId="33358"/>
    <cellStyle name="Total 2 2 2 7 2 2" xfId="33359"/>
    <cellStyle name="Total 2 2 2 7 2 2 2" xfId="33360"/>
    <cellStyle name="Total 2 2 2 7 2 3" xfId="33361"/>
    <cellStyle name="Total 2 2 2 7 2 3 2" xfId="33362"/>
    <cellStyle name="Total 2 2 2 7 2 4" xfId="33363"/>
    <cellStyle name="Total 2 2 2 7 2 5" xfId="33364"/>
    <cellStyle name="Total 2 2 2 7 3" xfId="33365"/>
    <cellStyle name="Total 2 2 2 7 3 2" xfId="33366"/>
    <cellStyle name="Total 2 2 2 7 4" xfId="33367"/>
    <cellStyle name="Total 2 2 2 7 4 2" xfId="33368"/>
    <cellStyle name="Total 2 2 2 7 5" xfId="33369"/>
    <cellStyle name="Total 2 2 2 7 6" xfId="33370"/>
    <cellStyle name="Total 2 2 2 8" xfId="33371"/>
    <cellStyle name="Total 2 2 2 8 2" xfId="33372"/>
    <cellStyle name="Total 2 2 2 8 2 2" xfId="33373"/>
    <cellStyle name="Total 2 2 2 8 3" xfId="33374"/>
    <cellStyle name="Total 2 2 2 8 3 2" xfId="33375"/>
    <cellStyle name="Total 2 2 2 8 4" xfId="33376"/>
    <cellStyle name="Total 2 2 2 8 5" xfId="33377"/>
    <cellStyle name="Total 2 2 2 9" xfId="33378"/>
    <cellStyle name="Total 2 2 2 9 2" xfId="33379"/>
    <cellStyle name="Total 2 2 20" xfId="33380"/>
    <cellStyle name="Total 2 2 20 2" xfId="33381"/>
    <cellStyle name="Total 2 2 21" xfId="33382"/>
    <cellStyle name="Total 2 2 21 2" xfId="33383"/>
    <cellStyle name="Total 2 2 22" xfId="33384"/>
    <cellStyle name="Total 2 2 22 2" xfId="33385"/>
    <cellStyle name="Total 2 2 3" xfId="33386"/>
    <cellStyle name="Total 2 2 3 10" xfId="33387"/>
    <cellStyle name="Total 2 2 3 10 2" xfId="33388"/>
    <cellStyle name="Total 2 2 3 11" xfId="33389"/>
    <cellStyle name="Total 2 2 3 2" xfId="33390"/>
    <cellStyle name="Total 2 2 3 2 10" xfId="33391"/>
    <cellStyle name="Total 2 2 3 2 2" xfId="33392"/>
    <cellStyle name="Total 2 2 3 2 2 2" xfId="33393"/>
    <cellStyle name="Total 2 2 3 2 2 2 2" xfId="33394"/>
    <cellStyle name="Total 2 2 3 2 2 2 2 2" xfId="33395"/>
    <cellStyle name="Total 2 2 3 2 2 2 2 2 2" xfId="33396"/>
    <cellStyle name="Total 2 2 3 2 2 2 2 3" xfId="33397"/>
    <cellStyle name="Total 2 2 3 2 2 2 2 3 2" xfId="33398"/>
    <cellStyle name="Total 2 2 3 2 2 2 2 4" xfId="33399"/>
    <cellStyle name="Total 2 2 3 2 2 2 2 5" xfId="33400"/>
    <cellStyle name="Total 2 2 3 2 2 2 3" xfId="33401"/>
    <cellStyle name="Total 2 2 3 2 2 2 3 2" xfId="33402"/>
    <cellStyle name="Total 2 2 3 2 2 2 4" xfId="33403"/>
    <cellStyle name="Total 2 2 3 2 2 2 4 2" xfId="33404"/>
    <cellStyle name="Total 2 2 3 2 2 2 5" xfId="33405"/>
    <cellStyle name="Total 2 2 3 2 2 2 6" xfId="33406"/>
    <cellStyle name="Total 2 2 3 2 2 3" xfId="33407"/>
    <cellStyle name="Total 2 2 3 2 2 3 2" xfId="33408"/>
    <cellStyle name="Total 2 2 3 2 2 3 2 2" xfId="33409"/>
    <cellStyle name="Total 2 2 3 2 2 3 2 2 2" xfId="33410"/>
    <cellStyle name="Total 2 2 3 2 2 3 2 3" xfId="33411"/>
    <cellStyle name="Total 2 2 3 2 2 3 2 3 2" xfId="33412"/>
    <cellStyle name="Total 2 2 3 2 2 3 2 4" xfId="33413"/>
    <cellStyle name="Total 2 2 3 2 2 3 2 5" xfId="33414"/>
    <cellStyle name="Total 2 2 3 2 2 3 3" xfId="33415"/>
    <cellStyle name="Total 2 2 3 2 2 3 3 2" xfId="33416"/>
    <cellStyle name="Total 2 2 3 2 2 3 4" xfId="33417"/>
    <cellStyle name="Total 2 2 3 2 2 3 4 2" xfId="33418"/>
    <cellStyle name="Total 2 2 3 2 2 3 5" xfId="33419"/>
    <cellStyle name="Total 2 2 3 2 2 3 6" xfId="33420"/>
    <cellStyle name="Total 2 2 3 2 2 4" xfId="33421"/>
    <cellStyle name="Total 2 2 3 2 2 4 2" xfId="33422"/>
    <cellStyle name="Total 2 2 3 2 2 4 2 2" xfId="33423"/>
    <cellStyle name="Total 2 2 3 2 2 4 2 2 2" xfId="33424"/>
    <cellStyle name="Total 2 2 3 2 2 4 2 3" xfId="33425"/>
    <cellStyle name="Total 2 2 3 2 2 4 2 3 2" xfId="33426"/>
    <cellStyle name="Total 2 2 3 2 2 4 2 4" xfId="33427"/>
    <cellStyle name="Total 2 2 3 2 2 4 2 5" xfId="33428"/>
    <cellStyle name="Total 2 2 3 2 2 4 3" xfId="33429"/>
    <cellStyle name="Total 2 2 3 2 2 4 3 2" xfId="33430"/>
    <cellStyle name="Total 2 2 3 2 2 4 4" xfId="33431"/>
    <cellStyle name="Total 2 2 3 2 2 4 4 2" xfId="33432"/>
    <cellStyle name="Total 2 2 3 2 2 4 5" xfId="33433"/>
    <cellStyle name="Total 2 2 3 2 2 4 6" xfId="33434"/>
    <cellStyle name="Total 2 2 3 2 2 5" xfId="33435"/>
    <cellStyle name="Total 2 2 3 2 2 5 2" xfId="33436"/>
    <cellStyle name="Total 2 2 3 2 2 5 2 2" xfId="33437"/>
    <cellStyle name="Total 2 2 3 2 2 5 3" xfId="33438"/>
    <cellStyle name="Total 2 2 3 2 2 5 3 2" xfId="33439"/>
    <cellStyle name="Total 2 2 3 2 2 5 4" xfId="33440"/>
    <cellStyle name="Total 2 2 3 2 2 5 5" xfId="33441"/>
    <cellStyle name="Total 2 2 3 2 2 6" xfId="33442"/>
    <cellStyle name="Total 2 2 3 2 2 6 2" xfId="33443"/>
    <cellStyle name="Total 2 2 3 2 2 7" xfId="33444"/>
    <cellStyle name="Total 2 2 3 2 2 7 2" xfId="33445"/>
    <cellStyle name="Total 2 2 3 2 2 8" xfId="33446"/>
    <cellStyle name="Total 2 2 3 2 2 9" xfId="33447"/>
    <cellStyle name="Total 2 2 3 2 3" xfId="33448"/>
    <cellStyle name="Total 2 2 3 2 3 2" xfId="33449"/>
    <cellStyle name="Total 2 2 3 2 3 2 2" xfId="33450"/>
    <cellStyle name="Total 2 2 3 2 3 2 2 2" xfId="33451"/>
    <cellStyle name="Total 2 2 3 2 3 2 2 2 2" xfId="33452"/>
    <cellStyle name="Total 2 2 3 2 3 2 2 3" xfId="33453"/>
    <cellStyle name="Total 2 2 3 2 3 2 2 3 2" xfId="33454"/>
    <cellStyle name="Total 2 2 3 2 3 2 2 4" xfId="33455"/>
    <cellStyle name="Total 2 2 3 2 3 2 2 5" xfId="33456"/>
    <cellStyle name="Total 2 2 3 2 3 2 3" xfId="33457"/>
    <cellStyle name="Total 2 2 3 2 3 2 3 2" xfId="33458"/>
    <cellStyle name="Total 2 2 3 2 3 2 4" xfId="33459"/>
    <cellStyle name="Total 2 2 3 2 3 2 4 2" xfId="33460"/>
    <cellStyle name="Total 2 2 3 2 3 2 5" xfId="33461"/>
    <cellStyle name="Total 2 2 3 2 3 2 6" xfId="33462"/>
    <cellStyle name="Total 2 2 3 2 3 3" xfId="33463"/>
    <cellStyle name="Total 2 2 3 2 3 3 2" xfId="33464"/>
    <cellStyle name="Total 2 2 3 2 3 3 2 2" xfId="33465"/>
    <cellStyle name="Total 2 2 3 2 3 3 2 2 2" xfId="33466"/>
    <cellStyle name="Total 2 2 3 2 3 3 2 3" xfId="33467"/>
    <cellStyle name="Total 2 2 3 2 3 3 2 3 2" xfId="33468"/>
    <cellStyle name="Total 2 2 3 2 3 3 2 4" xfId="33469"/>
    <cellStyle name="Total 2 2 3 2 3 3 2 5" xfId="33470"/>
    <cellStyle name="Total 2 2 3 2 3 3 3" xfId="33471"/>
    <cellStyle name="Total 2 2 3 2 3 3 3 2" xfId="33472"/>
    <cellStyle name="Total 2 2 3 2 3 3 4" xfId="33473"/>
    <cellStyle name="Total 2 2 3 2 3 3 4 2" xfId="33474"/>
    <cellStyle name="Total 2 2 3 2 3 3 5" xfId="33475"/>
    <cellStyle name="Total 2 2 3 2 3 3 6" xfId="33476"/>
    <cellStyle name="Total 2 2 3 2 3 4" xfId="33477"/>
    <cellStyle name="Total 2 2 3 2 3 4 2" xfId="33478"/>
    <cellStyle name="Total 2 2 3 2 3 4 2 2" xfId="33479"/>
    <cellStyle name="Total 2 2 3 2 3 4 3" xfId="33480"/>
    <cellStyle name="Total 2 2 3 2 3 4 3 2" xfId="33481"/>
    <cellStyle name="Total 2 2 3 2 3 4 4" xfId="33482"/>
    <cellStyle name="Total 2 2 3 2 3 4 5" xfId="33483"/>
    <cellStyle name="Total 2 2 3 2 3 5" xfId="33484"/>
    <cellStyle name="Total 2 2 3 2 3 5 2" xfId="33485"/>
    <cellStyle name="Total 2 2 3 2 3 6" xfId="33486"/>
    <cellStyle name="Total 2 2 3 2 3 6 2" xfId="33487"/>
    <cellStyle name="Total 2 2 3 2 3 7" xfId="33488"/>
    <cellStyle name="Total 2 2 3 2 3 8" xfId="33489"/>
    <cellStyle name="Total 2 2 3 2 4" xfId="33490"/>
    <cellStyle name="Total 2 2 3 2 4 2" xfId="33491"/>
    <cellStyle name="Total 2 2 3 2 4 2 2" xfId="33492"/>
    <cellStyle name="Total 2 2 3 2 4 2 2 2" xfId="33493"/>
    <cellStyle name="Total 2 2 3 2 4 2 3" xfId="33494"/>
    <cellStyle name="Total 2 2 3 2 4 2 3 2" xfId="33495"/>
    <cellStyle name="Total 2 2 3 2 4 2 4" xfId="33496"/>
    <cellStyle name="Total 2 2 3 2 4 2 5" xfId="33497"/>
    <cellStyle name="Total 2 2 3 2 4 3" xfId="33498"/>
    <cellStyle name="Total 2 2 3 2 4 3 2" xfId="33499"/>
    <cellStyle name="Total 2 2 3 2 4 4" xfId="33500"/>
    <cellStyle name="Total 2 2 3 2 4 4 2" xfId="33501"/>
    <cellStyle name="Total 2 2 3 2 4 5" xfId="33502"/>
    <cellStyle name="Total 2 2 3 2 4 6" xfId="33503"/>
    <cellStyle name="Total 2 2 3 2 5" xfId="33504"/>
    <cellStyle name="Total 2 2 3 2 5 2" xfId="33505"/>
    <cellStyle name="Total 2 2 3 2 5 2 2" xfId="33506"/>
    <cellStyle name="Total 2 2 3 2 5 2 2 2" xfId="33507"/>
    <cellStyle name="Total 2 2 3 2 5 2 3" xfId="33508"/>
    <cellStyle name="Total 2 2 3 2 5 2 3 2" xfId="33509"/>
    <cellStyle name="Total 2 2 3 2 5 2 4" xfId="33510"/>
    <cellStyle name="Total 2 2 3 2 5 2 5" xfId="33511"/>
    <cellStyle name="Total 2 2 3 2 5 3" xfId="33512"/>
    <cellStyle name="Total 2 2 3 2 5 3 2" xfId="33513"/>
    <cellStyle name="Total 2 2 3 2 5 4" xfId="33514"/>
    <cellStyle name="Total 2 2 3 2 5 4 2" xfId="33515"/>
    <cellStyle name="Total 2 2 3 2 5 5" xfId="33516"/>
    <cellStyle name="Total 2 2 3 2 5 6" xfId="33517"/>
    <cellStyle name="Total 2 2 3 2 6" xfId="33518"/>
    <cellStyle name="Total 2 2 3 2 6 2" xfId="33519"/>
    <cellStyle name="Total 2 2 3 2 6 2 2" xfId="33520"/>
    <cellStyle name="Total 2 2 3 2 6 2 2 2" xfId="33521"/>
    <cellStyle name="Total 2 2 3 2 6 2 3" xfId="33522"/>
    <cellStyle name="Total 2 2 3 2 6 2 3 2" xfId="33523"/>
    <cellStyle name="Total 2 2 3 2 6 2 4" xfId="33524"/>
    <cellStyle name="Total 2 2 3 2 6 2 5" xfId="33525"/>
    <cellStyle name="Total 2 2 3 2 6 3" xfId="33526"/>
    <cellStyle name="Total 2 2 3 2 6 3 2" xfId="33527"/>
    <cellStyle name="Total 2 2 3 2 6 4" xfId="33528"/>
    <cellStyle name="Total 2 2 3 2 6 4 2" xfId="33529"/>
    <cellStyle name="Total 2 2 3 2 6 5" xfId="33530"/>
    <cellStyle name="Total 2 2 3 2 6 6" xfId="33531"/>
    <cellStyle name="Total 2 2 3 2 7" xfId="33532"/>
    <cellStyle name="Total 2 2 3 2 7 2" xfId="33533"/>
    <cellStyle name="Total 2 2 3 2 7 2 2" xfId="33534"/>
    <cellStyle name="Total 2 2 3 2 7 3" xfId="33535"/>
    <cellStyle name="Total 2 2 3 2 7 3 2" xfId="33536"/>
    <cellStyle name="Total 2 2 3 2 7 4" xfId="33537"/>
    <cellStyle name="Total 2 2 3 2 7 5" xfId="33538"/>
    <cellStyle name="Total 2 2 3 2 8" xfId="33539"/>
    <cellStyle name="Total 2 2 3 2 8 2" xfId="33540"/>
    <cellStyle name="Total 2 2 3 2 9" xfId="33541"/>
    <cellStyle name="Total 2 2 3 2 9 2" xfId="33542"/>
    <cellStyle name="Total 2 2 3 3" xfId="33543"/>
    <cellStyle name="Total 2 2 3 3 2" xfId="33544"/>
    <cellStyle name="Total 2 2 3 3 2 2" xfId="33545"/>
    <cellStyle name="Total 2 2 3 3 2 2 2" xfId="33546"/>
    <cellStyle name="Total 2 2 3 3 2 2 2 2" xfId="33547"/>
    <cellStyle name="Total 2 2 3 3 2 2 3" xfId="33548"/>
    <cellStyle name="Total 2 2 3 3 2 2 3 2" xfId="33549"/>
    <cellStyle name="Total 2 2 3 3 2 2 4" xfId="33550"/>
    <cellStyle name="Total 2 2 3 3 2 2 5" xfId="33551"/>
    <cellStyle name="Total 2 2 3 3 2 3" xfId="33552"/>
    <cellStyle name="Total 2 2 3 3 2 3 2" xfId="33553"/>
    <cellStyle name="Total 2 2 3 3 2 4" xfId="33554"/>
    <cellStyle name="Total 2 2 3 3 2 4 2" xfId="33555"/>
    <cellStyle name="Total 2 2 3 3 2 5" xfId="33556"/>
    <cellStyle name="Total 2 2 3 3 2 6" xfId="33557"/>
    <cellStyle name="Total 2 2 3 3 3" xfId="33558"/>
    <cellStyle name="Total 2 2 3 3 3 2" xfId="33559"/>
    <cellStyle name="Total 2 2 3 3 3 2 2" xfId="33560"/>
    <cellStyle name="Total 2 2 3 3 3 2 2 2" xfId="33561"/>
    <cellStyle name="Total 2 2 3 3 3 2 3" xfId="33562"/>
    <cellStyle name="Total 2 2 3 3 3 2 3 2" xfId="33563"/>
    <cellStyle name="Total 2 2 3 3 3 2 4" xfId="33564"/>
    <cellStyle name="Total 2 2 3 3 3 2 5" xfId="33565"/>
    <cellStyle name="Total 2 2 3 3 3 3" xfId="33566"/>
    <cellStyle name="Total 2 2 3 3 3 3 2" xfId="33567"/>
    <cellStyle name="Total 2 2 3 3 3 4" xfId="33568"/>
    <cellStyle name="Total 2 2 3 3 3 4 2" xfId="33569"/>
    <cellStyle name="Total 2 2 3 3 3 5" xfId="33570"/>
    <cellStyle name="Total 2 2 3 3 3 6" xfId="33571"/>
    <cellStyle name="Total 2 2 3 3 4" xfId="33572"/>
    <cellStyle name="Total 2 2 3 3 4 2" xfId="33573"/>
    <cellStyle name="Total 2 2 3 3 4 2 2" xfId="33574"/>
    <cellStyle name="Total 2 2 3 3 4 2 2 2" xfId="33575"/>
    <cellStyle name="Total 2 2 3 3 4 2 3" xfId="33576"/>
    <cellStyle name="Total 2 2 3 3 4 2 3 2" xfId="33577"/>
    <cellStyle name="Total 2 2 3 3 4 2 4" xfId="33578"/>
    <cellStyle name="Total 2 2 3 3 4 2 5" xfId="33579"/>
    <cellStyle name="Total 2 2 3 3 4 3" xfId="33580"/>
    <cellStyle name="Total 2 2 3 3 4 3 2" xfId="33581"/>
    <cellStyle name="Total 2 2 3 3 4 4" xfId="33582"/>
    <cellStyle name="Total 2 2 3 3 4 4 2" xfId="33583"/>
    <cellStyle name="Total 2 2 3 3 4 5" xfId="33584"/>
    <cellStyle name="Total 2 2 3 3 4 6" xfId="33585"/>
    <cellStyle name="Total 2 2 3 3 5" xfId="33586"/>
    <cellStyle name="Total 2 2 3 3 5 2" xfId="33587"/>
    <cellStyle name="Total 2 2 3 3 5 2 2" xfId="33588"/>
    <cellStyle name="Total 2 2 3 3 5 3" xfId="33589"/>
    <cellStyle name="Total 2 2 3 3 5 3 2" xfId="33590"/>
    <cellStyle name="Total 2 2 3 3 5 4" xfId="33591"/>
    <cellStyle name="Total 2 2 3 3 5 5" xfId="33592"/>
    <cellStyle name="Total 2 2 3 3 6" xfId="33593"/>
    <cellStyle name="Total 2 2 3 3 6 2" xfId="33594"/>
    <cellStyle name="Total 2 2 3 3 7" xfId="33595"/>
    <cellStyle name="Total 2 2 3 3 7 2" xfId="33596"/>
    <cellStyle name="Total 2 2 3 3 8" xfId="33597"/>
    <cellStyle name="Total 2 2 3 3 9" xfId="33598"/>
    <cellStyle name="Total 2 2 3 4" xfId="33599"/>
    <cellStyle name="Total 2 2 3 4 2" xfId="33600"/>
    <cellStyle name="Total 2 2 3 4 2 2" xfId="33601"/>
    <cellStyle name="Total 2 2 3 4 2 2 2" xfId="33602"/>
    <cellStyle name="Total 2 2 3 4 2 2 2 2" xfId="33603"/>
    <cellStyle name="Total 2 2 3 4 2 2 3" xfId="33604"/>
    <cellStyle name="Total 2 2 3 4 2 2 3 2" xfId="33605"/>
    <cellStyle name="Total 2 2 3 4 2 2 4" xfId="33606"/>
    <cellStyle name="Total 2 2 3 4 2 2 5" xfId="33607"/>
    <cellStyle name="Total 2 2 3 4 2 3" xfId="33608"/>
    <cellStyle name="Total 2 2 3 4 2 3 2" xfId="33609"/>
    <cellStyle name="Total 2 2 3 4 2 4" xfId="33610"/>
    <cellStyle name="Total 2 2 3 4 2 4 2" xfId="33611"/>
    <cellStyle name="Total 2 2 3 4 2 5" xfId="33612"/>
    <cellStyle name="Total 2 2 3 4 2 6" xfId="33613"/>
    <cellStyle name="Total 2 2 3 4 3" xfId="33614"/>
    <cellStyle name="Total 2 2 3 4 3 2" xfId="33615"/>
    <cellStyle name="Total 2 2 3 4 3 2 2" xfId="33616"/>
    <cellStyle name="Total 2 2 3 4 3 2 2 2" xfId="33617"/>
    <cellStyle name="Total 2 2 3 4 3 2 3" xfId="33618"/>
    <cellStyle name="Total 2 2 3 4 3 2 3 2" xfId="33619"/>
    <cellStyle name="Total 2 2 3 4 3 2 4" xfId="33620"/>
    <cellStyle name="Total 2 2 3 4 3 2 5" xfId="33621"/>
    <cellStyle name="Total 2 2 3 4 3 3" xfId="33622"/>
    <cellStyle name="Total 2 2 3 4 3 3 2" xfId="33623"/>
    <cellStyle name="Total 2 2 3 4 3 4" xfId="33624"/>
    <cellStyle name="Total 2 2 3 4 3 4 2" xfId="33625"/>
    <cellStyle name="Total 2 2 3 4 3 5" xfId="33626"/>
    <cellStyle name="Total 2 2 3 4 3 6" xfId="33627"/>
    <cellStyle name="Total 2 2 3 4 4" xfId="33628"/>
    <cellStyle name="Total 2 2 3 4 4 2" xfId="33629"/>
    <cellStyle name="Total 2 2 3 4 4 2 2" xfId="33630"/>
    <cellStyle name="Total 2 2 3 4 4 3" xfId="33631"/>
    <cellStyle name="Total 2 2 3 4 4 3 2" xfId="33632"/>
    <cellStyle name="Total 2 2 3 4 4 4" xfId="33633"/>
    <cellStyle name="Total 2 2 3 4 4 5" xfId="33634"/>
    <cellStyle name="Total 2 2 3 4 5" xfId="33635"/>
    <cellStyle name="Total 2 2 3 4 5 2" xfId="33636"/>
    <cellStyle name="Total 2 2 3 4 6" xfId="33637"/>
    <cellStyle name="Total 2 2 3 4 6 2" xfId="33638"/>
    <cellStyle name="Total 2 2 3 4 7" xfId="33639"/>
    <cellStyle name="Total 2 2 3 4 8" xfId="33640"/>
    <cellStyle name="Total 2 2 3 5" xfId="33641"/>
    <cellStyle name="Total 2 2 3 5 2" xfId="33642"/>
    <cellStyle name="Total 2 2 3 5 2 2" xfId="33643"/>
    <cellStyle name="Total 2 2 3 5 2 2 2" xfId="33644"/>
    <cellStyle name="Total 2 2 3 5 2 3" xfId="33645"/>
    <cellStyle name="Total 2 2 3 5 2 3 2" xfId="33646"/>
    <cellStyle name="Total 2 2 3 5 2 4" xfId="33647"/>
    <cellStyle name="Total 2 2 3 5 2 5" xfId="33648"/>
    <cellStyle name="Total 2 2 3 5 3" xfId="33649"/>
    <cellStyle name="Total 2 2 3 5 3 2" xfId="33650"/>
    <cellStyle name="Total 2 2 3 5 4" xfId="33651"/>
    <cellStyle name="Total 2 2 3 5 4 2" xfId="33652"/>
    <cellStyle name="Total 2 2 3 5 5" xfId="33653"/>
    <cellStyle name="Total 2 2 3 5 6" xfId="33654"/>
    <cellStyle name="Total 2 2 3 6" xfId="33655"/>
    <cellStyle name="Total 2 2 3 6 2" xfId="33656"/>
    <cellStyle name="Total 2 2 3 6 2 2" xfId="33657"/>
    <cellStyle name="Total 2 2 3 6 2 2 2" xfId="33658"/>
    <cellStyle name="Total 2 2 3 6 2 3" xfId="33659"/>
    <cellStyle name="Total 2 2 3 6 2 3 2" xfId="33660"/>
    <cellStyle name="Total 2 2 3 6 2 4" xfId="33661"/>
    <cellStyle name="Total 2 2 3 6 2 5" xfId="33662"/>
    <cellStyle name="Total 2 2 3 6 3" xfId="33663"/>
    <cellStyle name="Total 2 2 3 6 3 2" xfId="33664"/>
    <cellStyle name="Total 2 2 3 6 4" xfId="33665"/>
    <cellStyle name="Total 2 2 3 6 4 2" xfId="33666"/>
    <cellStyle name="Total 2 2 3 6 5" xfId="33667"/>
    <cellStyle name="Total 2 2 3 6 6" xfId="33668"/>
    <cellStyle name="Total 2 2 3 7" xfId="33669"/>
    <cellStyle name="Total 2 2 3 7 2" xfId="33670"/>
    <cellStyle name="Total 2 2 3 7 2 2" xfId="33671"/>
    <cellStyle name="Total 2 2 3 7 2 2 2" xfId="33672"/>
    <cellStyle name="Total 2 2 3 7 2 3" xfId="33673"/>
    <cellStyle name="Total 2 2 3 7 2 3 2" xfId="33674"/>
    <cellStyle name="Total 2 2 3 7 2 4" xfId="33675"/>
    <cellStyle name="Total 2 2 3 7 2 5" xfId="33676"/>
    <cellStyle name="Total 2 2 3 7 3" xfId="33677"/>
    <cellStyle name="Total 2 2 3 7 3 2" xfId="33678"/>
    <cellStyle name="Total 2 2 3 7 4" xfId="33679"/>
    <cellStyle name="Total 2 2 3 7 4 2" xfId="33680"/>
    <cellStyle name="Total 2 2 3 7 5" xfId="33681"/>
    <cellStyle name="Total 2 2 3 7 6" xfId="33682"/>
    <cellStyle name="Total 2 2 3 8" xfId="33683"/>
    <cellStyle name="Total 2 2 3 8 2" xfId="33684"/>
    <cellStyle name="Total 2 2 3 8 2 2" xfId="33685"/>
    <cellStyle name="Total 2 2 3 8 3" xfId="33686"/>
    <cellStyle name="Total 2 2 3 8 3 2" xfId="33687"/>
    <cellStyle name="Total 2 2 3 8 4" xfId="33688"/>
    <cellStyle name="Total 2 2 3 8 5" xfId="33689"/>
    <cellStyle name="Total 2 2 3 9" xfId="33690"/>
    <cellStyle name="Total 2 2 3 9 2" xfId="33691"/>
    <cellStyle name="Total 2 2 4" xfId="33692"/>
    <cellStyle name="Total 2 2 4 10" xfId="33693"/>
    <cellStyle name="Total 2 2 4 10 2" xfId="33694"/>
    <cellStyle name="Total 2 2 4 11" xfId="33695"/>
    <cellStyle name="Total 2 2 4 2" xfId="33696"/>
    <cellStyle name="Total 2 2 4 2 10" xfId="33697"/>
    <cellStyle name="Total 2 2 4 2 2" xfId="33698"/>
    <cellStyle name="Total 2 2 4 2 2 2" xfId="33699"/>
    <cellStyle name="Total 2 2 4 2 2 2 2" xfId="33700"/>
    <cellStyle name="Total 2 2 4 2 2 2 2 2" xfId="33701"/>
    <cellStyle name="Total 2 2 4 2 2 2 2 2 2" xfId="33702"/>
    <cellStyle name="Total 2 2 4 2 2 2 2 3" xfId="33703"/>
    <cellStyle name="Total 2 2 4 2 2 2 2 3 2" xfId="33704"/>
    <cellStyle name="Total 2 2 4 2 2 2 2 4" xfId="33705"/>
    <cellStyle name="Total 2 2 4 2 2 2 2 5" xfId="33706"/>
    <cellStyle name="Total 2 2 4 2 2 2 3" xfId="33707"/>
    <cellStyle name="Total 2 2 4 2 2 2 3 2" xfId="33708"/>
    <cellStyle name="Total 2 2 4 2 2 2 4" xfId="33709"/>
    <cellStyle name="Total 2 2 4 2 2 2 4 2" xfId="33710"/>
    <cellStyle name="Total 2 2 4 2 2 2 5" xfId="33711"/>
    <cellStyle name="Total 2 2 4 2 2 2 6" xfId="33712"/>
    <cellStyle name="Total 2 2 4 2 2 3" xfId="33713"/>
    <cellStyle name="Total 2 2 4 2 2 3 2" xfId="33714"/>
    <cellStyle name="Total 2 2 4 2 2 3 2 2" xfId="33715"/>
    <cellStyle name="Total 2 2 4 2 2 3 2 2 2" xfId="33716"/>
    <cellStyle name="Total 2 2 4 2 2 3 2 3" xfId="33717"/>
    <cellStyle name="Total 2 2 4 2 2 3 2 3 2" xfId="33718"/>
    <cellStyle name="Total 2 2 4 2 2 3 2 4" xfId="33719"/>
    <cellStyle name="Total 2 2 4 2 2 3 2 5" xfId="33720"/>
    <cellStyle name="Total 2 2 4 2 2 3 3" xfId="33721"/>
    <cellStyle name="Total 2 2 4 2 2 3 3 2" xfId="33722"/>
    <cellStyle name="Total 2 2 4 2 2 3 4" xfId="33723"/>
    <cellStyle name="Total 2 2 4 2 2 3 4 2" xfId="33724"/>
    <cellStyle name="Total 2 2 4 2 2 3 5" xfId="33725"/>
    <cellStyle name="Total 2 2 4 2 2 3 6" xfId="33726"/>
    <cellStyle name="Total 2 2 4 2 2 4" xfId="33727"/>
    <cellStyle name="Total 2 2 4 2 2 4 2" xfId="33728"/>
    <cellStyle name="Total 2 2 4 2 2 4 2 2" xfId="33729"/>
    <cellStyle name="Total 2 2 4 2 2 4 2 2 2" xfId="33730"/>
    <cellStyle name="Total 2 2 4 2 2 4 2 3" xfId="33731"/>
    <cellStyle name="Total 2 2 4 2 2 4 2 3 2" xfId="33732"/>
    <cellStyle name="Total 2 2 4 2 2 4 2 4" xfId="33733"/>
    <cellStyle name="Total 2 2 4 2 2 4 2 5" xfId="33734"/>
    <cellStyle name="Total 2 2 4 2 2 4 3" xfId="33735"/>
    <cellStyle name="Total 2 2 4 2 2 4 3 2" xfId="33736"/>
    <cellStyle name="Total 2 2 4 2 2 4 4" xfId="33737"/>
    <cellStyle name="Total 2 2 4 2 2 4 4 2" xfId="33738"/>
    <cellStyle name="Total 2 2 4 2 2 4 5" xfId="33739"/>
    <cellStyle name="Total 2 2 4 2 2 4 6" xfId="33740"/>
    <cellStyle name="Total 2 2 4 2 2 5" xfId="33741"/>
    <cellStyle name="Total 2 2 4 2 2 5 2" xfId="33742"/>
    <cellStyle name="Total 2 2 4 2 2 5 2 2" xfId="33743"/>
    <cellStyle name="Total 2 2 4 2 2 5 3" xfId="33744"/>
    <cellStyle name="Total 2 2 4 2 2 5 3 2" xfId="33745"/>
    <cellStyle name="Total 2 2 4 2 2 5 4" xfId="33746"/>
    <cellStyle name="Total 2 2 4 2 2 5 5" xfId="33747"/>
    <cellStyle name="Total 2 2 4 2 2 6" xfId="33748"/>
    <cellStyle name="Total 2 2 4 2 2 6 2" xfId="33749"/>
    <cellStyle name="Total 2 2 4 2 2 7" xfId="33750"/>
    <cellStyle name="Total 2 2 4 2 2 7 2" xfId="33751"/>
    <cellStyle name="Total 2 2 4 2 2 8" xfId="33752"/>
    <cellStyle name="Total 2 2 4 2 2 9" xfId="33753"/>
    <cellStyle name="Total 2 2 4 2 3" xfId="33754"/>
    <cellStyle name="Total 2 2 4 2 3 2" xfId="33755"/>
    <cellStyle name="Total 2 2 4 2 3 2 2" xfId="33756"/>
    <cellStyle name="Total 2 2 4 2 3 2 2 2" xfId="33757"/>
    <cellStyle name="Total 2 2 4 2 3 2 2 2 2" xfId="33758"/>
    <cellStyle name="Total 2 2 4 2 3 2 2 3" xfId="33759"/>
    <cellStyle name="Total 2 2 4 2 3 2 2 3 2" xfId="33760"/>
    <cellStyle name="Total 2 2 4 2 3 2 2 4" xfId="33761"/>
    <cellStyle name="Total 2 2 4 2 3 2 2 5" xfId="33762"/>
    <cellStyle name="Total 2 2 4 2 3 2 3" xfId="33763"/>
    <cellStyle name="Total 2 2 4 2 3 2 3 2" xfId="33764"/>
    <cellStyle name="Total 2 2 4 2 3 2 4" xfId="33765"/>
    <cellStyle name="Total 2 2 4 2 3 2 4 2" xfId="33766"/>
    <cellStyle name="Total 2 2 4 2 3 2 5" xfId="33767"/>
    <cellStyle name="Total 2 2 4 2 3 2 6" xfId="33768"/>
    <cellStyle name="Total 2 2 4 2 3 3" xfId="33769"/>
    <cellStyle name="Total 2 2 4 2 3 3 2" xfId="33770"/>
    <cellStyle name="Total 2 2 4 2 3 3 2 2" xfId="33771"/>
    <cellStyle name="Total 2 2 4 2 3 3 2 2 2" xfId="33772"/>
    <cellStyle name="Total 2 2 4 2 3 3 2 3" xfId="33773"/>
    <cellStyle name="Total 2 2 4 2 3 3 2 3 2" xfId="33774"/>
    <cellStyle name="Total 2 2 4 2 3 3 2 4" xfId="33775"/>
    <cellStyle name="Total 2 2 4 2 3 3 2 5" xfId="33776"/>
    <cellStyle name="Total 2 2 4 2 3 3 3" xfId="33777"/>
    <cellStyle name="Total 2 2 4 2 3 3 3 2" xfId="33778"/>
    <cellStyle name="Total 2 2 4 2 3 3 4" xfId="33779"/>
    <cellStyle name="Total 2 2 4 2 3 3 4 2" xfId="33780"/>
    <cellStyle name="Total 2 2 4 2 3 3 5" xfId="33781"/>
    <cellStyle name="Total 2 2 4 2 3 3 6" xfId="33782"/>
    <cellStyle name="Total 2 2 4 2 3 4" xfId="33783"/>
    <cellStyle name="Total 2 2 4 2 3 4 2" xfId="33784"/>
    <cellStyle name="Total 2 2 4 2 3 4 2 2" xfId="33785"/>
    <cellStyle name="Total 2 2 4 2 3 4 3" xfId="33786"/>
    <cellStyle name="Total 2 2 4 2 3 4 3 2" xfId="33787"/>
    <cellStyle name="Total 2 2 4 2 3 4 4" xfId="33788"/>
    <cellStyle name="Total 2 2 4 2 3 4 5" xfId="33789"/>
    <cellStyle name="Total 2 2 4 2 3 5" xfId="33790"/>
    <cellStyle name="Total 2 2 4 2 3 5 2" xfId="33791"/>
    <cellStyle name="Total 2 2 4 2 3 6" xfId="33792"/>
    <cellStyle name="Total 2 2 4 2 3 6 2" xfId="33793"/>
    <cellStyle name="Total 2 2 4 2 3 7" xfId="33794"/>
    <cellStyle name="Total 2 2 4 2 3 8" xfId="33795"/>
    <cellStyle name="Total 2 2 4 2 4" xfId="33796"/>
    <cellStyle name="Total 2 2 4 2 4 2" xfId="33797"/>
    <cellStyle name="Total 2 2 4 2 4 2 2" xfId="33798"/>
    <cellStyle name="Total 2 2 4 2 4 2 2 2" xfId="33799"/>
    <cellStyle name="Total 2 2 4 2 4 2 3" xfId="33800"/>
    <cellStyle name="Total 2 2 4 2 4 2 3 2" xfId="33801"/>
    <cellStyle name="Total 2 2 4 2 4 2 4" xfId="33802"/>
    <cellStyle name="Total 2 2 4 2 4 2 5" xfId="33803"/>
    <cellStyle name="Total 2 2 4 2 4 3" xfId="33804"/>
    <cellStyle name="Total 2 2 4 2 4 3 2" xfId="33805"/>
    <cellStyle name="Total 2 2 4 2 4 4" xfId="33806"/>
    <cellStyle name="Total 2 2 4 2 4 4 2" xfId="33807"/>
    <cellStyle name="Total 2 2 4 2 4 5" xfId="33808"/>
    <cellStyle name="Total 2 2 4 2 4 6" xfId="33809"/>
    <cellStyle name="Total 2 2 4 2 5" xfId="33810"/>
    <cellStyle name="Total 2 2 4 2 5 2" xfId="33811"/>
    <cellStyle name="Total 2 2 4 2 5 2 2" xfId="33812"/>
    <cellStyle name="Total 2 2 4 2 5 2 2 2" xfId="33813"/>
    <cellStyle name="Total 2 2 4 2 5 2 3" xfId="33814"/>
    <cellStyle name="Total 2 2 4 2 5 2 3 2" xfId="33815"/>
    <cellStyle name="Total 2 2 4 2 5 2 4" xfId="33816"/>
    <cellStyle name="Total 2 2 4 2 5 2 5" xfId="33817"/>
    <cellStyle name="Total 2 2 4 2 5 3" xfId="33818"/>
    <cellStyle name="Total 2 2 4 2 5 3 2" xfId="33819"/>
    <cellStyle name="Total 2 2 4 2 5 4" xfId="33820"/>
    <cellStyle name="Total 2 2 4 2 5 4 2" xfId="33821"/>
    <cellStyle name="Total 2 2 4 2 5 5" xfId="33822"/>
    <cellStyle name="Total 2 2 4 2 5 6" xfId="33823"/>
    <cellStyle name="Total 2 2 4 2 6" xfId="33824"/>
    <cellStyle name="Total 2 2 4 2 6 2" xfId="33825"/>
    <cellStyle name="Total 2 2 4 2 6 2 2" xfId="33826"/>
    <cellStyle name="Total 2 2 4 2 6 2 2 2" xfId="33827"/>
    <cellStyle name="Total 2 2 4 2 6 2 3" xfId="33828"/>
    <cellStyle name="Total 2 2 4 2 6 2 3 2" xfId="33829"/>
    <cellStyle name="Total 2 2 4 2 6 2 4" xfId="33830"/>
    <cellStyle name="Total 2 2 4 2 6 2 5" xfId="33831"/>
    <cellStyle name="Total 2 2 4 2 6 3" xfId="33832"/>
    <cellStyle name="Total 2 2 4 2 6 3 2" xfId="33833"/>
    <cellStyle name="Total 2 2 4 2 6 4" xfId="33834"/>
    <cellStyle name="Total 2 2 4 2 6 4 2" xfId="33835"/>
    <cellStyle name="Total 2 2 4 2 6 5" xfId="33836"/>
    <cellStyle name="Total 2 2 4 2 6 6" xfId="33837"/>
    <cellStyle name="Total 2 2 4 2 7" xfId="33838"/>
    <cellStyle name="Total 2 2 4 2 7 2" xfId="33839"/>
    <cellStyle name="Total 2 2 4 2 7 2 2" xfId="33840"/>
    <cellStyle name="Total 2 2 4 2 7 3" xfId="33841"/>
    <cellStyle name="Total 2 2 4 2 7 3 2" xfId="33842"/>
    <cellStyle name="Total 2 2 4 2 7 4" xfId="33843"/>
    <cellStyle name="Total 2 2 4 2 7 5" xfId="33844"/>
    <cellStyle name="Total 2 2 4 2 8" xfId="33845"/>
    <cellStyle name="Total 2 2 4 2 8 2" xfId="33846"/>
    <cellStyle name="Total 2 2 4 2 9" xfId="33847"/>
    <cellStyle name="Total 2 2 4 2 9 2" xfId="33848"/>
    <cellStyle name="Total 2 2 4 3" xfId="33849"/>
    <cellStyle name="Total 2 2 4 3 2" xfId="33850"/>
    <cellStyle name="Total 2 2 4 3 2 2" xfId="33851"/>
    <cellStyle name="Total 2 2 4 3 2 2 2" xfId="33852"/>
    <cellStyle name="Total 2 2 4 3 2 2 2 2" xfId="33853"/>
    <cellStyle name="Total 2 2 4 3 2 2 3" xfId="33854"/>
    <cellStyle name="Total 2 2 4 3 2 2 3 2" xfId="33855"/>
    <cellStyle name="Total 2 2 4 3 2 2 4" xfId="33856"/>
    <cellStyle name="Total 2 2 4 3 2 2 5" xfId="33857"/>
    <cellStyle name="Total 2 2 4 3 2 3" xfId="33858"/>
    <cellStyle name="Total 2 2 4 3 2 3 2" xfId="33859"/>
    <cellStyle name="Total 2 2 4 3 2 4" xfId="33860"/>
    <cellStyle name="Total 2 2 4 3 2 4 2" xfId="33861"/>
    <cellStyle name="Total 2 2 4 3 2 5" xfId="33862"/>
    <cellStyle name="Total 2 2 4 3 2 6" xfId="33863"/>
    <cellStyle name="Total 2 2 4 3 3" xfId="33864"/>
    <cellStyle name="Total 2 2 4 3 3 2" xfId="33865"/>
    <cellStyle name="Total 2 2 4 3 3 2 2" xfId="33866"/>
    <cellStyle name="Total 2 2 4 3 3 2 2 2" xfId="33867"/>
    <cellStyle name="Total 2 2 4 3 3 2 3" xfId="33868"/>
    <cellStyle name="Total 2 2 4 3 3 2 3 2" xfId="33869"/>
    <cellStyle name="Total 2 2 4 3 3 2 4" xfId="33870"/>
    <cellStyle name="Total 2 2 4 3 3 2 5" xfId="33871"/>
    <cellStyle name="Total 2 2 4 3 3 3" xfId="33872"/>
    <cellStyle name="Total 2 2 4 3 3 3 2" xfId="33873"/>
    <cellStyle name="Total 2 2 4 3 3 4" xfId="33874"/>
    <cellStyle name="Total 2 2 4 3 3 4 2" xfId="33875"/>
    <cellStyle name="Total 2 2 4 3 3 5" xfId="33876"/>
    <cellStyle name="Total 2 2 4 3 3 6" xfId="33877"/>
    <cellStyle name="Total 2 2 4 3 4" xfId="33878"/>
    <cellStyle name="Total 2 2 4 3 4 2" xfId="33879"/>
    <cellStyle name="Total 2 2 4 3 4 2 2" xfId="33880"/>
    <cellStyle name="Total 2 2 4 3 4 2 2 2" xfId="33881"/>
    <cellStyle name="Total 2 2 4 3 4 2 3" xfId="33882"/>
    <cellStyle name="Total 2 2 4 3 4 2 3 2" xfId="33883"/>
    <cellStyle name="Total 2 2 4 3 4 2 4" xfId="33884"/>
    <cellStyle name="Total 2 2 4 3 4 2 5" xfId="33885"/>
    <cellStyle name="Total 2 2 4 3 4 3" xfId="33886"/>
    <cellStyle name="Total 2 2 4 3 4 3 2" xfId="33887"/>
    <cellStyle name="Total 2 2 4 3 4 4" xfId="33888"/>
    <cellStyle name="Total 2 2 4 3 4 4 2" xfId="33889"/>
    <cellStyle name="Total 2 2 4 3 4 5" xfId="33890"/>
    <cellStyle name="Total 2 2 4 3 4 6" xfId="33891"/>
    <cellStyle name="Total 2 2 4 3 5" xfId="33892"/>
    <cellStyle name="Total 2 2 4 3 5 2" xfId="33893"/>
    <cellStyle name="Total 2 2 4 3 5 2 2" xfId="33894"/>
    <cellStyle name="Total 2 2 4 3 5 3" xfId="33895"/>
    <cellStyle name="Total 2 2 4 3 5 3 2" xfId="33896"/>
    <cellStyle name="Total 2 2 4 3 5 4" xfId="33897"/>
    <cellStyle name="Total 2 2 4 3 5 5" xfId="33898"/>
    <cellStyle name="Total 2 2 4 3 6" xfId="33899"/>
    <cellStyle name="Total 2 2 4 3 6 2" xfId="33900"/>
    <cellStyle name="Total 2 2 4 3 7" xfId="33901"/>
    <cellStyle name="Total 2 2 4 3 7 2" xfId="33902"/>
    <cellStyle name="Total 2 2 4 3 8" xfId="33903"/>
    <cellStyle name="Total 2 2 4 3 9" xfId="33904"/>
    <cellStyle name="Total 2 2 4 4" xfId="33905"/>
    <cellStyle name="Total 2 2 4 4 2" xfId="33906"/>
    <cellStyle name="Total 2 2 4 4 2 2" xfId="33907"/>
    <cellStyle name="Total 2 2 4 4 2 2 2" xfId="33908"/>
    <cellStyle name="Total 2 2 4 4 2 2 2 2" xfId="33909"/>
    <cellStyle name="Total 2 2 4 4 2 2 3" xfId="33910"/>
    <cellStyle name="Total 2 2 4 4 2 2 3 2" xfId="33911"/>
    <cellStyle name="Total 2 2 4 4 2 2 4" xfId="33912"/>
    <cellStyle name="Total 2 2 4 4 2 2 5" xfId="33913"/>
    <cellStyle name="Total 2 2 4 4 2 3" xfId="33914"/>
    <cellStyle name="Total 2 2 4 4 2 3 2" xfId="33915"/>
    <cellStyle name="Total 2 2 4 4 2 4" xfId="33916"/>
    <cellStyle name="Total 2 2 4 4 2 4 2" xfId="33917"/>
    <cellStyle name="Total 2 2 4 4 2 5" xfId="33918"/>
    <cellStyle name="Total 2 2 4 4 2 6" xfId="33919"/>
    <cellStyle name="Total 2 2 4 4 3" xfId="33920"/>
    <cellStyle name="Total 2 2 4 4 3 2" xfId="33921"/>
    <cellStyle name="Total 2 2 4 4 3 2 2" xfId="33922"/>
    <cellStyle name="Total 2 2 4 4 3 2 2 2" xfId="33923"/>
    <cellStyle name="Total 2 2 4 4 3 2 3" xfId="33924"/>
    <cellStyle name="Total 2 2 4 4 3 2 3 2" xfId="33925"/>
    <cellStyle name="Total 2 2 4 4 3 2 4" xfId="33926"/>
    <cellStyle name="Total 2 2 4 4 3 2 5" xfId="33927"/>
    <cellStyle name="Total 2 2 4 4 3 3" xfId="33928"/>
    <cellStyle name="Total 2 2 4 4 3 3 2" xfId="33929"/>
    <cellStyle name="Total 2 2 4 4 3 4" xfId="33930"/>
    <cellStyle name="Total 2 2 4 4 3 4 2" xfId="33931"/>
    <cellStyle name="Total 2 2 4 4 3 5" xfId="33932"/>
    <cellStyle name="Total 2 2 4 4 3 6" xfId="33933"/>
    <cellStyle name="Total 2 2 4 4 4" xfId="33934"/>
    <cellStyle name="Total 2 2 4 4 4 2" xfId="33935"/>
    <cellStyle name="Total 2 2 4 4 4 2 2" xfId="33936"/>
    <cellStyle name="Total 2 2 4 4 4 3" xfId="33937"/>
    <cellStyle name="Total 2 2 4 4 4 3 2" xfId="33938"/>
    <cellStyle name="Total 2 2 4 4 4 4" xfId="33939"/>
    <cellStyle name="Total 2 2 4 4 4 5" xfId="33940"/>
    <cellStyle name="Total 2 2 4 4 5" xfId="33941"/>
    <cellStyle name="Total 2 2 4 4 5 2" xfId="33942"/>
    <cellStyle name="Total 2 2 4 4 6" xfId="33943"/>
    <cellStyle name="Total 2 2 4 4 6 2" xfId="33944"/>
    <cellStyle name="Total 2 2 4 4 7" xfId="33945"/>
    <cellStyle name="Total 2 2 4 4 8" xfId="33946"/>
    <cellStyle name="Total 2 2 4 5" xfId="33947"/>
    <cellStyle name="Total 2 2 4 5 2" xfId="33948"/>
    <cellStyle name="Total 2 2 4 5 2 2" xfId="33949"/>
    <cellStyle name="Total 2 2 4 5 2 2 2" xfId="33950"/>
    <cellStyle name="Total 2 2 4 5 2 3" xfId="33951"/>
    <cellStyle name="Total 2 2 4 5 2 3 2" xfId="33952"/>
    <cellStyle name="Total 2 2 4 5 2 4" xfId="33953"/>
    <cellStyle name="Total 2 2 4 5 2 5" xfId="33954"/>
    <cellStyle name="Total 2 2 4 5 3" xfId="33955"/>
    <cellStyle name="Total 2 2 4 5 3 2" xfId="33956"/>
    <cellStyle name="Total 2 2 4 5 4" xfId="33957"/>
    <cellStyle name="Total 2 2 4 5 4 2" xfId="33958"/>
    <cellStyle name="Total 2 2 4 5 5" xfId="33959"/>
    <cellStyle name="Total 2 2 4 5 6" xfId="33960"/>
    <cellStyle name="Total 2 2 4 6" xfId="33961"/>
    <cellStyle name="Total 2 2 4 6 2" xfId="33962"/>
    <cellStyle name="Total 2 2 4 6 2 2" xfId="33963"/>
    <cellStyle name="Total 2 2 4 6 2 2 2" xfId="33964"/>
    <cellStyle name="Total 2 2 4 6 2 3" xfId="33965"/>
    <cellStyle name="Total 2 2 4 6 2 3 2" xfId="33966"/>
    <cellStyle name="Total 2 2 4 6 2 4" xfId="33967"/>
    <cellStyle name="Total 2 2 4 6 2 5" xfId="33968"/>
    <cellStyle name="Total 2 2 4 6 3" xfId="33969"/>
    <cellStyle name="Total 2 2 4 6 3 2" xfId="33970"/>
    <cellStyle name="Total 2 2 4 6 4" xfId="33971"/>
    <cellStyle name="Total 2 2 4 6 4 2" xfId="33972"/>
    <cellStyle name="Total 2 2 4 6 5" xfId="33973"/>
    <cellStyle name="Total 2 2 4 6 6" xfId="33974"/>
    <cellStyle name="Total 2 2 4 7" xfId="33975"/>
    <cellStyle name="Total 2 2 4 7 2" xfId="33976"/>
    <cellStyle name="Total 2 2 4 7 2 2" xfId="33977"/>
    <cellStyle name="Total 2 2 4 7 2 2 2" xfId="33978"/>
    <cellStyle name="Total 2 2 4 7 2 3" xfId="33979"/>
    <cellStyle name="Total 2 2 4 7 2 3 2" xfId="33980"/>
    <cellStyle name="Total 2 2 4 7 2 4" xfId="33981"/>
    <cellStyle name="Total 2 2 4 7 2 5" xfId="33982"/>
    <cellStyle name="Total 2 2 4 7 3" xfId="33983"/>
    <cellStyle name="Total 2 2 4 7 3 2" xfId="33984"/>
    <cellStyle name="Total 2 2 4 7 4" xfId="33985"/>
    <cellStyle name="Total 2 2 4 7 4 2" xfId="33986"/>
    <cellStyle name="Total 2 2 4 7 5" xfId="33987"/>
    <cellStyle name="Total 2 2 4 7 6" xfId="33988"/>
    <cellStyle name="Total 2 2 4 8" xfId="33989"/>
    <cellStyle name="Total 2 2 4 8 2" xfId="33990"/>
    <cellStyle name="Total 2 2 4 8 2 2" xfId="33991"/>
    <cellStyle name="Total 2 2 4 8 3" xfId="33992"/>
    <cellStyle name="Total 2 2 4 8 3 2" xfId="33993"/>
    <cellStyle name="Total 2 2 4 8 4" xfId="33994"/>
    <cellStyle name="Total 2 2 4 8 5" xfId="33995"/>
    <cellStyle name="Total 2 2 4 9" xfId="33996"/>
    <cellStyle name="Total 2 2 4 9 2" xfId="33997"/>
    <cellStyle name="Total 2 2 5" xfId="33998"/>
    <cellStyle name="Total 2 2 5 10" xfId="33999"/>
    <cellStyle name="Total 2 2 5 2" xfId="34000"/>
    <cellStyle name="Total 2 2 5 2 2" xfId="34001"/>
    <cellStyle name="Total 2 2 5 2 2 2" xfId="34002"/>
    <cellStyle name="Total 2 2 5 2 2 2 2" xfId="34003"/>
    <cellStyle name="Total 2 2 5 2 2 2 2 2" xfId="34004"/>
    <cellStyle name="Total 2 2 5 2 2 2 3" xfId="34005"/>
    <cellStyle name="Total 2 2 5 2 2 2 3 2" xfId="34006"/>
    <cellStyle name="Total 2 2 5 2 2 2 4" xfId="34007"/>
    <cellStyle name="Total 2 2 5 2 2 2 5" xfId="34008"/>
    <cellStyle name="Total 2 2 5 2 2 3" xfId="34009"/>
    <cellStyle name="Total 2 2 5 2 2 3 2" xfId="34010"/>
    <cellStyle name="Total 2 2 5 2 2 4" xfId="34011"/>
    <cellStyle name="Total 2 2 5 2 2 4 2" xfId="34012"/>
    <cellStyle name="Total 2 2 5 2 2 5" xfId="34013"/>
    <cellStyle name="Total 2 2 5 2 2 6" xfId="34014"/>
    <cellStyle name="Total 2 2 5 2 3" xfId="34015"/>
    <cellStyle name="Total 2 2 5 2 3 2" xfId="34016"/>
    <cellStyle name="Total 2 2 5 2 3 2 2" xfId="34017"/>
    <cellStyle name="Total 2 2 5 2 3 2 2 2" xfId="34018"/>
    <cellStyle name="Total 2 2 5 2 3 2 3" xfId="34019"/>
    <cellStyle name="Total 2 2 5 2 3 2 3 2" xfId="34020"/>
    <cellStyle name="Total 2 2 5 2 3 2 4" xfId="34021"/>
    <cellStyle name="Total 2 2 5 2 3 2 5" xfId="34022"/>
    <cellStyle name="Total 2 2 5 2 3 3" xfId="34023"/>
    <cellStyle name="Total 2 2 5 2 3 3 2" xfId="34024"/>
    <cellStyle name="Total 2 2 5 2 3 4" xfId="34025"/>
    <cellStyle name="Total 2 2 5 2 3 4 2" xfId="34026"/>
    <cellStyle name="Total 2 2 5 2 3 5" xfId="34027"/>
    <cellStyle name="Total 2 2 5 2 3 6" xfId="34028"/>
    <cellStyle name="Total 2 2 5 2 4" xfId="34029"/>
    <cellStyle name="Total 2 2 5 2 4 2" xfId="34030"/>
    <cellStyle name="Total 2 2 5 2 4 2 2" xfId="34031"/>
    <cellStyle name="Total 2 2 5 2 4 2 2 2" xfId="34032"/>
    <cellStyle name="Total 2 2 5 2 4 2 3" xfId="34033"/>
    <cellStyle name="Total 2 2 5 2 4 2 3 2" xfId="34034"/>
    <cellStyle name="Total 2 2 5 2 4 2 4" xfId="34035"/>
    <cellStyle name="Total 2 2 5 2 4 2 5" xfId="34036"/>
    <cellStyle name="Total 2 2 5 2 4 3" xfId="34037"/>
    <cellStyle name="Total 2 2 5 2 4 3 2" xfId="34038"/>
    <cellStyle name="Total 2 2 5 2 4 4" xfId="34039"/>
    <cellStyle name="Total 2 2 5 2 4 4 2" xfId="34040"/>
    <cellStyle name="Total 2 2 5 2 4 5" xfId="34041"/>
    <cellStyle name="Total 2 2 5 2 4 6" xfId="34042"/>
    <cellStyle name="Total 2 2 5 2 5" xfId="34043"/>
    <cellStyle name="Total 2 2 5 2 5 2" xfId="34044"/>
    <cellStyle name="Total 2 2 5 2 5 2 2" xfId="34045"/>
    <cellStyle name="Total 2 2 5 2 5 3" xfId="34046"/>
    <cellStyle name="Total 2 2 5 2 5 3 2" xfId="34047"/>
    <cellStyle name="Total 2 2 5 2 5 4" xfId="34048"/>
    <cellStyle name="Total 2 2 5 2 5 5" xfId="34049"/>
    <cellStyle name="Total 2 2 5 2 6" xfId="34050"/>
    <cellStyle name="Total 2 2 5 2 6 2" xfId="34051"/>
    <cellStyle name="Total 2 2 5 2 7" xfId="34052"/>
    <cellStyle name="Total 2 2 5 2 7 2" xfId="34053"/>
    <cellStyle name="Total 2 2 5 2 8" xfId="34054"/>
    <cellStyle name="Total 2 2 5 2 9" xfId="34055"/>
    <cellStyle name="Total 2 2 5 3" xfId="34056"/>
    <cellStyle name="Total 2 2 5 3 2" xfId="34057"/>
    <cellStyle name="Total 2 2 5 3 2 2" xfId="34058"/>
    <cellStyle name="Total 2 2 5 3 2 2 2" xfId="34059"/>
    <cellStyle name="Total 2 2 5 3 2 2 2 2" xfId="34060"/>
    <cellStyle name="Total 2 2 5 3 2 2 3" xfId="34061"/>
    <cellStyle name="Total 2 2 5 3 2 2 3 2" xfId="34062"/>
    <cellStyle name="Total 2 2 5 3 2 2 4" xfId="34063"/>
    <cellStyle name="Total 2 2 5 3 2 2 5" xfId="34064"/>
    <cellStyle name="Total 2 2 5 3 2 3" xfId="34065"/>
    <cellStyle name="Total 2 2 5 3 2 3 2" xfId="34066"/>
    <cellStyle name="Total 2 2 5 3 2 4" xfId="34067"/>
    <cellStyle name="Total 2 2 5 3 2 4 2" xfId="34068"/>
    <cellStyle name="Total 2 2 5 3 2 5" xfId="34069"/>
    <cellStyle name="Total 2 2 5 3 2 6" xfId="34070"/>
    <cellStyle name="Total 2 2 5 3 3" xfId="34071"/>
    <cellStyle name="Total 2 2 5 3 3 2" xfId="34072"/>
    <cellStyle name="Total 2 2 5 3 3 2 2" xfId="34073"/>
    <cellStyle name="Total 2 2 5 3 3 2 2 2" xfId="34074"/>
    <cellStyle name="Total 2 2 5 3 3 2 3" xfId="34075"/>
    <cellStyle name="Total 2 2 5 3 3 2 3 2" xfId="34076"/>
    <cellStyle name="Total 2 2 5 3 3 2 4" xfId="34077"/>
    <cellStyle name="Total 2 2 5 3 3 2 5" xfId="34078"/>
    <cellStyle name="Total 2 2 5 3 3 3" xfId="34079"/>
    <cellStyle name="Total 2 2 5 3 3 3 2" xfId="34080"/>
    <cellStyle name="Total 2 2 5 3 3 4" xfId="34081"/>
    <cellStyle name="Total 2 2 5 3 3 4 2" xfId="34082"/>
    <cellStyle name="Total 2 2 5 3 3 5" xfId="34083"/>
    <cellStyle name="Total 2 2 5 3 3 6" xfId="34084"/>
    <cellStyle name="Total 2 2 5 3 4" xfId="34085"/>
    <cellStyle name="Total 2 2 5 3 4 2" xfId="34086"/>
    <cellStyle name="Total 2 2 5 3 4 2 2" xfId="34087"/>
    <cellStyle name="Total 2 2 5 3 4 3" xfId="34088"/>
    <cellStyle name="Total 2 2 5 3 4 3 2" xfId="34089"/>
    <cellStyle name="Total 2 2 5 3 4 4" xfId="34090"/>
    <cellStyle name="Total 2 2 5 3 4 5" xfId="34091"/>
    <cellStyle name="Total 2 2 5 3 5" xfId="34092"/>
    <cellStyle name="Total 2 2 5 3 5 2" xfId="34093"/>
    <cellStyle name="Total 2 2 5 3 6" xfId="34094"/>
    <cellStyle name="Total 2 2 5 3 6 2" xfId="34095"/>
    <cellStyle name="Total 2 2 5 3 7" xfId="34096"/>
    <cellStyle name="Total 2 2 5 3 8" xfId="34097"/>
    <cellStyle name="Total 2 2 5 4" xfId="34098"/>
    <cellStyle name="Total 2 2 5 4 2" xfId="34099"/>
    <cellStyle name="Total 2 2 5 4 2 2" xfId="34100"/>
    <cellStyle name="Total 2 2 5 4 2 2 2" xfId="34101"/>
    <cellStyle name="Total 2 2 5 4 2 3" xfId="34102"/>
    <cellStyle name="Total 2 2 5 4 2 3 2" xfId="34103"/>
    <cellStyle name="Total 2 2 5 4 2 4" xfId="34104"/>
    <cellStyle name="Total 2 2 5 4 2 5" xfId="34105"/>
    <cellStyle name="Total 2 2 5 4 3" xfId="34106"/>
    <cellStyle name="Total 2 2 5 4 3 2" xfId="34107"/>
    <cellStyle name="Total 2 2 5 4 4" xfId="34108"/>
    <cellStyle name="Total 2 2 5 4 4 2" xfId="34109"/>
    <cellStyle name="Total 2 2 5 4 5" xfId="34110"/>
    <cellStyle name="Total 2 2 5 4 6" xfId="34111"/>
    <cellStyle name="Total 2 2 5 5" xfId="34112"/>
    <cellStyle name="Total 2 2 5 5 2" xfId="34113"/>
    <cellStyle name="Total 2 2 5 5 2 2" xfId="34114"/>
    <cellStyle name="Total 2 2 5 5 2 2 2" xfId="34115"/>
    <cellStyle name="Total 2 2 5 5 2 3" xfId="34116"/>
    <cellStyle name="Total 2 2 5 5 2 3 2" xfId="34117"/>
    <cellStyle name="Total 2 2 5 5 2 4" xfId="34118"/>
    <cellStyle name="Total 2 2 5 5 2 5" xfId="34119"/>
    <cellStyle name="Total 2 2 5 5 3" xfId="34120"/>
    <cellStyle name="Total 2 2 5 5 3 2" xfId="34121"/>
    <cellStyle name="Total 2 2 5 5 4" xfId="34122"/>
    <cellStyle name="Total 2 2 5 5 4 2" xfId="34123"/>
    <cellStyle name="Total 2 2 5 5 5" xfId="34124"/>
    <cellStyle name="Total 2 2 5 5 6" xfId="34125"/>
    <cellStyle name="Total 2 2 5 6" xfId="34126"/>
    <cellStyle name="Total 2 2 5 6 2" xfId="34127"/>
    <cellStyle name="Total 2 2 5 6 2 2" xfId="34128"/>
    <cellStyle name="Total 2 2 5 6 2 2 2" xfId="34129"/>
    <cellStyle name="Total 2 2 5 6 2 3" xfId="34130"/>
    <cellStyle name="Total 2 2 5 6 2 3 2" xfId="34131"/>
    <cellStyle name="Total 2 2 5 6 2 4" xfId="34132"/>
    <cellStyle name="Total 2 2 5 6 2 5" xfId="34133"/>
    <cellStyle name="Total 2 2 5 6 3" xfId="34134"/>
    <cellStyle name="Total 2 2 5 6 3 2" xfId="34135"/>
    <cellStyle name="Total 2 2 5 6 4" xfId="34136"/>
    <cellStyle name="Total 2 2 5 6 4 2" xfId="34137"/>
    <cellStyle name="Total 2 2 5 6 5" xfId="34138"/>
    <cellStyle name="Total 2 2 5 6 6" xfId="34139"/>
    <cellStyle name="Total 2 2 5 7" xfId="34140"/>
    <cellStyle name="Total 2 2 5 7 2" xfId="34141"/>
    <cellStyle name="Total 2 2 5 7 2 2" xfId="34142"/>
    <cellStyle name="Total 2 2 5 7 3" xfId="34143"/>
    <cellStyle name="Total 2 2 5 7 3 2" xfId="34144"/>
    <cellStyle name="Total 2 2 5 7 4" xfId="34145"/>
    <cellStyle name="Total 2 2 5 7 5" xfId="34146"/>
    <cellStyle name="Total 2 2 5 8" xfId="34147"/>
    <cellStyle name="Total 2 2 5 8 2" xfId="34148"/>
    <cellStyle name="Total 2 2 5 9" xfId="34149"/>
    <cellStyle name="Total 2 2 5 9 2" xfId="34150"/>
    <cellStyle name="Total 2 2 6" xfId="34151"/>
    <cellStyle name="Total 2 2 6 10" xfId="34152"/>
    <cellStyle name="Total 2 2 6 11" xfId="34153"/>
    <cellStyle name="Total 2 2 6 2" xfId="34154"/>
    <cellStyle name="Total 2 2 6 2 2" xfId="34155"/>
    <cellStyle name="Total 2 2 6 2 2 2" xfId="34156"/>
    <cellStyle name="Total 2 2 6 2 2 2 2" xfId="34157"/>
    <cellStyle name="Total 2 2 6 2 2 2 2 2" xfId="34158"/>
    <cellStyle name="Total 2 2 6 2 2 2 3" xfId="34159"/>
    <cellStyle name="Total 2 2 6 2 2 2 3 2" xfId="34160"/>
    <cellStyle name="Total 2 2 6 2 2 2 4" xfId="34161"/>
    <cellStyle name="Total 2 2 6 2 2 2 5" xfId="34162"/>
    <cellStyle name="Total 2 2 6 2 2 3" xfId="34163"/>
    <cellStyle name="Total 2 2 6 2 2 3 2" xfId="34164"/>
    <cellStyle name="Total 2 2 6 2 2 4" xfId="34165"/>
    <cellStyle name="Total 2 2 6 2 2 4 2" xfId="34166"/>
    <cellStyle name="Total 2 2 6 2 2 5" xfId="34167"/>
    <cellStyle name="Total 2 2 6 2 2 6" xfId="34168"/>
    <cellStyle name="Total 2 2 6 2 3" xfId="34169"/>
    <cellStyle name="Total 2 2 6 2 3 2" xfId="34170"/>
    <cellStyle name="Total 2 2 6 2 3 2 2" xfId="34171"/>
    <cellStyle name="Total 2 2 6 2 3 2 2 2" xfId="34172"/>
    <cellStyle name="Total 2 2 6 2 3 2 3" xfId="34173"/>
    <cellStyle name="Total 2 2 6 2 3 2 3 2" xfId="34174"/>
    <cellStyle name="Total 2 2 6 2 3 2 4" xfId="34175"/>
    <cellStyle name="Total 2 2 6 2 3 2 5" xfId="34176"/>
    <cellStyle name="Total 2 2 6 2 3 3" xfId="34177"/>
    <cellStyle name="Total 2 2 6 2 3 3 2" xfId="34178"/>
    <cellStyle name="Total 2 2 6 2 3 4" xfId="34179"/>
    <cellStyle name="Total 2 2 6 2 3 4 2" xfId="34180"/>
    <cellStyle name="Total 2 2 6 2 3 5" xfId="34181"/>
    <cellStyle name="Total 2 2 6 2 3 6" xfId="34182"/>
    <cellStyle name="Total 2 2 6 2 4" xfId="34183"/>
    <cellStyle name="Total 2 2 6 2 4 2" xfId="34184"/>
    <cellStyle name="Total 2 2 6 2 4 2 2" xfId="34185"/>
    <cellStyle name="Total 2 2 6 2 4 2 2 2" xfId="34186"/>
    <cellStyle name="Total 2 2 6 2 4 2 3" xfId="34187"/>
    <cellStyle name="Total 2 2 6 2 4 2 3 2" xfId="34188"/>
    <cellStyle name="Total 2 2 6 2 4 2 4" xfId="34189"/>
    <cellStyle name="Total 2 2 6 2 4 2 5" xfId="34190"/>
    <cellStyle name="Total 2 2 6 2 4 3" xfId="34191"/>
    <cellStyle name="Total 2 2 6 2 4 3 2" xfId="34192"/>
    <cellStyle name="Total 2 2 6 2 4 4" xfId="34193"/>
    <cellStyle name="Total 2 2 6 2 4 4 2" xfId="34194"/>
    <cellStyle name="Total 2 2 6 2 4 5" xfId="34195"/>
    <cellStyle name="Total 2 2 6 2 4 6" xfId="34196"/>
    <cellStyle name="Total 2 2 6 2 5" xfId="34197"/>
    <cellStyle name="Total 2 2 6 2 5 2" xfId="34198"/>
    <cellStyle name="Total 2 2 6 2 5 2 2" xfId="34199"/>
    <cellStyle name="Total 2 2 6 2 5 3" xfId="34200"/>
    <cellStyle name="Total 2 2 6 2 5 3 2" xfId="34201"/>
    <cellStyle name="Total 2 2 6 2 5 4" xfId="34202"/>
    <cellStyle name="Total 2 2 6 2 5 5" xfId="34203"/>
    <cellStyle name="Total 2 2 6 2 6" xfId="34204"/>
    <cellStyle name="Total 2 2 6 2 6 2" xfId="34205"/>
    <cellStyle name="Total 2 2 6 2 7" xfId="34206"/>
    <cellStyle name="Total 2 2 6 2 7 2" xfId="34207"/>
    <cellStyle name="Total 2 2 6 2 8" xfId="34208"/>
    <cellStyle name="Total 2 2 6 2 9" xfId="34209"/>
    <cellStyle name="Total 2 2 6 3" xfId="34210"/>
    <cellStyle name="Total 2 2 6 3 2" xfId="34211"/>
    <cellStyle name="Total 2 2 6 3 2 2" xfId="34212"/>
    <cellStyle name="Total 2 2 6 3 2 2 2" xfId="34213"/>
    <cellStyle name="Total 2 2 6 3 2 3" xfId="34214"/>
    <cellStyle name="Total 2 2 6 3 2 3 2" xfId="34215"/>
    <cellStyle name="Total 2 2 6 3 2 4" xfId="34216"/>
    <cellStyle name="Total 2 2 6 3 2 5" xfId="34217"/>
    <cellStyle name="Total 2 2 6 3 3" xfId="34218"/>
    <cellStyle name="Total 2 2 6 3 3 2" xfId="34219"/>
    <cellStyle name="Total 2 2 6 3 4" xfId="34220"/>
    <cellStyle name="Total 2 2 6 3 4 2" xfId="34221"/>
    <cellStyle name="Total 2 2 6 3 5" xfId="34222"/>
    <cellStyle name="Total 2 2 6 3 6" xfId="34223"/>
    <cellStyle name="Total 2 2 6 4" xfId="34224"/>
    <cellStyle name="Total 2 2 6 4 2" xfId="34225"/>
    <cellStyle name="Total 2 2 6 4 2 2" xfId="34226"/>
    <cellStyle name="Total 2 2 6 4 2 2 2" xfId="34227"/>
    <cellStyle name="Total 2 2 6 4 2 3" xfId="34228"/>
    <cellStyle name="Total 2 2 6 4 2 3 2" xfId="34229"/>
    <cellStyle name="Total 2 2 6 4 2 4" xfId="34230"/>
    <cellStyle name="Total 2 2 6 4 2 5" xfId="34231"/>
    <cellStyle name="Total 2 2 6 4 3" xfId="34232"/>
    <cellStyle name="Total 2 2 6 4 3 2" xfId="34233"/>
    <cellStyle name="Total 2 2 6 4 4" xfId="34234"/>
    <cellStyle name="Total 2 2 6 4 4 2" xfId="34235"/>
    <cellStyle name="Total 2 2 6 4 5" xfId="34236"/>
    <cellStyle name="Total 2 2 6 4 6" xfId="34237"/>
    <cellStyle name="Total 2 2 6 5" xfId="34238"/>
    <cellStyle name="Total 2 2 6 5 2" xfId="34239"/>
    <cellStyle name="Total 2 2 6 5 2 2" xfId="34240"/>
    <cellStyle name="Total 2 2 6 5 2 2 2" xfId="34241"/>
    <cellStyle name="Total 2 2 6 5 2 3" xfId="34242"/>
    <cellStyle name="Total 2 2 6 5 2 3 2" xfId="34243"/>
    <cellStyle name="Total 2 2 6 5 2 4" xfId="34244"/>
    <cellStyle name="Total 2 2 6 5 2 5" xfId="34245"/>
    <cellStyle name="Total 2 2 6 5 3" xfId="34246"/>
    <cellStyle name="Total 2 2 6 5 3 2" xfId="34247"/>
    <cellStyle name="Total 2 2 6 5 4" xfId="34248"/>
    <cellStyle name="Total 2 2 6 5 4 2" xfId="34249"/>
    <cellStyle name="Total 2 2 6 5 5" xfId="34250"/>
    <cellStyle name="Total 2 2 6 5 6" xfId="34251"/>
    <cellStyle name="Total 2 2 6 6" xfId="34252"/>
    <cellStyle name="Total 2 2 6 6 2" xfId="34253"/>
    <cellStyle name="Total 2 2 6 6 2 2" xfId="34254"/>
    <cellStyle name="Total 2 2 6 6 2 2 2" xfId="34255"/>
    <cellStyle name="Total 2 2 6 6 2 3" xfId="34256"/>
    <cellStyle name="Total 2 2 6 6 2 3 2" xfId="34257"/>
    <cellStyle name="Total 2 2 6 6 2 4" xfId="34258"/>
    <cellStyle name="Total 2 2 6 6 2 5" xfId="34259"/>
    <cellStyle name="Total 2 2 6 6 3" xfId="34260"/>
    <cellStyle name="Total 2 2 6 6 3 2" xfId="34261"/>
    <cellStyle name="Total 2 2 6 6 4" xfId="34262"/>
    <cellStyle name="Total 2 2 6 6 4 2" xfId="34263"/>
    <cellStyle name="Total 2 2 6 6 5" xfId="34264"/>
    <cellStyle name="Total 2 2 6 6 6" xfId="34265"/>
    <cellStyle name="Total 2 2 6 7" xfId="34266"/>
    <cellStyle name="Total 2 2 6 7 2" xfId="34267"/>
    <cellStyle name="Total 2 2 6 7 2 2" xfId="34268"/>
    <cellStyle name="Total 2 2 6 7 3" xfId="34269"/>
    <cellStyle name="Total 2 2 6 7 3 2" xfId="34270"/>
    <cellStyle name="Total 2 2 6 7 4" xfId="34271"/>
    <cellStyle name="Total 2 2 6 7 5" xfId="34272"/>
    <cellStyle name="Total 2 2 6 8" xfId="34273"/>
    <cellStyle name="Total 2 2 6 8 2" xfId="34274"/>
    <cellStyle name="Total 2 2 6 9" xfId="34275"/>
    <cellStyle name="Total 2 2 6 9 2" xfId="34276"/>
    <cellStyle name="Total 2 2 7" xfId="34277"/>
    <cellStyle name="Total 2 2 7 2" xfId="34278"/>
    <cellStyle name="Total 2 2 7 2 2" xfId="34279"/>
    <cellStyle name="Total 2 2 7 2 2 2" xfId="34280"/>
    <cellStyle name="Total 2 2 7 2 3" xfId="34281"/>
    <cellStyle name="Total 2 2 7 2 3 2" xfId="34282"/>
    <cellStyle name="Total 2 2 7 2 4" xfId="34283"/>
    <cellStyle name="Total 2 2 7 2 5" xfId="34284"/>
    <cellStyle name="Total 2 2 7 3" xfId="34285"/>
    <cellStyle name="Total 2 2 7 3 2" xfId="34286"/>
    <cellStyle name="Total 2 2 7 4" xfId="34287"/>
    <cellStyle name="Total 2 2 7 4 2" xfId="34288"/>
    <cellStyle name="Total 2 2 7 5" xfId="34289"/>
    <cellStyle name="Total 2 2 7 6" xfId="34290"/>
    <cellStyle name="Total 2 2 8" xfId="34291"/>
    <cellStyle name="Total 2 2 8 2" xfId="34292"/>
    <cellStyle name="Total 2 2 8 2 2" xfId="34293"/>
    <cellStyle name="Total 2 2 8 2 2 2" xfId="34294"/>
    <cellStyle name="Total 2 2 8 2 3" xfId="34295"/>
    <cellStyle name="Total 2 2 8 2 3 2" xfId="34296"/>
    <cellStyle name="Total 2 2 8 2 4" xfId="34297"/>
    <cellStyle name="Total 2 2 8 2 5" xfId="34298"/>
    <cellStyle name="Total 2 2 8 3" xfId="34299"/>
    <cellStyle name="Total 2 2 8 3 2" xfId="34300"/>
    <cellStyle name="Total 2 2 8 4" xfId="34301"/>
    <cellStyle name="Total 2 2 8 4 2" xfId="34302"/>
    <cellStyle name="Total 2 2 8 5" xfId="34303"/>
    <cellStyle name="Total 2 2 8 6" xfId="34304"/>
    <cellStyle name="Total 2 2 9" xfId="34305"/>
    <cellStyle name="Total 2 2 9 2" xfId="34306"/>
    <cellStyle name="Total 2 2 9 2 2" xfId="34307"/>
    <cellStyle name="Total 2 2 9 2 2 2" xfId="34308"/>
    <cellStyle name="Total 2 2 9 2 3" xfId="34309"/>
    <cellStyle name="Total 2 2 9 2 3 2" xfId="34310"/>
    <cellStyle name="Total 2 2 9 2 4" xfId="34311"/>
    <cellStyle name="Total 2 2 9 2 5" xfId="34312"/>
    <cellStyle name="Total 2 2 9 3" xfId="34313"/>
    <cellStyle name="Total 2 2 9 3 2" xfId="34314"/>
    <cellStyle name="Total 2 2 9 4" xfId="34315"/>
    <cellStyle name="Total 2 2 9 4 2" xfId="34316"/>
    <cellStyle name="Total 2 2 9 5" xfId="34317"/>
    <cellStyle name="Total 2 2 9 6" xfId="34318"/>
    <cellStyle name="Total 2 3" xfId="34319"/>
    <cellStyle name="Total 2 3 10" xfId="34320"/>
    <cellStyle name="Total 2 3 10 2" xfId="34321"/>
    <cellStyle name="Total 2 3 10 2 2" xfId="34322"/>
    <cellStyle name="Total 2 3 10 3" xfId="34323"/>
    <cellStyle name="Total 2 3 10 3 2" xfId="34324"/>
    <cellStyle name="Total 2 3 10 4" xfId="34325"/>
    <cellStyle name="Total 2 3 10 5" xfId="34326"/>
    <cellStyle name="Total 2 3 11" xfId="34327"/>
    <cellStyle name="Total 2 3 11 2" xfId="34328"/>
    <cellStyle name="Total 2 3 11 2 2" xfId="34329"/>
    <cellStyle name="Total 2 3 11 3" xfId="34330"/>
    <cellStyle name="Total 2 3 11 3 2" xfId="34331"/>
    <cellStyle name="Total 2 3 11 4" xfId="34332"/>
    <cellStyle name="Total 2 3 11 5" xfId="34333"/>
    <cellStyle name="Total 2 3 12" xfId="34334"/>
    <cellStyle name="Total 2 3 12 2" xfId="34335"/>
    <cellStyle name="Total 2 3 12 2 2" xfId="34336"/>
    <cellStyle name="Total 2 3 12 3" xfId="34337"/>
    <cellStyle name="Total 2 3 12 3 2" xfId="34338"/>
    <cellStyle name="Total 2 3 12 4" xfId="34339"/>
    <cellStyle name="Total 2 3 12 5" xfId="34340"/>
    <cellStyle name="Total 2 3 13" xfId="34341"/>
    <cellStyle name="Total 2 3 13 2" xfId="34342"/>
    <cellStyle name="Total 2 3 13 2 2" xfId="34343"/>
    <cellStyle name="Total 2 3 13 3" xfId="34344"/>
    <cellStyle name="Total 2 3 13 3 2" xfId="34345"/>
    <cellStyle name="Total 2 3 13 4" xfId="34346"/>
    <cellStyle name="Total 2 3 13 5" xfId="34347"/>
    <cellStyle name="Total 2 3 14" xfId="34348"/>
    <cellStyle name="Total 2 3 14 2" xfId="34349"/>
    <cellStyle name="Total 2 3 14 2 2" xfId="34350"/>
    <cellStyle name="Total 2 3 14 3" xfId="34351"/>
    <cellStyle name="Total 2 3 14 3 2" xfId="34352"/>
    <cellStyle name="Total 2 3 14 4" xfId="34353"/>
    <cellStyle name="Total 2 3 14 5" xfId="34354"/>
    <cellStyle name="Total 2 3 15" xfId="34355"/>
    <cellStyle name="Total 2 3 15 2" xfId="34356"/>
    <cellStyle name="Total 2 3 15 2 2" xfId="34357"/>
    <cellStyle name="Total 2 3 15 3" xfId="34358"/>
    <cellStyle name="Total 2 3 15 3 2" xfId="34359"/>
    <cellStyle name="Total 2 3 15 4" xfId="34360"/>
    <cellStyle name="Total 2 3 15 5" xfId="34361"/>
    <cellStyle name="Total 2 3 16" xfId="34362"/>
    <cellStyle name="Total 2 3 16 2" xfId="34363"/>
    <cellStyle name="Total 2 3 16 2 2" xfId="34364"/>
    <cellStyle name="Total 2 3 16 3" xfId="34365"/>
    <cellStyle name="Total 2 3 16 3 2" xfId="34366"/>
    <cellStyle name="Total 2 3 16 4" xfId="34367"/>
    <cellStyle name="Total 2 3 16 5" xfId="34368"/>
    <cellStyle name="Total 2 3 17" xfId="34369"/>
    <cellStyle name="Total 2 3 17 2" xfId="34370"/>
    <cellStyle name="Total 2 3 17 2 2" xfId="34371"/>
    <cellStyle name="Total 2 3 17 3" xfId="34372"/>
    <cellStyle name="Total 2 3 17 3 2" xfId="34373"/>
    <cellStyle name="Total 2 3 17 4" xfId="34374"/>
    <cellStyle name="Total 2 3 17 5" xfId="34375"/>
    <cellStyle name="Total 2 3 18" xfId="34376"/>
    <cellStyle name="Total 2 3 18 2" xfId="34377"/>
    <cellStyle name="Total 2 3 18 2 2" xfId="34378"/>
    <cellStyle name="Total 2 3 18 3" xfId="34379"/>
    <cellStyle name="Total 2 3 18 3 2" xfId="34380"/>
    <cellStyle name="Total 2 3 18 4" xfId="34381"/>
    <cellStyle name="Total 2 3 18 5" xfId="34382"/>
    <cellStyle name="Total 2 3 19" xfId="34383"/>
    <cellStyle name="Total 2 3 19 2" xfId="34384"/>
    <cellStyle name="Total 2 3 19 2 2" xfId="34385"/>
    <cellStyle name="Total 2 3 19 3" xfId="34386"/>
    <cellStyle name="Total 2 3 19 3 2" xfId="34387"/>
    <cellStyle name="Total 2 3 19 4" xfId="34388"/>
    <cellStyle name="Total 2 3 19 5" xfId="34389"/>
    <cellStyle name="Total 2 3 2" xfId="34390"/>
    <cellStyle name="Total 2 3 2 10" xfId="34391"/>
    <cellStyle name="Total 2 3 2 2" xfId="34392"/>
    <cellStyle name="Total 2 3 2 2 2" xfId="34393"/>
    <cellStyle name="Total 2 3 2 2 2 2" xfId="34394"/>
    <cellStyle name="Total 2 3 2 2 2 2 2" xfId="34395"/>
    <cellStyle name="Total 2 3 2 2 2 2 2 2" xfId="34396"/>
    <cellStyle name="Total 2 3 2 2 2 2 3" xfId="34397"/>
    <cellStyle name="Total 2 3 2 2 2 2 3 2" xfId="34398"/>
    <cellStyle name="Total 2 3 2 2 2 2 4" xfId="34399"/>
    <cellStyle name="Total 2 3 2 2 2 2 5" xfId="34400"/>
    <cellStyle name="Total 2 3 2 2 2 3" xfId="34401"/>
    <cellStyle name="Total 2 3 2 2 2 3 2" xfId="34402"/>
    <cellStyle name="Total 2 3 2 2 2 4" xfId="34403"/>
    <cellStyle name="Total 2 3 2 2 2 4 2" xfId="34404"/>
    <cellStyle name="Total 2 3 2 2 2 5" xfId="34405"/>
    <cellStyle name="Total 2 3 2 2 2 6" xfId="34406"/>
    <cellStyle name="Total 2 3 2 2 3" xfId="34407"/>
    <cellStyle name="Total 2 3 2 2 3 2" xfId="34408"/>
    <cellStyle name="Total 2 3 2 2 3 2 2" xfId="34409"/>
    <cellStyle name="Total 2 3 2 2 3 2 2 2" xfId="34410"/>
    <cellStyle name="Total 2 3 2 2 3 2 3" xfId="34411"/>
    <cellStyle name="Total 2 3 2 2 3 2 3 2" xfId="34412"/>
    <cellStyle name="Total 2 3 2 2 3 2 4" xfId="34413"/>
    <cellStyle name="Total 2 3 2 2 3 2 5" xfId="34414"/>
    <cellStyle name="Total 2 3 2 2 3 3" xfId="34415"/>
    <cellStyle name="Total 2 3 2 2 3 3 2" xfId="34416"/>
    <cellStyle name="Total 2 3 2 2 3 4" xfId="34417"/>
    <cellStyle name="Total 2 3 2 2 3 4 2" xfId="34418"/>
    <cellStyle name="Total 2 3 2 2 3 5" xfId="34419"/>
    <cellStyle name="Total 2 3 2 2 3 6" xfId="34420"/>
    <cellStyle name="Total 2 3 2 2 4" xfId="34421"/>
    <cellStyle name="Total 2 3 2 2 4 2" xfId="34422"/>
    <cellStyle name="Total 2 3 2 2 4 2 2" xfId="34423"/>
    <cellStyle name="Total 2 3 2 2 4 2 2 2" xfId="34424"/>
    <cellStyle name="Total 2 3 2 2 4 2 3" xfId="34425"/>
    <cellStyle name="Total 2 3 2 2 4 2 3 2" xfId="34426"/>
    <cellStyle name="Total 2 3 2 2 4 2 4" xfId="34427"/>
    <cellStyle name="Total 2 3 2 2 4 2 5" xfId="34428"/>
    <cellStyle name="Total 2 3 2 2 4 3" xfId="34429"/>
    <cellStyle name="Total 2 3 2 2 4 3 2" xfId="34430"/>
    <cellStyle name="Total 2 3 2 2 4 4" xfId="34431"/>
    <cellStyle name="Total 2 3 2 2 4 4 2" xfId="34432"/>
    <cellStyle name="Total 2 3 2 2 4 5" xfId="34433"/>
    <cellStyle name="Total 2 3 2 2 4 6" xfId="34434"/>
    <cellStyle name="Total 2 3 2 2 5" xfId="34435"/>
    <cellStyle name="Total 2 3 2 2 5 2" xfId="34436"/>
    <cellStyle name="Total 2 3 2 2 5 2 2" xfId="34437"/>
    <cellStyle name="Total 2 3 2 2 5 3" xfId="34438"/>
    <cellStyle name="Total 2 3 2 2 5 3 2" xfId="34439"/>
    <cellStyle name="Total 2 3 2 2 5 4" xfId="34440"/>
    <cellStyle name="Total 2 3 2 2 5 5" xfId="34441"/>
    <cellStyle name="Total 2 3 2 2 6" xfId="34442"/>
    <cellStyle name="Total 2 3 2 2 6 2" xfId="34443"/>
    <cellStyle name="Total 2 3 2 2 7" xfId="34444"/>
    <cellStyle name="Total 2 3 2 2 7 2" xfId="34445"/>
    <cellStyle name="Total 2 3 2 2 8" xfId="34446"/>
    <cellStyle name="Total 2 3 2 2 9" xfId="34447"/>
    <cellStyle name="Total 2 3 2 3" xfId="34448"/>
    <cellStyle name="Total 2 3 2 3 2" xfId="34449"/>
    <cellStyle name="Total 2 3 2 3 2 2" xfId="34450"/>
    <cellStyle name="Total 2 3 2 3 2 2 2" xfId="34451"/>
    <cellStyle name="Total 2 3 2 3 2 2 2 2" xfId="34452"/>
    <cellStyle name="Total 2 3 2 3 2 2 3" xfId="34453"/>
    <cellStyle name="Total 2 3 2 3 2 2 3 2" xfId="34454"/>
    <cellStyle name="Total 2 3 2 3 2 2 4" xfId="34455"/>
    <cellStyle name="Total 2 3 2 3 2 2 5" xfId="34456"/>
    <cellStyle name="Total 2 3 2 3 2 3" xfId="34457"/>
    <cellStyle name="Total 2 3 2 3 2 3 2" xfId="34458"/>
    <cellStyle name="Total 2 3 2 3 2 4" xfId="34459"/>
    <cellStyle name="Total 2 3 2 3 2 4 2" xfId="34460"/>
    <cellStyle name="Total 2 3 2 3 2 5" xfId="34461"/>
    <cellStyle name="Total 2 3 2 3 2 6" xfId="34462"/>
    <cellStyle name="Total 2 3 2 3 3" xfId="34463"/>
    <cellStyle name="Total 2 3 2 3 3 2" xfId="34464"/>
    <cellStyle name="Total 2 3 2 3 3 2 2" xfId="34465"/>
    <cellStyle name="Total 2 3 2 3 3 2 2 2" xfId="34466"/>
    <cellStyle name="Total 2 3 2 3 3 2 3" xfId="34467"/>
    <cellStyle name="Total 2 3 2 3 3 2 3 2" xfId="34468"/>
    <cellStyle name="Total 2 3 2 3 3 2 4" xfId="34469"/>
    <cellStyle name="Total 2 3 2 3 3 2 5" xfId="34470"/>
    <cellStyle name="Total 2 3 2 3 3 3" xfId="34471"/>
    <cellStyle name="Total 2 3 2 3 3 3 2" xfId="34472"/>
    <cellStyle name="Total 2 3 2 3 3 4" xfId="34473"/>
    <cellStyle name="Total 2 3 2 3 3 4 2" xfId="34474"/>
    <cellStyle name="Total 2 3 2 3 3 5" xfId="34475"/>
    <cellStyle name="Total 2 3 2 3 3 6" xfId="34476"/>
    <cellStyle name="Total 2 3 2 3 4" xfId="34477"/>
    <cellStyle name="Total 2 3 2 3 4 2" xfId="34478"/>
    <cellStyle name="Total 2 3 2 3 4 2 2" xfId="34479"/>
    <cellStyle name="Total 2 3 2 3 4 3" xfId="34480"/>
    <cellStyle name="Total 2 3 2 3 4 3 2" xfId="34481"/>
    <cellStyle name="Total 2 3 2 3 4 4" xfId="34482"/>
    <cellStyle name="Total 2 3 2 3 4 5" xfId="34483"/>
    <cellStyle name="Total 2 3 2 3 5" xfId="34484"/>
    <cellStyle name="Total 2 3 2 3 5 2" xfId="34485"/>
    <cellStyle name="Total 2 3 2 3 6" xfId="34486"/>
    <cellStyle name="Total 2 3 2 3 6 2" xfId="34487"/>
    <cellStyle name="Total 2 3 2 3 7" xfId="34488"/>
    <cellStyle name="Total 2 3 2 3 8" xfId="34489"/>
    <cellStyle name="Total 2 3 2 4" xfId="34490"/>
    <cellStyle name="Total 2 3 2 4 2" xfId="34491"/>
    <cellStyle name="Total 2 3 2 4 2 2" xfId="34492"/>
    <cellStyle name="Total 2 3 2 4 2 2 2" xfId="34493"/>
    <cellStyle name="Total 2 3 2 4 2 3" xfId="34494"/>
    <cellStyle name="Total 2 3 2 4 2 3 2" xfId="34495"/>
    <cellStyle name="Total 2 3 2 4 2 4" xfId="34496"/>
    <cellStyle name="Total 2 3 2 4 2 5" xfId="34497"/>
    <cellStyle name="Total 2 3 2 4 3" xfId="34498"/>
    <cellStyle name="Total 2 3 2 4 3 2" xfId="34499"/>
    <cellStyle name="Total 2 3 2 4 4" xfId="34500"/>
    <cellStyle name="Total 2 3 2 4 4 2" xfId="34501"/>
    <cellStyle name="Total 2 3 2 4 5" xfId="34502"/>
    <cellStyle name="Total 2 3 2 4 6" xfId="34503"/>
    <cellStyle name="Total 2 3 2 5" xfId="34504"/>
    <cellStyle name="Total 2 3 2 5 2" xfId="34505"/>
    <cellStyle name="Total 2 3 2 5 2 2" xfId="34506"/>
    <cellStyle name="Total 2 3 2 5 2 2 2" xfId="34507"/>
    <cellStyle name="Total 2 3 2 5 2 3" xfId="34508"/>
    <cellStyle name="Total 2 3 2 5 2 3 2" xfId="34509"/>
    <cellStyle name="Total 2 3 2 5 2 4" xfId="34510"/>
    <cellStyle name="Total 2 3 2 5 2 5" xfId="34511"/>
    <cellStyle name="Total 2 3 2 5 3" xfId="34512"/>
    <cellStyle name="Total 2 3 2 5 3 2" xfId="34513"/>
    <cellStyle name="Total 2 3 2 5 4" xfId="34514"/>
    <cellStyle name="Total 2 3 2 5 4 2" xfId="34515"/>
    <cellStyle name="Total 2 3 2 5 5" xfId="34516"/>
    <cellStyle name="Total 2 3 2 5 6" xfId="34517"/>
    <cellStyle name="Total 2 3 2 6" xfId="34518"/>
    <cellStyle name="Total 2 3 2 6 2" xfId="34519"/>
    <cellStyle name="Total 2 3 2 6 2 2" xfId="34520"/>
    <cellStyle name="Total 2 3 2 6 2 2 2" xfId="34521"/>
    <cellStyle name="Total 2 3 2 6 2 3" xfId="34522"/>
    <cellStyle name="Total 2 3 2 6 2 3 2" xfId="34523"/>
    <cellStyle name="Total 2 3 2 6 2 4" xfId="34524"/>
    <cellStyle name="Total 2 3 2 6 2 5" xfId="34525"/>
    <cellStyle name="Total 2 3 2 6 3" xfId="34526"/>
    <cellStyle name="Total 2 3 2 6 3 2" xfId="34527"/>
    <cellStyle name="Total 2 3 2 6 4" xfId="34528"/>
    <cellStyle name="Total 2 3 2 6 4 2" xfId="34529"/>
    <cellStyle name="Total 2 3 2 6 5" xfId="34530"/>
    <cellStyle name="Total 2 3 2 6 6" xfId="34531"/>
    <cellStyle name="Total 2 3 2 7" xfId="34532"/>
    <cellStyle name="Total 2 3 2 7 2" xfId="34533"/>
    <cellStyle name="Total 2 3 2 7 2 2" xfId="34534"/>
    <cellStyle name="Total 2 3 2 7 3" xfId="34535"/>
    <cellStyle name="Total 2 3 2 7 3 2" xfId="34536"/>
    <cellStyle name="Total 2 3 2 7 4" xfId="34537"/>
    <cellStyle name="Total 2 3 2 7 5" xfId="34538"/>
    <cellStyle name="Total 2 3 2 8" xfId="34539"/>
    <cellStyle name="Total 2 3 2 8 2" xfId="34540"/>
    <cellStyle name="Total 2 3 2 9" xfId="34541"/>
    <cellStyle name="Total 2 3 2 9 2" xfId="34542"/>
    <cellStyle name="Total 2 3 20" xfId="34543"/>
    <cellStyle name="Total 2 3 20 2" xfId="34544"/>
    <cellStyle name="Total 2 3 20 2 2" xfId="34545"/>
    <cellStyle name="Total 2 3 20 3" xfId="34546"/>
    <cellStyle name="Total 2 3 20 3 2" xfId="34547"/>
    <cellStyle name="Total 2 3 20 4" xfId="34548"/>
    <cellStyle name="Total 2 3 20 5" xfId="34549"/>
    <cellStyle name="Total 2 3 21" xfId="34550"/>
    <cellStyle name="Total 2 3 21 2" xfId="34551"/>
    <cellStyle name="Total 2 3 22" xfId="34552"/>
    <cellStyle name="Total 2 3 22 2" xfId="34553"/>
    <cellStyle name="Total 2 3 23" xfId="34554"/>
    <cellStyle name="Total 2 3 23 2" xfId="34555"/>
    <cellStyle name="Total 2 3 24" xfId="34556"/>
    <cellStyle name="Total 2 3 25" xfId="34557"/>
    <cellStyle name="Total 2 3 3" xfId="34558"/>
    <cellStyle name="Total 2 3 3 10" xfId="34559"/>
    <cellStyle name="Total 2 3 3 2" xfId="34560"/>
    <cellStyle name="Total 2 3 3 2 2" xfId="34561"/>
    <cellStyle name="Total 2 3 3 2 2 2" xfId="34562"/>
    <cellStyle name="Total 2 3 3 2 2 2 2" xfId="34563"/>
    <cellStyle name="Total 2 3 3 2 2 2 2 2" xfId="34564"/>
    <cellStyle name="Total 2 3 3 2 2 2 3" xfId="34565"/>
    <cellStyle name="Total 2 3 3 2 2 2 3 2" xfId="34566"/>
    <cellStyle name="Total 2 3 3 2 2 2 4" xfId="34567"/>
    <cellStyle name="Total 2 3 3 2 2 2 5" xfId="34568"/>
    <cellStyle name="Total 2 3 3 2 2 3" xfId="34569"/>
    <cellStyle name="Total 2 3 3 2 2 3 2" xfId="34570"/>
    <cellStyle name="Total 2 3 3 2 2 4" xfId="34571"/>
    <cellStyle name="Total 2 3 3 2 2 4 2" xfId="34572"/>
    <cellStyle name="Total 2 3 3 2 2 5" xfId="34573"/>
    <cellStyle name="Total 2 3 3 2 2 6" xfId="34574"/>
    <cellStyle name="Total 2 3 3 2 3" xfId="34575"/>
    <cellStyle name="Total 2 3 3 2 3 2" xfId="34576"/>
    <cellStyle name="Total 2 3 3 2 3 2 2" xfId="34577"/>
    <cellStyle name="Total 2 3 3 2 3 2 2 2" xfId="34578"/>
    <cellStyle name="Total 2 3 3 2 3 2 3" xfId="34579"/>
    <cellStyle name="Total 2 3 3 2 3 2 3 2" xfId="34580"/>
    <cellStyle name="Total 2 3 3 2 3 2 4" xfId="34581"/>
    <cellStyle name="Total 2 3 3 2 3 2 5" xfId="34582"/>
    <cellStyle name="Total 2 3 3 2 3 3" xfId="34583"/>
    <cellStyle name="Total 2 3 3 2 3 3 2" xfId="34584"/>
    <cellStyle name="Total 2 3 3 2 3 4" xfId="34585"/>
    <cellStyle name="Total 2 3 3 2 3 4 2" xfId="34586"/>
    <cellStyle name="Total 2 3 3 2 3 5" xfId="34587"/>
    <cellStyle name="Total 2 3 3 2 3 6" xfId="34588"/>
    <cellStyle name="Total 2 3 3 2 4" xfId="34589"/>
    <cellStyle name="Total 2 3 3 2 4 2" xfId="34590"/>
    <cellStyle name="Total 2 3 3 2 4 2 2" xfId="34591"/>
    <cellStyle name="Total 2 3 3 2 4 2 2 2" xfId="34592"/>
    <cellStyle name="Total 2 3 3 2 4 2 3" xfId="34593"/>
    <cellStyle name="Total 2 3 3 2 4 2 3 2" xfId="34594"/>
    <cellStyle name="Total 2 3 3 2 4 2 4" xfId="34595"/>
    <cellStyle name="Total 2 3 3 2 4 2 5" xfId="34596"/>
    <cellStyle name="Total 2 3 3 2 4 3" xfId="34597"/>
    <cellStyle name="Total 2 3 3 2 4 3 2" xfId="34598"/>
    <cellStyle name="Total 2 3 3 2 4 4" xfId="34599"/>
    <cellStyle name="Total 2 3 3 2 4 4 2" xfId="34600"/>
    <cellStyle name="Total 2 3 3 2 4 5" xfId="34601"/>
    <cellStyle name="Total 2 3 3 2 4 6" xfId="34602"/>
    <cellStyle name="Total 2 3 3 2 5" xfId="34603"/>
    <cellStyle name="Total 2 3 3 2 5 2" xfId="34604"/>
    <cellStyle name="Total 2 3 3 2 5 2 2" xfId="34605"/>
    <cellStyle name="Total 2 3 3 2 5 3" xfId="34606"/>
    <cellStyle name="Total 2 3 3 2 5 3 2" xfId="34607"/>
    <cellStyle name="Total 2 3 3 2 5 4" xfId="34608"/>
    <cellStyle name="Total 2 3 3 2 5 5" xfId="34609"/>
    <cellStyle name="Total 2 3 3 2 6" xfId="34610"/>
    <cellStyle name="Total 2 3 3 2 6 2" xfId="34611"/>
    <cellStyle name="Total 2 3 3 2 7" xfId="34612"/>
    <cellStyle name="Total 2 3 3 2 7 2" xfId="34613"/>
    <cellStyle name="Total 2 3 3 2 8" xfId="34614"/>
    <cellStyle name="Total 2 3 3 2 9" xfId="34615"/>
    <cellStyle name="Total 2 3 3 3" xfId="34616"/>
    <cellStyle name="Total 2 3 3 3 2" xfId="34617"/>
    <cellStyle name="Total 2 3 3 3 2 2" xfId="34618"/>
    <cellStyle name="Total 2 3 3 3 2 2 2" xfId="34619"/>
    <cellStyle name="Total 2 3 3 3 2 2 2 2" xfId="34620"/>
    <cellStyle name="Total 2 3 3 3 2 2 3" xfId="34621"/>
    <cellStyle name="Total 2 3 3 3 2 2 3 2" xfId="34622"/>
    <cellStyle name="Total 2 3 3 3 2 2 4" xfId="34623"/>
    <cellStyle name="Total 2 3 3 3 2 2 5" xfId="34624"/>
    <cellStyle name="Total 2 3 3 3 2 3" xfId="34625"/>
    <cellStyle name="Total 2 3 3 3 2 3 2" xfId="34626"/>
    <cellStyle name="Total 2 3 3 3 2 4" xfId="34627"/>
    <cellStyle name="Total 2 3 3 3 2 4 2" xfId="34628"/>
    <cellStyle name="Total 2 3 3 3 2 5" xfId="34629"/>
    <cellStyle name="Total 2 3 3 3 2 6" xfId="34630"/>
    <cellStyle name="Total 2 3 3 3 3" xfId="34631"/>
    <cellStyle name="Total 2 3 3 3 3 2" xfId="34632"/>
    <cellStyle name="Total 2 3 3 3 3 2 2" xfId="34633"/>
    <cellStyle name="Total 2 3 3 3 3 2 2 2" xfId="34634"/>
    <cellStyle name="Total 2 3 3 3 3 2 3" xfId="34635"/>
    <cellStyle name="Total 2 3 3 3 3 2 3 2" xfId="34636"/>
    <cellStyle name="Total 2 3 3 3 3 2 4" xfId="34637"/>
    <cellStyle name="Total 2 3 3 3 3 2 5" xfId="34638"/>
    <cellStyle name="Total 2 3 3 3 3 3" xfId="34639"/>
    <cellStyle name="Total 2 3 3 3 3 3 2" xfId="34640"/>
    <cellStyle name="Total 2 3 3 3 3 4" xfId="34641"/>
    <cellStyle name="Total 2 3 3 3 3 4 2" xfId="34642"/>
    <cellStyle name="Total 2 3 3 3 3 5" xfId="34643"/>
    <cellStyle name="Total 2 3 3 3 3 6" xfId="34644"/>
    <cellStyle name="Total 2 3 3 3 4" xfId="34645"/>
    <cellStyle name="Total 2 3 3 3 4 2" xfId="34646"/>
    <cellStyle name="Total 2 3 3 3 4 2 2" xfId="34647"/>
    <cellStyle name="Total 2 3 3 3 4 3" xfId="34648"/>
    <cellStyle name="Total 2 3 3 3 4 3 2" xfId="34649"/>
    <cellStyle name="Total 2 3 3 3 4 4" xfId="34650"/>
    <cellStyle name="Total 2 3 3 3 4 5" xfId="34651"/>
    <cellStyle name="Total 2 3 3 3 5" xfId="34652"/>
    <cellStyle name="Total 2 3 3 3 5 2" xfId="34653"/>
    <cellStyle name="Total 2 3 3 3 6" xfId="34654"/>
    <cellStyle name="Total 2 3 3 3 6 2" xfId="34655"/>
    <cellStyle name="Total 2 3 3 3 7" xfId="34656"/>
    <cellStyle name="Total 2 3 3 3 8" xfId="34657"/>
    <cellStyle name="Total 2 3 3 4" xfId="34658"/>
    <cellStyle name="Total 2 3 3 4 2" xfId="34659"/>
    <cellStyle name="Total 2 3 3 4 2 2" xfId="34660"/>
    <cellStyle name="Total 2 3 3 4 2 2 2" xfId="34661"/>
    <cellStyle name="Total 2 3 3 4 2 3" xfId="34662"/>
    <cellStyle name="Total 2 3 3 4 2 3 2" xfId="34663"/>
    <cellStyle name="Total 2 3 3 4 2 4" xfId="34664"/>
    <cellStyle name="Total 2 3 3 4 2 5" xfId="34665"/>
    <cellStyle name="Total 2 3 3 4 3" xfId="34666"/>
    <cellStyle name="Total 2 3 3 4 3 2" xfId="34667"/>
    <cellStyle name="Total 2 3 3 4 4" xfId="34668"/>
    <cellStyle name="Total 2 3 3 4 4 2" xfId="34669"/>
    <cellStyle name="Total 2 3 3 4 5" xfId="34670"/>
    <cellStyle name="Total 2 3 3 4 6" xfId="34671"/>
    <cellStyle name="Total 2 3 3 5" xfId="34672"/>
    <cellStyle name="Total 2 3 3 5 2" xfId="34673"/>
    <cellStyle name="Total 2 3 3 5 2 2" xfId="34674"/>
    <cellStyle name="Total 2 3 3 5 2 2 2" xfId="34675"/>
    <cellStyle name="Total 2 3 3 5 2 3" xfId="34676"/>
    <cellStyle name="Total 2 3 3 5 2 3 2" xfId="34677"/>
    <cellStyle name="Total 2 3 3 5 2 4" xfId="34678"/>
    <cellStyle name="Total 2 3 3 5 2 5" xfId="34679"/>
    <cellStyle name="Total 2 3 3 5 3" xfId="34680"/>
    <cellStyle name="Total 2 3 3 5 3 2" xfId="34681"/>
    <cellStyle name="Total 2 3 3 5 4" xfId="34682"/>
    <cellStyle name="Total 2 3 3 5 4 2" xfId="34683"/>
    <cellStyle name="Total 2 3 3 5 5" xfId="34684"/>
    <cellStyle name="Total 2 3 3 5 6" xfId="34685"/>
    <cellStyle name="Total 2 3 3 6" xfId="34686"/>
    <cellStyle name="Total 2 3 3 6 2" xfId="34687"/>
    <cellStyle name="Total 2 3 3 6 2 2" xfId="34688"/>
    <cellStyle name="Total 2 3 3 6 2 2 2" xfId="34689"/>
    <cellStyle name="Total 2 3 3 6 2 3" xfId="34690"/>
    <cellStyle name="Total 2 3 3 6 2 3 2" xfId="34691"/>
    <cellStyle name="Total 2 3 3 6 2 4" xfId="34692"/>
    <cellStyle name="Total 2 3 3 6 2 5" xfId="34693"/>
    <cellStyle name="Total 2 3 3 6 3" xfId="34694"/>
    <cellStyle name="Total 2 3 3 6 3 2" xfId="34695"/>
    <cellStyle name="Total 2 3 3 6 4" xfId="34696"/>
    <cellStyle name="Total 2 3 3 6 4 2" xfId="34697"/>
    <cellStyle name="Total 2 3 3 6 5" xfId="34698"/>
    <cellStyle name="Total 2 3 3 6 6" xfId="34699"/>
    <cellStyle name="Total 2 3 3 7" xfId="34700"/>
    <cellStyle name="Total 2 3 3 7 2" xfId="34701"/>
    <cellStyle name="Total 2 3 3 7 2 2" xfId="34702"/>
    <cellStyle name="Total 2 3 3 7 3" xfId="34703"/>
    <cellStyle name="Total 2 3 3 7 3 2" xfId="34704"/>
    <cellStyle name="Total 2 3 3 7 4" xfId="34705"/>
    <cellStyle name="Total 2 3 3 7 5" xfId="34706"/>
    <cellStyle name="Total 2 3 3 8" xfId="34707"/>
    <cellStyle name="Total 2 3 3 8 2" xfId="34708"/>
    <cellStyle name="Total 2 3 3 9" xfId="34709"/>
    <cellStyle name="Total 2 3 3 9 2" xfId="34710"/>
    <cellStyle name="Total 2 3 4" xfId="34711"/>
    <cellStyle name="Total 2 3 4 10" xfId="34712"/>
    <cellStyle name="Total 2 3 4 11" xfId="34713"/>
    <cellStyle name="Total 2 3 4 2" xfId="34714"/>
    <cellStyle name="Total 2 3 4 2 2" xfId="34715"/>
    <cellStyle name="Total 2 3 4 2 2 2" xfId="34716"/>
    <cellStyle name="Total 2 3 4 2 2 2 2" xfId="34717"/>
    <cellStyle name="Total 2 3 4 2 2 2 2 2" xfId="34718"/>
    <cellStyle name="Total 2 3 4 2 2 2 3" xfId="34719"/>
    <cellStyle name="Total 2 3 4 2 2 2 3 2" xfId="34720"/>
    <cellStyle name="Total 2 3 4 2 2 2 4" xfId="34721"/>
    <cellStyle name="Total 2 3 4 2 2 2 5" xfId="34722"/>
    <cellStyle name="Total 2 3 4 2 2 3" xfId="34723"/>
    <cellStyle name="Total 2 3 4 2 2 3 2" xfId="34724"/>
    <cellStyle name="Total 2 3 4 2 2 4" xfId="34725"/>
    <cellStyle name="Total 2 3 4 2 2 4 2" xfId="34726"/>
    <cellStyle name="Total 2 3 4 2 2 5" xfId="34727"/>
    <cellStyle name="Total 2 3 4 2 2 6" xfId="34728"/>
    <cellStyle name="Total 2 3 4 2 3" xfId="34729"/>
    <cellStyle name="Total 2 3 4 2 3 2" xfId="34730"/>
    <cellStyle name="Total 2 3 4 2 3 2 2" xfId="34731"/>
    <cellStyle name="Total 2 3 4 2 3 2 2 2" xfId="34732"/>
    <cellStyle name="Total 2 3 4 2 3 2 3" xfId="34733"/>
    <cellStyle name="Total 2 3 4 2 3 2 3 2" xfId="34734"/>
    <cellStyle name="Total 2 3 4 2 3 2 4" xfId="34735"/>
    <cellStyle name="Total 2 3 4 2 3 2 5" xfId="34736"/>
    <cellStyle name="Total 2 3 4 2 3 3" xfId="34737"/>
    <cellStyle name="Total 2 3 4 2 3 3 2" xfId="34738"/>
    <cellStyle name="Total 2 3 4 2 3 4" xfId="34739"/>
    <cellStyle name="Total 2 3 4 2 3 4 2" xfId="34740"/>
    <cellStyle name="Total 2 3 4 2 3 5" xfId="34741"/>
    <cellStyle name="Total 2 3 4 2 3 6" xfId="34742"/>
    <cellStyle name="Total 2 3 4 2 4" xfId="34743"/>
    <cellStyle name="Total 2 3 4 2 4 2" xfId="34744"/>
    <cellStyle name="Total 2 3 4 2 4 2 2" xfId="34745"/>
    <cellStyle name="Total 2 3 4 2 4 2 2 2" xfId="34746"/>
    <cellStyle name="Total 2 3 4 2 4 2 3" xfId="34747"/>
    <cellStyle name="Total 2 3 4 2 4 2 3 2" xfId="34748"/>
    <cellStyle name="Total 2 3 4 2 4 2 4" xfId="34749"/>
    <cellStyle name="Total 2 3 4 2 4 2 5" xfId="34750"/>
    <cellStyle name="Total 2 3 4 2 4 3" xfId="34751"/>
    <cellStyle name="Total 2 3 4 2 4 3 2" xfId="34752"/>
    <cellStyle name="Total 2 3 4 2 4 4" xfId="34753"/>
    <cellStyle name="Total 2 3 4 2 4 4 2" xfId="34754"/>
    <cellStyle name="Total 2 3 4 2 4 5" xfId="34755"/>
    <cellStyle name="Total 2 3 4 2 4 6" xfId="34756"/>
    <cellStyle name="Total 2 3 4 2 5" xfId="34757"/>
    <cellStyle name="Total 2 3 4 2 5 2" xfId="34758"/>
    <cellStyle name="Total 2 3 4 2 5 2 2" xfId="34759"/>
    <cellStyle name="Total 2 3 4 2 5 3" xfId="34760"/>
    <cellStyle name="Total 2 3 4 2 5 3 2" xfId="34761"/>
    <cellStyle name="Total 2 3 4 2 5 4" xfId="34762"/>
    <cellStyle name="Total 2 3 4 2 5 5" xfId="34763"/>
    <cellStyle name="Total 2 3 4 2 6" xfId="34764"/>
    <cellStyle name="Total 2 3 4 2 6 2" xfId="34765"/>
    <cellStyle name="Total 2 3 4 2 7" xfId="34766"/>
    <cellStyle name="Total 2 3 4 2 7 2" xfId="34767"/>
    <cellStyle name="Total 2 3 4 2 8" xfId="34768"/>
    <cellStyle name="Total 2 3 4 2 9" xfId="34769"/>
    <cellStyle name="Total 2 3 4 3" xfId="34770"/>
    <cellStyle name="Total 2 3 4 3 2" xfId="34771"/>
    <cellStyle name="Total 2 3 4 3 2 2" xfId="34772"/>
    <cellStyle name="Total 2 3 4 3 2 2 2" xfId="34773"/>
    <cellStyle name="Total 2 3 4 3 2 3" xfId="34774"/>
    <cellStyle name="Total 2 3 4 3 2 3 2" xfId="34775"/>
    <cellStyle name="Total 2 3 4 3 2 4" xfId="34776"/>
    <cellStyle name="Total 2 3 4 3 2 5" xfId="34777"/>
    <cellStyle name="Total 2 3 4 3 3" xfId="34778"/>
    <cellStyle name="Total 2 3 4 3 3 2" xfId="34779"/>
    <cellStyle name="Total 2 3 4 3 4" xfId="34780"/>
    <cellStyle name="Total 2 3 4 3 4 2" xfId="34781"/>
    <cellStyle name="Total 2 3 4 3 5" xfId="34782"/>
    <cellStyle name="Total 2 3 4 3 6" xfId="34783"/>
    <cellStyle name="Total 2 3 4 4" xfId="34784"/>
    <cellStyle name="Total 2 3 4 4 2" xfId="34785"/>
    <cellStyle name="Total 2 3 4 4 2 2" xfId="34786"/>
    <cellStyle name="Total 2 3 4 4 2 2 2" xfId="34787"/>
    <cellStyle name="Total 2 3 4 4 2 3" xfId="34788"/>
    <cellStyle name="Total 2 3 4 4 2 3 2" xfId="34789"/>
    <cellStyle name="Total 2 3 4 4 2 4" xfId="34790"/>
    <cellStyle name="Total 2 3 4 4 2 5" xfId="34791"/>
    <cellStyle name="Total 2 3 4 4 3" xfId="34792"/>
    <cellStyle name="Total 2 3 4 4 3 2" xfId="34793"/>
    <cellStyle name="Total 2 3 4 4 4" xfId="34794"/>
    <cellStyle name="Total 2 3 4 4 4 2" xfId="34795"/>
    <cellStyle name="Total 2 3 4 4 5" xfId="34796"/>
    <cellStyle name="Total 2 3 4 4 6" xfId="34797"/>
    <cellStyle name="Total 2 3 4 5" xfId="34798"/>
    <cellStyle name="Total 2 3 4 5 2" xfId="34799"/>
    <cellStyle name="Total 2 3 4 5 2 2" xfId="34800"/>
    <cellStyle name="Total 2 3 4 5 2 2 2" xfId="34801"/>
    <cellStyle name="Total 2 3 4 5 2 3" xfId="34802"/>
    <cellStyle name="Total 2 3 4 5 2 3 2" xfId="34803"/>
    <cellStyle name="Total 2 3 4 5 2 4" xfId="34804"/>
    <cellStyle name="Total 2 3 4 5 2 5" xfId="34805"/>
    <cellStyle name="Total 2 3 4 5 3" xfId="34806"/>
    <cellStyle name="Total 2 3 4 5 3 2" xfId="34807"/>
    <cellStyle name="Total 2 3 4 5 4" xfId="34808"/>
    <cellStyle name="Total 2 3 4 5 4 2" xfId="34809"/>
    <cellStyle name="Total 2 3 4 5 5" xfId="34810"/>
    <cellStyle name="Total 2 3 4 5 6" xfId="34811"/>
    <cellStyle name="Total 2 3 4 6" xfId="34812"/>
    <cellStyle name="Total 2 3 4 6 2" xfId="34813"/>
    <cellStyle name="Total 2 3 4 6 2 2" xfId="34814"/>
    <cellStyle name="Total 2 3 4 6 2 2 2" xfId="34815"/>
    <cellStyle name="Total 2 3 4 6 2 3" xfId="34816"/>
    <cellStyle name="Total 2 3 4 6 2 3 2" xfId="34817"/>
    <cellStyle name="Total 2 3 4 6 2 4" xfId="34818"/>
    <cellStyle name="Total 2 3 4 6 2 5" xfId="34819"/>
    <cellStyle name="Total 2 3 4 6 3" xfId="34820"/>
    <cellStyle name="Total 2 3 4 6 3 2" xfId="34821"/>
    <cellStyle name="Total 2 3 4 6 4" xfId="34822"/>
    <cellStyle name="Total 2 3 4 6 4 2" xfId="34823"/>
    <cellStyle name="Total 2 3 4 6 5" xfId="34824"/>
    <cellStyle name="Total 2 3 4 6 6" xfId="34825"/>
    <cellStyle name="Total 2 3 4 7" xfId="34826"/>
    <cellStyle name="Total 2 3 4 7 2" xfId="34827"/>
    <cellStyle name="Total 2 3 4 7 2 2" xfId="34828"/>
    <cellStyle name="Total 2 3 4 7 3" xfId="34829"/>
    <cellStyle name="Total 2 3 4 7 3 2" xfId="34830"/>
    <cellStyle name="Total 2 3 4 7 4" xfId="34831"/>
    <cellStyle name="Total 2 3 4 7 5" xfId="34832"/>
    <cellStyle name="Total 2 3 4 8" xfId="34833"/>
    <cellStyle name="Total 2 3 4 8 2" xfId="34834"/>
    <cellStyle name="Total 2 3 4 9" xfId="34835"/>
    <cellStyle name="Total 2 3 4 9 2" xfId="34836"/>
    <cellStyle name="Total 2 3 5" xfId="34837"/>
    <cellStyle name="Total 2 3 5 2" xfId="34838"/>
    <cellStyle name="Total 2 3 5 2 2" xfId="34839"/>
    <cellStyle name="Total 2 3 5 2 2 2" xfId="34840"/>
    <cellStyle name="Total 2 3 5 2 3" xfId="34841"/>
    <cellStyle name="Total 2 3 5 2 3 2" xfId="34842"/>
    <cellStyle name="Total 2 3 5 2 4" xfId="34843"/>
    <cellStyle name="Total 2 3 5 2 5" xfId="34844"/>
    <cellStyle name="Total 2 3 5 3" xfId="34845"/>
    <cellStyle name="Total 2 3 5 3 2" xfId="34846"/>
    <cellStyle name="Total 2 3 5 4" xfId="34847"/>
    <cellStyle name="Total 2 3 5 4 2" xfId="34848"/>
    <cellStyle name="Total 2 3 5 5" xfId="34849"/>
    <cellStyle name="Total 2 3 5 6" xfId="34850"/>
    <cellStyle name="Total 2 3 6" xfId="34851"/>
    <cellStyle name="Total 2 3 6 2" xfId="34852"/>
    <cellStyle name="Total 2 3 6 2 2" xfId="34853"/>
    <cellStyle name="Total 2 3 6 2 2 2" xfId="34854"/>
    <cellStyle name="Total 2 3 6 2 3" xfId="34855"/>
    <cellStyle name="Total 2 3 6 2 3 2" xfId="34856"/>
    <cellStyle name="Total 2 3 6 2 4" xfId="34857"/>
    <cellStyle name="Total 2 3 6 2 5" xfId="34858"/>
    <cellStyle name="Total 2 3 6 3" xfId="34859"/>
    <cellStyle name="Total 2 3 6 3 2" xfId="34860"/>
    <cellStyle name="Total 2 3 6 4" xfId="34861"/>
    <cellStyle name="Total 2 3 6 4 2" xfId="34862"/>
    <cellStyle name="Total 2 3 6 5" xfId="34863"/>
    <cellStyle name="Total 2 3 6 6" xfId="34864"/>
    <cellStyle name="Total 2 3 7" xfId="34865"/>
    <cellStyle name="Total 2 3 7 2" xfId="34866"/>
    <cellStyle name="Total 2 3 7 2 2" xfId="34867"/>
    <cellStyle name="Total 2 3 7 2 2 2" xfId="34868"/>
    <cellStyle name="Total 2 3 7 2 3" xfId="34869"/>
    <cellStyle name="Total 2 3 7 2 3 2" xfId="34870"/>
    <cellStyle name="Total 2 3 7 2 4" xfId="34871"/>
    <cellStyle name="Total 2 3 7 2 5" xfId="34872"/>
    <cellStyle name="Total 2 3 7 3" xfId="34873"/>
    <cellStyle name="Total 2 3 7 3 2" xfId="34874"/>
    <cellStyle name="Total 2 3 7 4" xfId="34875"/>
    <cellStyle name="Total 2 3 7 4 2" xfId="34876"/>
    <cellStyle name="Total 2 3 7 5" xfId="34877"/>
    <cellStyle name="Total 2 3 7 6" xfId="34878"/>
    <cellStyle name="Total 2 3 8" xfId="34879"/>
    <cellStyle name="Total 2 3 8 2" xfId="34880"/>
    <cellStyle name="Total 2 3 8 2 2" xfId="34881"/>
    <cellStyle name="Total 2 3 8 3" xfId="34882"/>
    <cellStyle name="Total 2 3 8 3 2" xfId="34883"/>
    <cellStyle name="Total 2 3 8 4" xfId="34884"/>
    <cellStyle name="Total 2 3 8 5" xfId="34885"/>
    <cellStyle name="Total 2 3 9" xfId="34886"/>
    <cellStyle name="Total 2 3 9 2" xfId="34887"/>
    <cellStyle name="Total 2 3 9 2 2" xfId="34888"/>
    <cellStyle name="Total 2 3 9 3" xfId="34889"/>
    <cellStyle name="Total 2 3 9 3 2" xfId="34890"/>
    <cellStyle name="Total 2 3 9 4" xfId="34891"/>
    <cellStyle name="Total 2 3 9 5" xfId="34892"/>
    <cellStyle name="Total 2 4" xfId="34893"/>
    <cellStyle name="Total 2 4 10" xfId="34894"/>
    <cellStyle name="Total 2 4 10 2" xfId="34895"/>
    <cellStyle name="Total 2 4 11" xfId="34896"/>
    <cellStyle name="Total 2 4 2" xfId="34897"/>
    <cellStyle name="Total 2 4 2 10" xfId="34898"/>
    <cellStyle name="Total 2 4 2 2" xfId="34899"/>
    <cellStyle name="Total 2 4 2 2 2" xfId="34900"/>
    <cellStyle name="Total 2 4 2 2 2 2" xfId="34901"/>
    <cellStyle name="Total 2 4 2 2 2 2 2" xfId="34902"/>
    <cellStyle name="Total 2 4 2 2 2 2 2 2" xfId="34903"/>
    <cellStyle name="Total 2 4 2 2 2 2 3" xfId="34904"/>
    <cellStyle name="Total 2 4 2 2 2 2 3 2" xfId="34905"/>
    <cellStyle name="Total 2 4 2 2 2 2 4" xfId="34906"/>
    <cellStyle name="Total 2 4 2 2 2 2 5" xfId="34907"/>
    <cellStyle name="Total 2 4 2 2 2 3" xfId="34908"/>
    <cellStyle name="Total 2 4 2 2 2 3 2" xfId="34909"/>
    <cellStyle name="Total 2 4 2 2 2 4" xfId="34910"/>
    <cellStyle name="Total 2 4 2 2 2 4 2" xfId="34911"/>
    <cellStyle name="Total 2 4 2 2 2 5" xfId="34912"/>
    <cellStyle name="Total 2 4 2 2 2 6" xfId="34913"/>
    <cellStyle name="Total 2 4 2 2 3" xfId="34914"/>
    <cellStyle name="Total 2 4 2 2 3 2" xfId="34915"/>
    <cellStyle name="Total 2 4 2 2 3 2 2" xfId="34916"/>
    <cellStyle name="Total 2 4 2 2 3 2 2 2" xfId="34917"/>
    <cellStyle name="Total 2 4 2 2 3 2 3" xfId="34918"/>
    <cellStyle name="Total 2 4 2 2 3 2 3 2" xfId="34919"/>
    <cellStyle name="Total 2 4 2 2 3 2 4" xfId="34920"/>
    <cellStyle name="Total 2 4 2 2 3 2 5" xfId="34921"/>
    <cellStyle name="Total 2 4 2 2 3 3" xfId="34922"/>
    <cellStyle name="Total 2 4 2 2 3 3 2" xfId="34923"/>
    <cellStyle name="Total 2 4 2 2 3 4" xfId="34924"/>
    <cellStyle name="Total 2 4 2 2 3 4 2" xfId="34925"/>
    <cellStyle name="Total 2 4 2 2 3 5" xfId="34926"/>
    <cellStyle name="Total 2 4 2 2 3 6" xfId="34927"/>
    <cellStyle name="Total 2 4 2 2 4" xfId="34928"/>
    <cellStyle name="Total 2 4 2 2 4 2" xfId="34929"/>
    <cellStyle name="Total 2 4 2 2 4 2 2" xfId="34930"/>
    <cellStyle name="Total 2 4 2 2 4 2 2 2" xfId="34931"/>
    <cellStyle name="Total 2 4 2 2 4 2 3" xfId="34932"/>
    <cellStyle name="Total 2 4 2 2 4 2 3 2" xfId="34933"/>
    <cellStyle name="Total 2 4 2 2 4 2 4" xfId="34934"/>
    <cellStyle name="Total 2 4 2 2 4 2 5" xfId="34935"/>
    <cellStyle name="Total 2 4 2 2 4 3" xfId="34936"/>
    <cellStyle name="Total 2 4 2 2 4 3 2" xfId="34937"/>
    <cellStyle name="Total 2 4 2 2 4 4" xfId="34938"/>
    <cellStyle name="Total 2 4 2 2 4 4 2" xfId="34939"/>
    <cellStyle name="Total 2 4 2 2 4 5" xfId="34940"/>
    <cellStyle name="Total 2 4 2 2 4 6" xfId="34941"/>
    <cellStyle name="Total 2 4 2 2 5" xfId="34942"/>
    <cellStyle name="Total 2 4 2 2 5 2" xfId="34943"/>
    <cellStyle name="Total 2 4 2 2 5 2 2" xfId="34944"/>
    <cellStyle name="Total 2 4 2 2 5 3" xfId="34945"/>
    <cellStyle name="Total 2 4 2 2 5 3 2" xfId="34946"/>
    <cellStyle name="Total 2 4 2 2 5 4" xfId="34947"/>
    <cellStyle name="Total 2 4 2 2 5 5" xfId="34948"/>
    <cellStyle name="Total 2 4 2 2 6" xfId="34949"/>
    <cellStyle name="Total 2 4 2 2 6 2" xfId="34950"/>
    <cellStyle name="Total 2 4 2 2 7" xfId="34951"/>
    <cellStyle name="Total 2 4 2 2 7 2" xfId="34952"/>
    <cellStyle name="Total 2 4 2 2 8" xfId="34953"/>
    <cellStyle name="Total 2 4 2 2 9" xfId="34954"/>
    <cellStyle name="Total 2 4 2 3" xfId="34955"/>
    <cellStyle name="Total 2 4 2 3 2" xfId="34956"/>
    <cellStyle name="Total 2 4 2 3 2 2" xfId="34957"/>
    <cellStyle name="Total 2 4 2 3 2 2 2" xfId="34958"/>
    <cellStyle name="Total 2 4 2 3 2 2 2 2" xfId="34959"/>
    <cellStyle name="Total 2 4 2 3 2 2 3" xfId="34960"/>
    <cellStyle name="Total 2 4 2 3 2 2 3 2" xfId="34961"/>
    <cellStyle name="Total 2 4 2 3 2 2 4" xfId="34962"/>
    <cellStyle name="Total 2 4 2 3 2 2 5" xfId="34963"/>
    <cellStyle name="Total 2 4 2 3 2 3" xfId="34964"/>
    <cellStyle name="Total 2 4 2 3 2 3 2" xfId="34965"/>
    <cellStyle name="Total 2 4 2 3 2 4" xfId="34966"/>
    <cellStyle name="Total 2 4 2 3 2 4 2" xfId="34967"/>
    <cellStyle name="Total 2 4 2 3 2 5" xfId="34968"/>
    <cellStyle name="Total 2 4 2 3 2 6" xfId="34969"/>
    <cellStyle name="Total 2 4 2 3 3" xfId="34970"/>
    <cellStyle name="Total 2 4 2 3 3 2" xfId="34971"/>
    <cellStyle name="Total 2 4 2 3 3 2 2" xfId="34972"/>
    <cellStyle name="Total 2 4 2 3 3 2 2 2" xfId="34973"/>
    <cellStyle name="Total 2 4 2 3 3 2 3" xfId="34974"/>
    <cellStyle name="Total 2 4 2 3 3 2 3 2" xfId="34975"/>
    <cellStyle name="Total 2 4 2 3 3 2 4" xfId="34976"/>
    <cellStyle name="Total 2 4 2 3 3 2 5" xfId="34977"/>
    <cellStyle name="Total 2 4 2 3 3 3" xfId="34978"/>
    <cellStyle name="Total 2 4 2 3 3 3 2" xfId="34979"/>
    <cellStyle name="Total 2 4 2 3 3 4" xfId="34980"/>
    <cellStyle name="Total 2 4 2 3 3 4 2" xfId="34981"/>
    <cellStyle name="Total 2 4 2 3 3 5" xfId="34982"/>
    <cellStyle name="Total 2 4 2 3 3 6" xfId="34983"/>
    <cellStyle name="Total 2 4 2 3 4" xfId="34984"/>
    <cellStyle name="Total 2 4 2 3 4 2" xfId="34985"/>
    <cellStyle name="Total 2 4 2 3 4 2 2" xfId="34986"/>
    <cellStyle name="Total 2 4 2 3 4 3" xfId="34987"/>
    <cellStyle name="Total 2 4 2 3 4 3 2" xfId="34988"/>
    <cellStyle name="Total 2 4 2 3 4 4" xfId="34989"/>
    <cellStyle name="Total 2 4 2 3 4 5" xfId="34990"/>
    <cellStyle name="Total 2 4 2 3 5" xfId="34991"/>
    <cellStyle name="Total 2 4 2 3 5 2" xfId="34992"/>
    <cellStyle name="Total 2 4 2 3 6" xfId="34993"/>
    <cellStyle name="Total 2 4 2 3 6 2" xfId="34994"/>
    <cellStyle name="Total 2 4 2 3 7" xfId="34995"/>
    <cellStyle name="Total 2 4 2 3 8" xfId="34996"/>
    <cellStyle name="Total 2 4 2 4" xfId="34997"/>
    <cellStyle name="Total 2 4 2 4 2" xfId="34998"/>
    <cellStyle name="Total 2 4 2 4 2 2" xfId="34999"/>
    <cellStyle name="Total 2 4 2 4 2 2 2" xfId="35000"/>
    <cellStyle name="Total 2 4 2 4 2 3" xfId="35001"/>
    <cellStyle name="Total 2 4 2 4 2 3 2" xfId="35002"/>
    <cellStyle name="Total 2 4 2 4 2 4" xfId="35003"/>
    <cellStyle name="Total 2 4 2 4 2 5" xfId="35004"/>
    <cellStyle name="Total 2 4 2 4 3" xfId="35005"/>
    <cellStyle name="Total 2 4 2 4 3 2" xfId="35006"/>
    <cellStyle name="Total 2 4 2 4 4" xfId="35007"/>
    <cellStyle name="Total 2 4 2 4 4 2" xfId="35008"/>
    <cellStyle name="Total 2 4 2 4 5" xfId="35009"/>
    <cellStyle name="Total 2 4 2 4 6" xfId="35010"/>
    <cellStyle name="Total 2 4 2 5" xfId="35011"/>
    <cellStyle name="Total 2 4 2 5 2" xfId="35012"/>
    <cellStyle name="Total 2 4 2 5 2 2" xfId="35013"/>
    <cellStyle name="Total 2 4 2 5 2 2 2" xfId="35014"/>
    <cellStyle name="Total 2 4 2 5 2 3" xfId="35015"/>
    <cellStyle name="Total 2 4 2 5 2 3 2" xfId="35016"/>
    <cellStyle name="Total 2 4 2 5 2 4" xfId="35017"/>
    <cellStyle name="Total 2 4 2 5 2 5" xfId="35018"/>
    <cellStyle name="Total 2 4 2 5 3" xfId="35019"/>
    <cellStyle name="Total 2 4 2 5 3 2" xfId="35020"/>
    <cellStyle name="Total 2 4 2 5 4" xfId="35021"/>
    <cellStyle name="Total 2 4 2 5 4 2" xfId="35022"/>
    <cellStyle name="Total 2 4 2 5 5" xfId="35023"/>
    <cellStyle name="Total 2 4 2 5 6" xfId="35024"/>
    <cellStyle name="Total 2 4 2 6" xfId="35025"/>
    <cellStyle name="Total 2 4 2 6 2" xfId="35026"/>
    <cellStyle name="Total 2 4 2 6 2 2" xfId="35027"/>
    <cellStyle name="Total 2 4 2 6 2 2 2" xfId="35028"/>
    <cellStyle name="Total 2 4 2 6 2 3" xfId="35029"/>
    <cellStyle name="Total 2 4 2 6 2 3 2" xfId="35030"/>
    <cellStyle name="Total 2 4 2 6 2 4" xfId="35031"/>
    <cellStyle name="Total 2 4 2 6 2 5" xfId="35032"/>
    <cellStyle name="Total 2 4 2 6 3" xfId="35033"/>
    <cellStyle name="Total 2 4 2 6 3 2" xfId="35034"/>
    <cellStyle name="Total 2 4 2 6 4" xfId="35035"/>
    <cellStyle name="Total 2 4 2 6 4 2" xfId="35036"/>
    <cellStyle name="Total 2 4 2 6 5" xfId="35037"/>
    <cellStyle name="Total 2 4 2 6 6" xfId="35038"/>
    <cellStyle name="Total 2 4 2 7" xfId="35039"/>
    <cellStyle name="Total 2 4 2 7 2" xfId="35040"/>
    <cellStyle name="Total 2 4 2 7 2 2" xfId="35041"/>
    <cellStyle name="Total 2 4 2 7 3" xfId="35042"/>
    <cellStyle name="Total 2 4 2 7 3 2" xfId="35043"/>
    <cellStyle name="Total 2 4 2 7 4" xfId="35044"/>
    <cellStyle name="Total 2 4 2 7 5" xfId="35045"/>
    <cellStyle name="Total 2 4 2 8" xfId="35046"/>
    <cellStyle name="Total 2 4 2 8 2" xfId="35047"/>
    <cellStyle name="Total 2 4 2 9" xfId="35048"/>
    <cellStyle name="Total 2 4 2 9 2" xfId="35049"/>
    <cellStyle name="Total 2 4 3" xfId="35050"/>
    <cellStyle name="Total 2 4 3 2" xfId="35051"/>
    <cellStyle name="Total 2 4 3 2 2" xfId="35052"/>
    <cellStyle name="Total 2 4 3 2 2 2" xfId="35053"/>
    <cellStyle name="Total 2 4 3 2 2 2 2" xfId="35054"/>
    <cellStyle name="Total 2 4 3 2 2 3" xfId="35055"/>
    <cellStyle name="Total 2 4 3 2 2 3 2" xfId="35056"/>
    <cellStyle name="Total 2 4 3 2 2 4" xfId="35057"/>
    <cellStyle name="Total 2 4 3 2 2 5" xfId="35058"/>
    <cellStyle name="Total 2 4 3 2 3" xfId="35059"/>
    <cellStyle name="Total 2 4 3 2 3 2" xfId="35060"/>
    <cellStyle name="Total 2 4 3 2 4" xfId="35061"/>
    <cellStyle name="Total 2 4 3 2 4 2" xfId="35062"/>
    <cellStyle name="Total 2 4 3 2 5" xfId="35063"/>
    <cellStyle name="Total 2 4 3 2 6" xfId="35064"/>
    <cellStyle name="Total 2 4 3 3" xfId="35065"/>
    <cellStyle name="Total 2 4 3 3 2" xfId="35066"/>
    <cellStyle name="Total 2 4 3 3 2 2" xfId="35067"/>
    <cellStyle name="Total 2 4 3 3 2 2 2" xfId="35068"/>
    <cellStyle name="Total 2 4 3 3 2 3" xfId="35069"/>
    <cellStyle name="Total 2 4 3 3 2 3 2" xfId="35070"/>
    <cellStyle name="Total 2 4 3 3 2 4" xfId="35071"/>
    <cellStyle name="Total 2 4 3 3 2 5" xfId="35072"/>
    <cellStyle name="Total 2 4 3 3 3" xfId="35073"/>
    <cellStyle name="Total 2 4 3 3 3 2" xfId="35074"/>
    <cellStyle name="Total 2 4 3 3 4" xfId="35075"/>
    <cellStyle name="Total 2 4 3 3 4 2" xfId="35076"/>
    <cellStyle name="Total 2 4 3 3 5" xfId="35077"/>
    <cellStyle name="Total 2 4 3 3 6" xfId="35078"/>
    <cellStyle name="Total 2 4 3 4" xfId="35079"/>
    <cellStyle name="Total 2 4 3 4 2" xfId="35080"/>
    <cellStyle name="Total 2 4 3 4 2 2" xfId="35081"/>
    <cellStyle name="Total 2 4 3 4 2 2 2" xfId="35082"/>
    <cellStyle name="Total 2 4 3 4 2 3" xfId="35083"/>
    <cellStyle name="Total 2 4 3 4 2 3 2" xfId="35084"/>
    <cellStyle name="Total 2 4 3 4 2 4" xfId="35085"/>
    <cellStyle name="Total 2 4 3 4 2 5" xfId="35086"/>
    <cellStyle name="Total 2 4 3 4 3" xfId="35087"/>
    <cellStyle name="Total 2 4 3 4 3 2" xfId="35088"/>
    <cellStyle name="Total 2 4 3 4 4" xfId="35089"/>
    <cellStyle name="Total 2 4 3 4 4 2" xfId="35090"/>
    <cellStyle name="Total 2 4 3 4 5" xfId="35091"/>
    <cellStyle name="Total 2 4 3 4 6" xfId="35092"/>
    <cellStyle name="Total 2 4 3 5" xfId="35093"/>
    <cellStyle name="Total 2 4 3 5 2" xfId="35094"/>
    <cellStyle name="Total 2 4 3 5 2 2" xfId="35095"/>
    <cellStyle name="Total 2 4 3 5 3" xfId="35096"/>
    <cellStyle name="Total 2 4 3 5 3 2" xfId="35097"/>
    <cellStyle name="Total 2 4 3 5 4" xfId="35098"/>
    <cellStyle name="Total 2 4 3 5 5" xfId="35099"/>
    <cellStyle name="Total 2 4 3 6" xfId="35100"/>
    <cellStyle name="Total 2 4 3 6 2" xfId="35101"/>
    <cellStyle name="Total 2 4 3 7" xfId="35102"/>
    <cellStyle name="Total 2 4 3 7 2" xfId="35103"/>
    <cellStyle name="Total 2 4 3 8" xfId="35104"/>
    <cellStyle name="Total 2 4 3 9" xfId="35105"/>
    <cellStyle name="Total 2 4 4" xfId="35106"/>
    <cellStyle name="Total 2 4 4 2" xfId="35107"/>
    <cellStyle name="Total 2 4 4 2 2" xfId="35108"/>
    <cellStyle name="Total 2 4 4 2 2 2" xfId="35109"/>
    <cellStyle name="Total 2 4 4 2 2 2 2" xfId="35110"/>
    <cellStyle name="Total 2 4 4 2 2 3" xfId="35111"/>
    <cellStyle name="Total 2 4 4 2 2 3 2" xfId="35112"/>
    <cellStyle name="Total 2 4 4 2 2 4" xfId="35113"/>
    <cellStyle name="Total 2 4 4 2 2 5" xfId="35114"/>
    <cellStyle name="Total 2 4 4 2 3" xfId="35115"/>
    <cellStyle name="Total 2 4 4 2 3 2" xfId="35116"/>
    <cellStyle name="Total 2 4 4 2 4" xfId="35117"/>
    <cellStyle name="Total 2 4 4 2 4 2" xfId="35118"/>
    <cellStyle name="Total 2 4 4 2 5" xfId="35119"/>
    <cellStyle name="Total 2 4 4 2 6" xfId="35120"/>
    <cellStyle name="Total 2 4 4 3" xfId="35121"/>
    <cellStyle name="Total 2 4 4 3 2" xfId="35122"/>
    <cellStyle name="Total 2 4 4 3 2 2" xfId="35123"/>
    <cellStyle name="Total 2 4 4 3 2 2 2" xfId="35124"/>
    <cellStyle name="Total 2 4 4 3 2 3" xfId="35125"/>
    <cellStyle name="Total 2 4 4 3 2 3 2" xfId="35126"/>
    <cellStyle name="Total 2 4 4 3 2 4" xfId="35127"/>
    <cellStyle name="Total 2 4 4 3 2 5" xfId="35128"/>
    <cellStyle name="Total 2 4 4 3 3" xfId="35129"/>
    <cellStyle name="Total 2 4 4 3 3 2" xfId="35130"/>
    <cellStyle name="Total 2 4 4 3 4" xfId="35131"/>
    <cellStyle name="Total 2 4 4 3 4 2" xfId="35132"/>
    <cellStyle name="Total 2 4 4 3 5" xfId="35133"/>
    <cellStyle name="Total 2 4 4 3 6" xfId="35134"/>
    <cellStyle name="Total 2 4 4 4" xfId="35135"/>
    <cellStyle name="Total 2 4 4 4 2" xfId="35136"/>
    <cellStyle name="Total 2 4 4 4 2 2" xfId="35137"/>
    <cellStyle name="Total 2 4 4 4 3" xfId="35138"/>
    <cellStyle name="Total 2 4 4 4 3 2" xfId="35139"/>
    <cellStyle name="Total 2 4 4 4 4" xfId="35140"/>
    <cellStyle name="Total 2 4 4 4 5" xfId="35141"/>
    <cellStyle name="Total 2 4 4 5" xfId="35142"/>
    <cellStyle name="Total 2 4 4 5 2" xfId="35143"/>
    <cellStyle name="Total 2 4 4 6" xfId="35144"/>
    <cellStyle name="Total 2 4 4 6 2" xfId="35145"/>
    <cellStyle name="Total 2 4 4 7" xfId="35146"/>
    <cellStyle name="Total 2 4 4 8" xfId="35147"/>
    <cellStyle name="Total 2 4 5" xfId="35148"/>
    <cellStyle name="Total 2 4 5 2" xfId="35149"/>
    <cellStyle name="Total 2 4 5 2 2" xfId="35150"/>
    <cellStyle name="Total 2 4 5 2 2 2" xfId="35151"/>
    <cellStyle name="Total 2 4 5 2 3" xfId="35152"/>
    <cellStyle name="Total 2 4 5 2 3 2" xfId="35153"/>
    <cellStyle name="Total 2 4 5 2 4" xfId="35154"/>
    <cellStyle name="Total 2 4 5 2 5" xfId="35155"/>
    <cellStyle name="Total 2 4 5 3" xfId="35156"/>
    <cellStyle name="Total 2 4 5 3 2" xfId="35157"/>
    <cellStyle name="Total 2 4 5 4" xfId="35158"/>
    <cellStyle name="Total 2 4 5 4 2" xfId="35159"/>
    <cellStyle name="Total 2 4 5 5" xfId="35160"/>
    <cellStyle name="Total 2 4 5 6" xfId="35161"/>
    <cellStyle name="Total 2 4 6" xfId="35162"/>
    <cellStyle name="Total 2 4 6 2" xfId="35163"/>
    <cellStyle name="Total 2 4 6 2 2" xfId="35164"/>
    <cellStyle name="Total 2 4 6 2 2 2" xfId="35165"/>
    <cellStyle name="Total 2 4 6 2 3" xfId="35166"/>
    <cellStyle name="Total 2 4 6 2 3 2" xfId="35167"/>
    <cellStyle name="Total 2 4 6 2 4" xfId="35168"/>
    <cellStyle name="Total 2 4 6 2 5" xfId="35169"/>
    <cellStyle name="Total 2 4 6 3" xfId="35170"/>
    <cellStyle name="Total 2 4 6 3 2" xfId="35171"/>
    <cellStyle name="Total 2 4 6 4" xfId="35172"/>
    <cellStyle name="Total 2 4 6 4 2" xfId="35173"/>
    <cellStyle name="Total 2 4 6 5" xfId="35174"/>
    <cellStyle name="Total 2 4 6 6" xfId="35175"/>
    <cellStyle name="Total 2 4 7" xfId="35176"/>
    <cellStyle name="Total 2 4 7 2" xfId="35177"/>
    <cellStyle name="Total 2 4 7 2 2" xfId="35178"/>
    <cellStyle name="Total 2 4 7 2 2 2" xfId="35179"/>
    <cellStyle name="Total 2 4 7 2 3" xfId="35180"/>
    <cellStyle name="Total 2 4 7 2 3 2" xfId="35181"/>
    <cellStyle name="Total 2 4 7 2 4" xfId="35182"/>
    <cellStyle name="Total 2 4 7 2 5" xfId="35183"/>
    <cellStyle name="Total 2 4 7 3" xfId="35184"/>
    <cellStyle name="Total 2 4 7 3 2" xfId="35185"/>
    <cellStyle name="Total 2 4 7 4" xfId="35186"/>
    <cellStyle name="Total 2 4 7 4 2" xfId="35187"/>
    <cellStyle name="Total 2 4 7 5" xfId="35188"/>
    <cellStyle name="Total 2 4 7 6" xfId="35189"/>
    <cellStyle name="Total 2 4 8" xfId="35190"/>
    <cellStyle name="Total 2 4 8 2" xfId="35191"/>
    <cellStyle name="Total 2 4 8 2 2" xfId="35192"/>
    <cellStyle name="Total 2 4 8 3" xfId="35193"/>
    <cellStyle name="Total 2 4 8 3 2" xfId="35194"/>
    <cellStyle name="Total 2 4 8 4" xfId="35195"/>
    <cellStyle name="Total 2 4 8 5" xfId="35196"/>
    <cellStyle name="Total 2 4 9" xfId="35197"/>
    <cellStyle name="Total 2 4 9 2" xfId="35198"/>
    <cellStyle name="Total 2 5" xfId="35199"/>
    <cellStyle name="Total 2 5 10" xfId="35200"/>
    <cellStyle name="Total 2 5 10 2" xfId="35201"/>
    <cellStyle name="Total 2 5 11" xfId="35202"/>
    <cellStyle name="Total 2 5 2" xfId="35203"/>
    <cellStyle name="Total 2 5 2 10" xfId="35204"/>
    <cellStyle name="Total 2 5 2 2" xfId="35205"/>
    <cellStyle name="Total 2 5 2 2 2" xfId="35206"/>
    <cellStyle name="Total 2 5 2 2 2 2" xfId="35207"/>
    <cellStyle name="Total 2 5 2 2 2 2 2" xfId="35208"/>
    <cellStyle name="Total 2 5 2 2 2 2 2 2" xfId="35209"/>
    <cellStyle name="Total 2 5 2 2 2 2 3" xfId="35210"/>
    <cellStyle name="Total 2 5 2 2 2 2 3 2" xfId="35211"/>
    <cellStyle name="Total 2 5 2 2 2 2 4" xfId="35212"/>
    <cellStyle name="Total 2 5 2 2 2 2 5" xfId="35213"/>
    <cellStyle name="Total 2 5 2 2 2 3" xfId="35214"/>
    <cellStyle name="Total 2 5 2 2 2 3 2" xfId="35215"/>
    <cellStyle name="Total 2 5 2 2 2 4" xfId="35216"/>
    <cellStyle name="Total 2 5 2 2 2 4 2" xfId="35217"/>
    <cellStyle name="Total 2 5 2 2 2 5" xfId="35218"/>
    <cellStyle name="Total 2 5 2 2 2 6" xfId="35219"/>
    <cellStyle name="Total 2 5 2 2 3" xfId="35220"/>
    <cellStyle name="Total 2 5 2 2 3 2" xfId="35221"/>
    <cellStyle name="Total 2 5 2 2 3 2 2" xfId="35222"/>
    <cellStyle name="Total 2 5 2 2 3 2 2 2" xfId="35223"/>
    <cellStyle name="Total 2 5 2 2 3 2 3" xfId="35224"/>
    <cellStyle name="Total 2 5 2 2 3 2 3 2" xfId="35225"/>
    <cellStyle name="Total 2 5 2 2 3 2 4" xfId="35226"/>
    <cellStyle name="Total 2 5 2 2 3 2 5" xfId="35227"/>
    <cellStyle name="Total 2 5 2 2 3 3" xfId="35228"/>
    <cellStyle name="Total 2 5 2 2 3 3 2" xfId="35229"/>
    <cellStyle name="Total 2 5 2 2 3 4" xfId="35230"/>
    <cellStyle name="Total 2 5 2 2 3 4 2" xfId="35231"/>
    <cellStyle name="Total 2 5 2 2 3 5" xfId="35232"/>
    <cellStyle name="Total 2 5 2 2 3 6" xfId="35233"/>
    <cellStyle name="Total 2 5 2 2 4" xfId="35234"/>
    <cellStyle name="Total 2 5 2 2 4 2" xfId="35235"/>
    <cellStyle name="Total 2 5 2 2 4 2 2" xfId="35236"/>
    <cellStyle name="Total 2 5 2 2 4 2 2 2" xfId="35237"/>
    <cellStyle name="Total 2 5 2 2 4 2 3" xfId="35238"/>
    <cellStyle name="Total 2 5 2 2 4 2 3 2" xfId="35239"/>
    <cellStyle name="Total 2 5 2 2 4 2 4" xfId="35240"/>
    <cellStyle name="Total 2 5 2 2 4 2 5" xfId="35241"/>
    <cellStyle name="Total 2 5 2 2 4 3" xfId="35242"/>
    <cellStyle name="Total 2 5 2 2 4 3 2" xfId="35243"/>
    <cellStyle name="Total 2 5 2 2 4 4" xfId="35244"/>
    <cellStyle name="Total 2 5 2 2 4 4 2" xfId="35245"/>
    <cellStyle name="Total 2 5 2 2 4 5" xfId="35246"/>
    <cellStyle name="Total 2 5 2 2 4 6" xfId="35247"/>
    <cellStyle name="Total 2 5 2 2 5" xfId="35248"/>
    <cellStyle name="Total 2 5 2 2 5 2" xfId="35249"/>
    <cellStyle name="Total 2 5 2 2 5 2 2" xfId="35250"/>
    <cellStyle name="Total 2 5 2 2 5 3" xfId="35251"/>
    <cellStyle name="Total 2 5 2 2 5 3 2" xfId="35252"/>
    <cellStyle name="Total 2 5 2 2 5 4" xfId="35253"/>
    <cellStyle name="Total 2 5 2 2 5 5" xfId="35254"/>
    <cellStyle name="Total 2 5 2 2 6" xfId="35255"/>
    <cellStyle name="Total 2 5 2 2 6 2" xfId="35256"/>
    <cellStyle name="Total 2 5 2 2 7" xfId="35257"/>
    <cellStyle name="Total 2 5 2 2 7 2" xfId="35258"/>
    <cellStyle name="Total 2 5 2 2 8" xfId="35259"/>
    <cellStyle name="Total 2 5 2 2 9" xfId="35260"/>
    <cellStyle name="Total 2 5 2 3" xfId="35261"/>
    <cellStyle name="Total 2 5 2 3 2" xfId="35262"/>
    <cellStyle name="Total 2 5 2 3 2 2" xfId="35263"/>
    <cellStyle name="Total 2 5 2 3 2 2 2" xfId="35264"/>
    <cellStyle name="Total 2 5 2 3 2 2 2 2" xfId="35265"/>
    <cellStyle name="Total 2 5 2 3 2 2 3" xfId="35266"/>
    <cellStyle name="Total 2 5 2 3 2 2 3 2" xfId="35267"/>
    <cellStyle name="Total 2 5 2 3 2 2 4" xfId="35268"/>
    <cellStyle name="Total 2 5 2 3 2 2 5" xfId="35269"/>
    <cellStyle name="Total 2 5 2 3 2 3" xfId="35270"/>
    <cellStyle name="Total 2 5 2 3 2 3 2" xfId="35271"/>
    <cellStyle name="Total 2 5 2 3 2 4" xfId="35272"/>
    <cellStyle name="Total 2 5 2 3 2 4 2" xfId="35273"/>
    <cellStyle name="Total 2 5 2 3 2 5" xfId="35274"/>
    <cellStyle name="Total 2 5 2 3 2 6" xfId="35275"/>
    <cellStyle name="Total 2 5 2 3 3" xfId="35276"/>
    <cellStyle name="Total 2 5 2 3 3 2" xfId="35277"/>
    <cellStyle name="Total 2 5 2 3 3 2 2" xfId="35278"/>
    <cellStyle name="Total 2 5 2 3 3 2 2 2" xfId="35279"/>
    <cellStyle name="Total 2 5 2 3 3 2 3" xfId="35280"/>
    <cellStyle name="Total 2 5 2 3 3 2 3 2" xfId="35281"/>
    <cellStyle name="Total 2 5 2 3 3 2 4" xfId="35282"/>
    <cellStyle name="Total 2 5 2 3 3 2 5" xfId="35283"/>
    <cellStyle name="Total 2 5 2 3 3 3" xfId="35284"/>
    <cellStyle name="Total 2 5 2 3 3 3 2" xfId="35285"/>
    <cellStyle name="Total 2 5 2 3 3 4" xfId="35286"/>
    <cellStyle name="Total 2 5 2 3 3 4 2" xfId="35287"/>
    <cellStyle name="Total 2 5 2 3 3 5" xfId="35288"/>
    <cellStyle name="Total 2 5 2 3 3 6" xfId="35289"/>
    <cellStyle name="Total 2 5 2 3 4" xfId="35290"/>
    <cellStyle name="Total 2 5 2 3 4 2" xfId="35291"/>
    <cellStyle name="Total 2 5 2 3 4 2 2" xfId="35292"/>
    <cellStyle name="Total 2 5 2 3 4 3" xfId="35293"/>
    <cellStyle name="Total 2 5 2 3 4 3 2" xfId="35294"/>
    <cellStyle name="Total 2 5 2 3 4 4" xfId="35295"/>
    <cellStyle name="Total 2 5 2 3 4 5" xfId="35296"/>
    <cellStyle name="Total 2 5 2 3 5" xfId="35297"/>
    <cellStyle name="Total 2 5 2 3 5 2" xfId="35298"/>
    <cellStyle name="Total 2 5 2 3 6" xfId="35299"/>
    <cellStyle name="Total 2 5 2 3 6 2" xfId="35300"/>
    <cellStyle name="Total 2 5 2 3 7" xfId="35301"/>
    <cellStyle name="Total 2 5 2 3 8" xfId="35302"/>
    <cellStyle name="Total 2 5 2 4" xfId="35303"/>
    <cellStyle name="Total 2 5 2 4 2" xfId="35304"/>
    <cellStyle name="Total 2 5 2 4 2 2" xfId="35305"/>
    <cellStyle name="Total 2 5 2 4 2 2 2" xfId="35306"/>
    <cellStyle name="Total 2 5 2 4 2 3" xfId="35307"/>
    <cellStyle name="Total 2 5 2 4 2 3 2" xfId="35308"/>
    <cellStyle name="Total 2 5 2 4 2 4" xfId="35309"/>
    <cellStyle name="Total 2 5 2 4 2 5" xfId="35310"/>
    <cellStyle name="Total 2 5 2 4 3" xfId="35311"/>
    <cellStyle name="Total 2 5 2 4 3 2" xfId="35312"/>
    <cellStyle name="Total 2 5 2 4 4" xfId="35313"/>
    <cellStyle name="Total 2 5 2 4 4 2" xfId="35314"/>
    <cellStyle name="Total 2 5 2 4 5" xfId="35315"/>
    <cellStyle name="Total 2 5 2 4 6" xfId="35316"/>
    <cellStyle name="Total 2 5 2 5" xfId="35317"/>
    <cellStyle name="Total 2 5 2 5 2" xfId="35318"/>
    <cellStyle name="Total 2 5 2 5 2 2" xfId="35319"/>
    <cellStyle name="Total 2 5 2 5 2 2 2" xfId="35320"/>
    <cellStyle name="Total 2 5 2 5 2 3" xfId="35321"/>
    <cellStyle name="Total 2 5 2 5 2 3 2" xfId="35322"/>
    <cellStyle name="Total 2 5 2 5 2 4" xfId="35323"/>
    <cellStyle name="Total 2 5 2 5 2 5" xfId="35324"/>
    <cellStyle name="Total 2 5 2 5 3" xfId="35325"/>
    <cellStyle name="Total 2 5 2 5 3 2" xfId="35326"/>
    <cellStyle name="Total 2 5 2 5 4" xfId="35327"/>
    <cellStyle name="Total 2 5 2 5 4 2" xfId="35328"/>
    <cellStyle name="Total 2 5 2 5 5" xfId="35329"/>
    <cellStyle name="Total 2 5 2 5 6" xfId="35330"/>
    <cellStyle name="Total 2 5 2 6" xfId="35331"/>
    <cellStyle name="Total 2 5 2 6 2" xfId="35332"/>
    <cellStyle name="Total 2 5 2 6 2 2" xfId="35333"/>
    <cellStyle name="Total 2 5 2 6 2 2 2" xfId="35334"/>
    <cellStyle name="Total 2 5 2 6 2 3" xfId="35335"/>
    <cellStyle name="Total 2 5 2 6 2 3 2" xfId="35336"/>
    <cellStyle name="Total 2 5 2 6 2 4" xfId="35337"/>
    <cellStyle name="Total 2 5 2 6 2 5" xfId="35338"/>
    <cellStyle name="Total 2 5 2 6 3" xfId="35339"/>
    <cellStyle name="Total 2 5 2 6 3 2" xfId="35340"/>
    <cellStyle name="Total 2 5 2 6 4" xfId="35341"/>
    <cellStyle name="Total 2 5 2 6 4 2" xfId="35342"/>
    <cellStyle name="Total 2 5 2 6 5" xfId="35343"/>
    <cellStyle name="Total 2 5 2 6 6" xfId="35344"/>
    <cellStyle name="Total 2 5 2 7" xfId="35345"/>
    <cellStyle name="Total 2 5 2 7 2" xfId="35346"/>
    <cellStyle name="Total 2 5 2 7 2 2" xfId="35347"/>
    <cellStyle name="Total 2 5 2 7 3" xfId="35348"/>
    <cellStyle name="Total 2 5 2 7 3 2" xfId="35349"/>
    <cellStyle name="Total 2 5 2 7 4" xfId="35350"/>
    <cellStyle name="Total 2 5 2 7 5" xfId="35351"/>
    <cellStyle name="Total 2 5 2 8" xfId="35352"/>
    <cellStyle name="Total 2 5 2 8 2" xfId="35353"/>
    <cellStyle name="Total 2 5 2 9" xfId="35354"/>
    <cellStyle name="Total 2 5 2 9 2" xfId="35355"/>
    <cellStyle name="Total 2 5 3" xfId="35356"/>
    <cellStyle name="Total 2 5 3 2" xfId="35357"/>
    <cellStyle name="Total 2 5 3 2 2" xfId="35358"/>
    <cellStyle name="Total 2 5 3 2 2 2" xfId="35359"/>
    <cellStyle name="Total 2 5 3 2 2 2 2" xfId="35360"/>
    <cellStyle name="Total 2 5 3 2 2 3" xfId="35361"/>
    <cellStyle name="Total 2 5 3 2 2 3 2" xfId="35362"/>
    <cellStyle name="Total 2 5 3 2 2 4" xfId="35363"/>
    <cellStyle name="Total 2 5 3 2 2 5" xfId="35364"/>
    <cellStyle name="Total 2 5 3 2 3" xfId="35365"/>
    <cellStyle name="Total 2 5 3 2 3 2" xfId="35366"/>
    <cellStyle name="Total 2 5 3 2 4" xfId="35367"/>
    <cellStyle name="Total 2 5 3 2 4 2" xfId="35368"/>
    <cellStyle name="Total 2 5 3 2 5" xfId="35369"/>
    <cellStyle name="Total 2 5 3 2 6" xfId="35370"/>
    <cellStyle name="Total 2 5 3 3" xfId="35371"/>
    <cellStyle name="Total 2 5 3 3 2" xfId="35372"/>
    <cellStyle name="Total 2 5 3 3 2 2" xfId="35373"/>
    <cellStyle name="Total 2 5 3 3 2 2 2" xfId="35374"/>
    <cellStyle name="Total 2 5 3 3 2 3" xfId="35375"/>
    <cellStyle name="Total 2 5 3 3 2 3 2" xfId="35376"/>
    <cellStyle name="Total 2 5 3 3 2 4" xfId="35377"/>
    <cellStyle name="Total 2 5 3 3 2 5" xfId="35378"/>
    <cellStyle name="Total 2 5 3 3 3" xfId="35379"/>
    <cellStyle name="Total 2 5 3 3 3 2" xfId="35380"/>
    <cellStyle name="Total 2 5 3 3 4" xfId="35381"/>
    <cellStyle name="Total 2 5 3 3 4 2" xfId="35382"/>
    <cellStyle name="Total 2 5 3 3 5" xfId="35383"/>
    <cellStyle name="Total 2 5 3 3 6" xfId="35384"/>
    <cellStyle name="Total 2 5 3 4" xfId="35385"/>
    <cellStyle name="Total 2 5 3 4 2" xfId="35386"/>
    <cellStyle name="Total 2 5 3 4 2 2" xfId="35387"/>
    <cellStyle name="Total 2 5 3 4 2 2 2" xfId="35388"/>
    <cellStyle name="Total 2 5 3 4 2 3" xfId="35389"/>
    <cellStyle name="Total 2 5 3 4 2 3 2" xfId="35390"/>
    <cellStyle name="Total 2 5 3 4 2 4" xfId="35391"/>
    <cellStyle name="Total 2 5 3 4 2 5" xfId="35392"/>
    <cellStyle name="Total 2 5 3 4 3" xfId="35393"/>
    <cellStyle name="Total 2 5 3 4 3 2" xfId="35394"/>
    <cellStyle name="Total 2 5 3 4 4" xfId="35395"/>
    <cellStyle name="Total 2 5 3 4 4 2" xfId="35396"/>
    <cellStyle name="Total 2 5 3 4 5" xfId="35397"/>
    <cellStyle name="Total 2 5 3 4 6" xfId="35398"/>
    <cellStyle name="Total 2 5 3 5" xfId="35399"/>
    <cellStyle name="Total 2 5 3 5 2" xfId="35400"/>
    <cellStyle name="Total 2 5 3 5 2 2" xfId="35401"/>
    <cellStyle name="Total 2 5 3 5 3" xfId="35402"/>
    <cellStyle name="Total 2 5 3 5 3 2" xfId="35403"/>
    <cellStyle name="Total 2 5 3 5 4" xfId="35404"/>
    <cellStyle name="Total 2 5 3 5 5" xfId="35405"/>
    <cellStyle name="Total 2 5 3 6" xfId="35406"/>
    <cellStyle name="Total 2 5 3 6 2" xfId="35407"/>
    <cellStyle name="Total 2 5 3 7" xfId="35408"/>
    <cellStyle name="Total 2 5 3 7 2" xfId="35409"/>
    <cellStyle name="Total 2 5 3 8" xfId="35410"/>
    <cellStyle name="Total 2 5 3 9" xfId="35411"/>
    <cellStyle name="Total 2 5 4" xfId="35412"/>
    <cellStyle name="Total 2 5 4 2" xfId="35413"/>
    <cellStyle name="Total 2 5 4 2 2" xfId="35414"/>
    <cellStyle name="Total 2 5 4 2 2 2" xfId="35415"/>
    <cellStyle name="Total 2 5 4 2 2 2 2" xfId="35416"/>
    <cellStyle name="Total 2 5 4 2 2 3" xfId="35417"/>
    <cellStyle name="Total 2 5 4 2 2 3 2" xfId="35418"/>
    <cellStyle name="Total 2 5 4 2 2 4" xfId="35419"/>
    <cellStyle name="Total 2 5 4 2 2 5" xfId="35420"/>
    <cellStyle name="Total 2 5 4 2 3" xfId="35421"/>
    <cellStyle name="Total 2 5 4 2 3 2" xfId="35422"/>
    <cellStyle name="Total 2 5 4 2 4" xfId="35423"/>
    <cellStyle name="Total 2 5 4 2 4 2" xfId="35424"/>
    <cellStyle name="Total 2 5 4 2 5" xfId="35425"/>
    <cellStyle name="Total 2 5 4 2 6" xfId="35426"/>
    <cellStyle name="Total 2 5 4 3" xfId="35427"/>
    <cellStyle name="Total 2 5 4 3 2" xfId="35428"/>
    <cellStyle name="Total 2 5 4 3 2 2" xfId="35429"/>
    <cellStyle name="Total 2 5 4 3 2 2 2" xfId="35430"/>
    <cellStyle name="Total 2 5 4 3 2 3" xfId="35431"/>
    <cellStyle name="Total 2 5 4 3 2 3 2" xfId="35432"/>
    <cellStyle name="Total 2 5 4 3 2 4" xfId="35433"/>
    <cellStyle name="Total 2 5 4 3 2 5" xfId="35434"/>
    <cellStyle name="Total 2 5 4 3 3" xfId="35435"/>
    <cellStyle name="Total 2 5 4 3 3 2" xfId="35436"/>
    <cellStyle name="Total 2 5 4 3 4" xfId="35437"/>
    <cellStyle name="Total 2 5 4 3 4 2" xfId="35438"/>
    <cellStyle name="Total 2 5 4 3 5" xfId="35439"/>
    <cellStyle name="Total 2 5 4 3 6" xfId="35440"/>
    <cellStyle name="Total 2 5 4 4" xfId="35441"/>
    <cellStyle name="Total 2 5 4 4 2" xfId="35442"/>
    <cellStyle name="Total 2 5 4 4 2 2" xfId="35443"/>
    <cellStyle name="Total 2 5 4 4 3" xfId="35444"/>
    <cellStyle name="Total 2 5 4 4 3 2" xfId="35445"/>
    <cellStyle name="Total 2 5 4 4 4" xfId="35446"/>
    <cellStyle name="Total 2 5 4 4 5" xfId="35447"/>
    <cellStyle name="Total 2 5 4 5" xfId="35448"/>
    <cellStyle name="Total 2 5 4 5 2" xfId="35449"/>
    <cellStyle name="Total 2 5 4 6" xfId="35450"/>
    <cellStyle name="Total 2 5 4 6 2" xfId="35451"/>
    <cellStyle name="Total 2 5 4 7" xfId="35452"/>
    <cellStyle name="Total 2 5 4 8" xfId="35453"/>
    <cellStyle name="Total 2 5 5" xfId="35454"/>
    <cellStyle name="Total 2 5 5 2" xfId="35455"/>
    <cellStyle name="Total 2 5 5 2 2" xfId="35456"/>
    <cellStyle name="Total 2 5 5 2 2 2" xfId="35457"/>
    <cellStyle name="Total 2 5 5 2 3" xfId="35458"/>
    <cellStyle name="Total 2 5 5 2 3 2" xfId="35459"/>
    <cellStyle name="Total 2 5 5 2 4" xfId="35460"/>
    <cellStyle name="Total 2 5 5 2 5" xfId="35461"/>
    <cellStyle name="Total 2 5 5 3" xfId="35462"/>
    <cellStyle name="Total 2 5 5 3 2" xfId="35463"/>
    <cellStyle name="Total 2 5 5 4" xfId="35464"/>
    <cellStyle name="Total 2 5 5 4 2" xfId="35465"/>
    <cellStyle name="Total 2 5 5 5" xfId="35466"/>
    <cellStyle name="Total 2 5 5 6" xfId="35467"/>
    <cellStyle name="Total 2 5 6" xfId="35468"/>
    <cellStyle name="Total 2 5 6 2" xfId="35469"/>
    <cellStyle name="Total 2 5 6 2 2" xfId="35470"/>
    <cellStyle name="Total 2 5 6 2 2 2" xfId="35471"/>
    <cellStyle name="Total 2 5 6 2 3" xfId="35472"/>
    <cellStyle name="Total 2 5 6 2 3 2" xfId="35473"/>
    <cellStyle name="Total 2 5 6 2 4" xfId="35474"/>
    <cellStyle name="Total 2 5 6 2 5" xfId="35475"/>
    <cellStyle name="Total 2 5 6 3" xfId="35476"/>
    <cellStyle name="Total 2 5 6 3 2" xfId="35477"/>
    <cellStyle name="Total 2 5 6 4" xfId="35478"/>
    <cellStyle name="Total 2 5 6 4 2" xfId="35479"/>
    <cellStyle name="Total 2 5 6 5" xfId="35480"/>
    <cellStyle name="Total 2 5 6 6" xfId="35481"/>
    <cellStyle name="Total 2 5 7" xfId="35482"/>
    <cellStyle name="Total 2 5 7 2" xfId="35483"/>
    <cellStyle name="Total 2 5 7 2 2" xfId="35484"/>
    <cellStyle name="Total 2 5 7 2 2 2" xfId="35485"/>
    <cellStyle name="Total 2 5 7 2 3" xfId="35486"/>
    <cellStyle name="Total 2 5 7 2 3 2" xfId="35487"/>
    <cellStyle name="Total 2 5 7 2 4" xfId="35488"/>
    <cellStyle name="Total 2 5 7 2 5" xfId="35489"/>
    <cellStyle name="Total 2 5 7 3" xfId="35490"/>
    <cellStyle name="Total 2 5 7 3 2" xfId="35491"/>
    <cellStyle name="Total 2 5 7 4" xfId="35492"/>
    <cellStyle name="Total 2 5 7 4 2" xfId="35493"/>
    <cellStyle name="Total 2 5 7 5" xfId="35494"/>
    <cellStyle name="Total 2 5 7 6" xfId="35495"/>
    <cellStyle name="Total 2 5 8" xfId="35496"/>
    <cellStyle name="Total 2 5 8 2" xfId="35497"/>
    <cellStyle name="Total 2 5 8 2 2" xfId="35498"/>
    <cellStyle name="Total 2 5 8 3" xfId="35499"/>
    <cellStyle name="Total 2 5 8 3 2" xfId="35500"/>
    <cellStyle name="Total 2 5 8 4" xfId="35501"/>
    <cellStyle name="Total 2 5 8 5" xfId="35502"/>
    <cellStyle name="Total 2 5 9" xfId="35503"/>
    <cellStyle name="Total 2 5 9 2" xfId="35504"/>
    <cellStyle name="Total 2 6" xfId="35505"/>
    <cellStyle name="Total 2 6 2" xfId="35506"/>
    <cellStyle name="Total 2 6 2 2" xfId="35507"/>
    <cellStyle name="Total 2 6 2 2 2" xfId="35508"/>
    <cellStyle name="Total 2 6 2 2 2 2" xfId="35509"/>
    <cellStyle name="Total 2 6 2 2 3" xfId="35510"/>
    <cellStyle name="Total 2 6 2 2 3 2" xfId="35511"/>
    <cellStyle name="Total 2 6 2 2 4" xfId="35512"/>
    <cellStyle name="Total 2 6 2 2 5" xfId="35513"/>
    <cellStyle name="Total 2 6 2 3" xfId="35514"/>
    <cellStyle name="Total 2 6 2 3 2" xfId="35515"/>
    <cellStyle name="Total 2 6 2 4" xfId="35516"/>
    <cellStyle name="Total 2 6 2 4 2" xfId="35517"/>
    <cellStyle name="Total 2 6 2 5" xfId="35518"/>
    <cellStyle name="Total 2 6 2 6" xfId="35519"/>
    <cellStyle name="Total 2 6 3" xfId="35520"/>
    <cellStyle name="Total 2 6 3 2" xfId="35521"/>
    <cellStyle name="Total 2 6 3 2 2" xfId="35522"/>
    <cellStyle name="Total 2 6 3 2 2 2" xfId="35523"/>
    <cellStyle name="Total 2 6 3 2 3" xfId="35524"/>
    <cellStyle name="Total 2 6 3 2 3 2" xfId="35525"/>
    <cellStyle name="Total 2 6 3 2 4" xfId="35526"/>
    <cellStyle name="Total 2 6 3 2 5" xfId="35527"/>
    <cellStyle name="Total 2 6 3 3" xfId="35528"/>
    <cellStyle name="Total 2 6 3 3 2" xfId="35529"/>
    <cellStyle name="Total 2 6 3 4" xfId="35530"/>
    <cellStyle name="Total 2 6 3 4 2" xfId="35531"/>
    <cellStyle name="Total 2 6 3 5" xfId="35532"/>
    <cellStyle name="Total 2 6 3 6" xfId="35533"/>
    <cellStyle name="Total 2 6 4" xfId="35534"/>
    <cellStyle name="Total 2 6 4 2" xfId="35535"/>
    <cellStyle name="Total 2 6 4 2 2" xfId="35536"/>
    <cellStyle name="Total 2 6 4 2 2 2" xfId="35537"/>
    <cellStyle name="Total 2 6 4 2 3" xfId="35538"/>
    <cellStyle name="Total 2 6 4 2 3 2" xfId="35539"/>
    <cellStyle name="Total 2 6 4 2 4" xfId="35540"/>
    <cellStyle name="Total 2 6 4 2 5" xfId="35541"/>
    <cellStyle name="Total 2 6 4 3" xfId="35542"/>
    <cellStyle name="Total 2 6 4 3 2" xfId="35543"/>
    <cellStyle name="Total 2 6 4 4" xfId="35544"/>
    <cellStyle name="Total 2 6 4 4 2" xfId="35545"/>
    <cellStyle name="Total 2 6 4 5" xfId="35546"/>
    <cellStyle name="Total 2 6 4 6" xfId="35547"/>
    <cellStyle name="Total 2 6 5" xfId="35548"/>
    <cellStyle name="Total 2 6 5 2" xfId="35549"/>
    <cellStyle name="Total 2 6 5 2 2" xfId="35550"/>
    <cellStyle name="Total 2 6 5 3" xfId="35551"/>
    <cellStyle name="Total 2 6 5 3 2" xfId="35552"/>
    <cellStyle name="Total 2 6 5 4" xfId="35553"/>
    <cellStyle name="Total 2 6 5 5" xfId="35554"/>
    <cellStyle name="Total 2 6 6" xfId="35555"/>
    <cellStyle name="Total 2 6 6 2" xfId="35556"/>
    <cellStyle name="Total 2 6 7" xfId="35557"/>
    <cellStyle name="Total 2 6 7 2" xfId="35558"/>
    <cellStyle name="Total 2 6 8" xfId="35559"/>
    <cellStyle name="Total 2 6 9" xfId="35560"/>
    <cellStyle name="Total 2 7" xfId="35561"/>
    <cellStyle name="Total 2 7 2" xfId="35562"/>
    <cellStyle name="Total 2 7 2 2" xfId="35563"/>
    <cellStyle name="Total 2 7 2 2 2" xfId="35564"/>
    <cellStyle name="Total 2 7 2 3" xfId="35565"/>
    <cellStyle name="Total 2 7 2 3 2" xfId="35566"/>
    <cellStyle name="Total 2 7 2 4" xfId="35567"/>
    <cellStyle name="Total 2 7 2 5" xfId="35568"/>
    <cellStyle name="Total 2 7 3" xfId="35569"/>
    <cellStyle name="Total 2 7 3 2" xfId="35570"/>
    <cellStyle name="Total 2 7 4" xfId="35571"/>
    <cellStyle name="Total 2 7 4 2" xfId="35572"/>
    <cellStyle name="Total 2 7 5" xfId="35573"/>
    <cellStyle name="Total 2 7 6" xfId="35574"/>
    <cellStyle name="Total 2 8" xfId="35575"/>
    <cellStyle name="Total 2 8 2" xfId="35576"/>
    <cellStyle name="Total 2 8 2 2" xfId="35577"/>
    <cellStyle name="Total 2 8 2 2 2" xfId="35578"/>
    <cellStyle name="Total 2 8 2 3" xfId="35579"/>
    <cellStyle name="Total 2 8 2 3 2" xfId="35580"/>
    <cellStyle name="Total 2 8 2 4" xfId="35581"/>
    <cellStyle name="Total 2 8 2 5" xfId="35582"/>
    <cellStyle name="Total 2 8 3" xfId="35583"/>
    <cellStyle name="Total 2 8 3 2" xfId="35584"/>
    <cellStyle name="Total 2 8 4" xfId="35585"/>
    <cellStyle name="Total 2 8 4 2" xfId="35586"/>
    <cellStyle name="Total 2 8 5" xfId="35587"/>
    <cellStyle name="Total 2 8 6" xfId="35588"/>
    <cellStyle name="Total 2 9" xfId="35589"/>
    <cellStyle name="Total 2 9 2" xfId="35590"/>
    <cellStyle name="Total 2 9 2 2" xfId="35591"/>
    <cellStyle name="Total 2 9 2 2 2" xfId="35592"/>
    <cellStyle name="Total 2 9 2 3" xfId="35593"/>
    <cellStyle name="Total 2 9 2 3 2" xfId="35594"/>
    <cellStyle name="Total 2 9 2 4" xfId="35595"/>
    <cellStyle name="Total 2 9 2 5" xfId="35596"/>
    <cellStyle name="Total 2 9 3" xfId="35597"/>
    <cellStyle name="Total 2 9 3 2" xfId="35598"/>
    <cellStyle name="Total 2 9 4" xfId="35599"/>
    <cellStyle name="Total 2 9 4 2" xfId="35600"/>
    <cellStyle name="Total 2 9 5" xfId="35601"/>
    <cellStyle name="Total 2 9 6" xfId="35602"/>
    <cellStyle name="UnitValuation" xfId="35603"/>
    <cellStyle name="Warning Text" xfId="15" builtinId="11" customBuiltin="1"/>
    <cellStyle name="Warning Text 2" xfId="35604"/>
  </cellStyles>
  <dxfs count="0"/>
  <tableStyles count="0" defaultTableStyle="TableStyleMedium9" defaultPivotStyle="PivotStyleLight16"/>
  <colors>
    <mruColors>
      <color rgb="FF00FFFF"/>
      <color rgb="FF33CCCC"/>
      <color rgb="FFFED4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171450</xdr:colOff>
      <xdr:row>0</xdr:row>
      <xdr:rowOff>406400</xdr:rowOff>
    </xdr:to>
    <xdr:sp macro="" textlink="">
      <xdr:nvSpPr>
        <xdr:cNvPr id="6"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7"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584200</xdr:colOff>
      <xdr:row>0</xdr:row>
      <xdr:rowOff>406400</xdr:rowOff>
    </xdr:to>
    <xdr:sp macro="" textlink="">
      <xdr:nvSpPr>
        <xdr:cNvPr id="4" name="Title"/>
        <xdr:cNvSpPr/>
      </xdr:nvSpPr>
      <xdr:spPr>
        <a:xfrm>
          <a:off x="508000" y="0"/>
          <a:ext cx="62674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Schedule_6 - Schedule 6 - Cash and Balances with Reserve Bank of India</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469900</xdr:colOff>
      <xdr:row>0</xdr:row>
      <xdr:rowOff>406400</xdr:rowOff>
    </xdr:to>
    <xdr:sp macro="" textlink="">
      <xdr:nvSpPr>
        <xdr:cNvPr id="4" name="Title"/>
        <xdr:cNvSpPr/>
      </xdr:nvSpPr>
      <xdr:spPr>
        <a:xfrm>
          <a:off x="508000" y="0"/>
          <a:ext cx="71628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200">
              <a:solidFill>
                <a:srgbClr val="FFFFFF"/>
              </a:solidFill>
            </a:rPr>
            <a:t>Schedule_7 - Schedule 7 - Balances with Banks and Money at Call and Short Notice</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622300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Schedule_8 - Schedule 8: Investments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1320800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Schedule_9 - Schedule 9 - Advances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495300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Schedule_10 - Schedule 10 - Fixed Assets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539750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Schedule_11 - Schedule 11 - Other Assets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1225550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Schedule_12 - Schedule 12: Contingent Liabilities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152400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Statement_Profit_and_Loss - Profit and Loss Account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1403350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Schedule_13 - Schedule 13 - Interest Earned</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565150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Schedule_14 - Schedule 14 - Other Income</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1079500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BalanceSheet - Balance Sheet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285750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Schedule_15 - Schedule 15 - Interest Expended</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863600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Schedule16 - Schedule 16 - Opertating Expenses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819150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AccountingPolicyDisclosure - Acounting Policy and Disclosure</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1212850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CashFlowStatementForBanks - Cash Flow Statement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44450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CapitalAdequacy - Disclosures Relating to Capital Adequacy</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1066800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Investment - Disclosure Relating to Investment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1428750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RepurchaseTransaction - Disclosure on Repurchase Transaction</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413384</xdr:colOff>
      <xdr:row>0</xdr:row>
      <xdr:rowOff>406400</xdr:rowOff>
    </xdr:to>
    <xdr:sp macro="" textlink="">
      <xdr:nvSpPr>
        <xdr:cNvPr id="4" name="Title"/>
        <xdr:cNvSpPr/>
      </xdr:nvSpPr>
      <xdr:spPr>
        <a:xfrm>
          <a:off x="508000" y="0"/>
          <a:ext cx="635698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Non_SLRInvestmentPortfolio - Disclosure of Non-SLR Investment Portfolio</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196850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Derivatives - Disclosure Relating to Derivatives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82550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AssetQuality - Disclosure relating to Assets Quality</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781050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Schedule_1 - Schedule 1 - Capital</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1371600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BusinessRatio - Disclosures Relating to Business Ratio</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786765</xdr:colOff>
      <xdr:row>0</xdr:row>
      <xdr:rowOff>406400</xdr:rowOff>
    </xdr:to>
    <xdr:sp macro="" textlink="">
      <xdr:nvSpPr>
        <xdr:cNvPr id="4" name="Title"/>
        <xdr:cNvSpPr/>
      </xdr:nvSpPr>
      <xdr:spPr>
        <a:xfrm>
          <a:off x="508000" y="0"/>
          <a:ext cx="707326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AssetsLiabilityManagement - Disclosures Relating to Assets Liability Management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50800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Exposures - Disclosure relating to Exposures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330200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Miscellaneous - Miscellaneous Disclosures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82550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Related_Parties - Disclosure relating to Related Parties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1301750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Additional_Disclosures - Additional Disclosures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273050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Segments - Disclosure relating to Segments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466725</xdr:colOff>
      <xdr:row>0</xdr:row>
      <xdr:rowOff>406400</xdr:rowOff>
    </xdr:to>
    <xdr:sp macro="" textlink="">
      <xdr:nvSpPr>
        <xdr:cNvPr id="4" name="Title"/>
        <xdr:cNvSpPr/>
      </xdr:nvSpPr>
      <xdr:spPr>
        <a:xfrm>
          <a:off x="508000" y="0"/>
          <a:ext cx="581977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Pillar_III_Requirement - Disclosures Under Pillar III requirement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1156969</xdr:colOff>
      <xdr:row>0</xdr:row>
      <xdr:rowOff>406400</xdr:rowOff>
    </xdr:to>
    <xdr:sp macro="" textlink="">
      <xdr:nvSpPr>
        <xdr:cNvPr id="4" name="Title"/>
        <xdr:cNvSpPr/>
      </xdr:nvSpPr>
      <xdr:spPr>
        <a:xfrm>
          <a:off x="508000" y="0"/>
          <a:ext cx="644651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Expenses_in_Excess - Details of Expenses in Excess of 1% of Total Income</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393700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EmployeesData - Employees Data*</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467994</xdr:colOff>
      <xdr:row>0</xdr:row>
      <xdr:rowOff>406400</xdr:rowOff>
    </xdr:to>
    <xdr:sp macro="" textlink="">
      <xdr:nvSpPr>
        <xdr:cNvPr id="4" name="Title"/>
        <xdr:cNvSpPr/>
      </xdr:nvSpPr>
      <xdr:spPr>
        <a:xfrm>
          <a:off x="508000" y="0"/>
          <a:ext cx="599884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Schedule_1A - Schedule 1A Share application money pending allotment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120650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SectorWiseNPA - Sector Wise NPA</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1047750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AccountingPolicies - Accounting Policies and Disclosures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476250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NotesToAccounts - Other Disclosures and Notes to Accounts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5</xdr:col>
      <xdr:colOff>831850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AuditorsReport - Details of Auditors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704850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Schedule_2 - Schedule 2 - Reserves and Surplus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825500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Schedule_2A - Schedule 2A - Minorities Interest</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184150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Schedule_3 - Schedule 3 - Deposits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514350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Schedule_4 - Schedule 4: Borrowings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273050</xdr:colOff>
      <xdr:row>0</xdr:row>
      <xdr:rowOff>406400</xdr:rowOff>
    </xdr:to>
    <xdr:sp macro="" textlink="">
      <xdr:nvSpPr>
        <xdr:cNvPr id="4" name="Title"/>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horz" rtlCol="0" anchor="ctr"/>
        <a:lstStyle/>
        <a:p>
          <a:pPr algn="ctr"/>
          <a:r>
            <a:rPr lang="en-US" sz="1400">
              <a:solidFill>
                <a:srgbClr val="FFFFFF"/>
              </a:solidFill>
            </a:rPr>
            <a:t>Schedule_5 - Schedule 5: Other Liabilities and Provisions</a:t>
          </a:r>
        </a:p>
      </xdr:txBody>
    </xdr:sp>
    <xdr:clientData/>
  </xdr:twoCellAnchor>
  <xdr:twoCellAnchor editAs="absolute">
    <xdr:from>
      <xdr:col>1</xdr:col>
      <xdr:colOff>0</xdr:colOff>
      <xdr:row>0</xdr:row>
      <xdr:rowOff>0</xdr:rowOff>
    </xdr:from>
    <xdr:to>
      <xdr:col>3</xdr:col>
      <xdr:colOff>444500</xdr:colOff>
      <xdr:row>1</xdr:row>
      <xdr:rowOff>0</xdr:rowOff>
    </xdr:to>
    <xdr:pic>
      <xdr:nvPicPr>
        <xdr:cNvPr id="5" name="NavImg" descr="home.png">
          <a:hlinkClick xmlns:r="http://schemas.openxmlformats.org/officeDocument/2006/relationships" r:id="rId1"/>
        </xdr:cNvPr>
        <xdr:cNvPicPr>
          <a:picLocks/>
        </xdr:cNvPicPr>
      </xdr:nvPicPr>
      <xdr:blipFill>
        <a:blip xmlns:r="http://schemas.openxmlformats.org/officeDocument/2006/relationships" r:embed="rId2" cstate="print"/>
        <a:stretch>
          <a:fillRect/>
        </a:stretch>
      </xdr:blipFill>
      <xdr:spPr>
        <a:xfrm>
          <a:off x="0" y="0"/>
          <a:ext cx="444500"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3.xml"/><Relationship Id="rId1" Type="http://schemas.openxmlformats.org/officeDocument/2006/relationships/printerSettings" Target="../printerSettings/printerSettings28.bin"/><Relationship Id="rId4" Type="http://schemas.openxmlformats.org/officeDocument/2006/relationships/comments" Target="../comments2.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1"/>
  <dimension ref="A1:Z10"/>
  <sheetViews>
    <sheetView workbookViewId="0">
      <selection activeCell="A2" sqref="A2"/>
    </sheetView>
  </sheetViews>
  <sheetFormatPr defaultColWidth="9.1796875" defaultRowHeight="14.5"/>
  <cols>
    <col min="1" max="1" width="199.1796875" style="1" customWidth="1"/>
    <col min="2" max="16384" width="9.1796875" style="1"/>
  </cols>
  <sheetData>
    <row r="1" spans="1:26" ht="232">
      <c r="A1" s="2" t="s">
        <v>2637</v>
      </c>
      <c r="Z1" s="1" t="s">
        <v>355</v>
      </c>
    </row>
    <row r="6" spans="1:26" ht="87">
      <c r="A6" s="2" t="s">
        <v>354</v>
      </c>
    </row>
    <row r="9" spans="1:26">
      <c r="A9" s="2"/>
    </row>
    <row r="10" spans="1:26">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sheetPr codeName="Sheet14"/>
  <dimension ref="A1:K64"/>
  <sheetViews>
    <sheetView showGridLines="0" topLeftCell="D1" workbookViewId="0">
      <selection sqref="A1:C1048576"/>
    </sheetView>
  </sheetViews>
  <sheetFormatPr defaultRowHeight="14.5"/>
  <cols>
    <col min="1" max="1" width="5.7265625" hidden="1" customWidth="1"/>
    <col min="2" max="2" width="8.26953125" hidden="1" customWidth="1"/>
    <col min="3" max="3" width="9.1796875" hidden="1" customWidth="1"/>
    <col min="4" max="4" width="49.54296875" customWidth="1"/>
    <col min="6" max="7" width="20.7265625" customWidth="1"/>
  </cols>
  <sheetData>
    <row r="1" spans="1:11" ht="35" customHeight="1">
      <c r="A1" s="4" t="s">
        <v>512</v>
      </c>
      <c r="E1" s="123" t="s">
        <v>2598</v>
      </c>
      <c r="F1" s="124"/>
      <c r="G1" s="124"/>
      <c r="H1" s="124"/>
      <c r="I1" s="124"/>
      <c r="J1" s="124"/>
      <c r="K1" s="124"/>
    </row>
    <row r="3" spans="1:11" ht="15" customHeight="1">
      <c r="D3" s="135" t="s">
        <v>1891</v>
      </c>
      <c r="E3" s="136"/>
      <c r="F3" s="137"/>
    </row>
    <row r="9" spans="1:11" hidden="1">
      <c r="A9" s="27"/>
      <c r="B9" s="27" t="b">
        <v>0</v>
      </c>
      <c r="C9" s="27" t="s">
        <v>513</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557</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t="s">
        <v>479</v>
      </c>
      <c r="B17" s="27" t="s">
        <v>560</v>
      </c>
      <c r="C17" s="27"/>
      <c r="D17" s="55" t="s">
        <v>541</v>
      </c>
      <c r="E17" s="58" t="s">
        <v>428</v>
      </c>
      <c r="F17" s="44">
        <f>F18+F19-F20</f>
        <v>0</v>
      </c>
      <c r="G17" s="44">
        <f>G18+G19-G20</f>
        <v>0</v>
      </c>
      <c r="I17" s="27"/>
    </row>
    <row r="18" spans="1:9">
      <c r="A18" s="27" t="s">
        <v>479</v>
      </c>
      <c r="B18" s="27" t="s">
        <v>572</v>
      </c>
      <c r="C18" s="27"/>
      <c r="D18" s="59" t="s">
        <v>542</v>
      </c>
      <c r="E18" s="58" t="s">
        <v>429</v>
      </c>
      <c r="F18" s="44">
        <f>G17</f>
        <v>0</v>
      </c>
      <c r="G18" s="45"/>
      <c r="I18" s="27"/>
    </row>
    <row r="19" spans="1:9">
      <c r="A19" s="27" t="s">
        <v>558</v>
      </c>
      <c r="B19" s="27" t="s">
        <v>560</v>
      </c>
      <c r="C19" s="27"/>
      <c r="D19" s="59" t="s">
        <v>543</v>
      </c>
      <c r="E19" s="58" t="s">
        <v>430</v>
      </c>
      <c r="F19" s="45"/>
      <c r="G19" s="45"/>
      <c r="I19" s="27"/>
    </row>
    <row r="20" spans="1:9">
      <c r="A20" s="27" t="s">
        <v>559</v>
      </c>
      <c r="B20" s="27" t="s">
        <v>560</v>
      </c>
      <c r="C20" s="27"/>
      <c r="D20" s="59" t="s">
        <v>544</v>
      </c>
      <c r="E20" s="58" t="s">
        <v>431</v>
      </c>
      <c r="F20" s="45"/>
      <c r="G20" s="45"/>
      <c r="I20" s="27"/>
    </row>
    <row r="21" spans="1:9">
      <c r="A21" s="27" t="s">
        <v>479</v>
      </c>
      <c r="B21" s="27" t="s">
        <v>561</v>
      </c>
      <c r="C21" s="27"/>
      <c r="D21" s="55" t="s">
        <v>545</v>
      </c>
      <c r="E21" s="58" t="s">
        <v>432</v>
      </c>
      <c r="F21" s="44">
        <f>F22+F23-F24</f>
        <v>0</v>
      </c>
      <c r="G21" s="44">
        <f>G22+G23-G24</f>
        <v>0</v>
      </c>
      <c r="I21" s="27"/>
    </row>
    <row r="22" spans="1:9">
      <c r="A22" s="27" t="s">
        <v>479</v>
      </c>
      <c r="B22" s="27" t="s">
        <v>573</v>
      </c>
      <c r="C22" s="27"/>
      <c r="D22" s="59" t="s">
        <v>542</v>
      </c>
      <c r="E22" s="58" t="s">
        <v>433</v>
      </c>
      <c r="F22" s="44">
        <f>G21</f>
        <v>0</v>
      </c>
      <c r="G22" s="45"/>
      <c r="I22" s="27"/>
    </row>
    <row r="23" spans="1:9">
      <c r="A23" s="27" t="s">
        <v>558</v>
      </c>
      <c r="B23" s="27" t="s">
        <v>561</v>
      </c>
      <c r="C23" s="27"/>
      <c r="D23" s="59" t="s">
        <v>543</v>
      </c>
      <c r="E23" s="58" t="s">
        <v>434</v>
      </c>
      <c r="F23" s="45"/>
      <c r="G23" s="45"/>
      <c r="I23" s="27"/>
    </row>
    <row r="24" spans="1:9">
      <c r="A24" s="27" t="s">
        <v>559</v>
      </c>
      <c r="B24" s="27" t="s">
        <v>561</v>
      </c>
      <c r="C24" s="27"/>
      <c r="D24" s="59" t="s">
        <v>544</v>
      </c>
      <c r="E24" s="58" t="s">
        <v>435</v>
      </c>
      <c r="F24" s="45"/>
      <c r="G24" s="45"/>
      <c r="I24" s="27"/>
    </row>
    <row r="25" spans="1:9">
      <c r="A25" s="27" t="s">
        <v>479</v>
      </c>
      <c r="B25" s="27" t="s">
        <v>562</v>
      </c>
      <c r="C25" s="27"/>
      <c r="D25" s="55" t="s">
        <v>546</v>
      </c>
      <c r="E25" s="58" t="s">
        <v>436</v>
      </c>
      <c r="F25" s="44">
        <f>F26+F27-F28</f>
        <v>0</v>
      </c>
      <c r="G25" s="44">
        <f>G26+G27-G28</f>
        <v>0</v>
      </c>
      <c r="I25" s="27"/>
    </row>
    <row r="26" spans="1:9">
      <c r="A26" s="27" t="s">
        <v>479</v>
      </c>
      <c r="B26" s="27" t="s">
        <v>574</v>
      </c>
      <c r="C26" s="27"/>
      <c r="D26" s="59" t="s">
        <v>542</v>
      </c>
      <c r="E26" s="58" t="s">
        <v>437</v>
      </c>
      <c r="F26" s="44">
        <f>G25</f>
        <v>0</v>
      </c>
      <c r="G26" s="45"/>
      <c r="I26" s="27"/>
    </row>
    <row r="27" spans="1:9">
      <c r="A27" s="27" t="s">
        <v>558</v>
      </c>
      <c r="B27" s="27" t="s">
        <v>562</v>
      </c>
      <c r="C27" s="27"/>
      <c r="D27" s="59" t="s">
        <v>543</v>
      </c>
      <c r="E27" s="58" t="s">
        <v>438</v>
      </c>
      <c r="F27" s="45"/>
      <c r="G27" s="45"/>
      <c r="I27" s="27"/>
    </row>
    <row r="28" spans="1:9">
      <c r="A28" s="27" t="s">
        <v>559</v>
      </c>
      <c r="B28" s="27" t="s">
        <v>562</v>
      </c>
      <c r="C28" s="27"/>
      <c r="D28" s="59" t="s">
        <v>544</v>
      </c>
      <c r="E28" s="58" t="s">
        <v>439</v>
      </c>
      <c r="F28" s="45"/>
      <c r="G28" s="45"/>
      <c r="I28" s="27"/>
    </row>
    <row r="29" spans="1:9">
      <c r="A29" s="27" t="s">
        <v>479</v>
      </c>
      <c r="B29" s="27" t="s">
        <v>563</v>
      </c>
      <c r="C29" s="27"/>
      <c r="D29" s="55" t="s">
        <v>547</v>
      </c>
      <c r="E29" s="58" t="s">
        <v>440</v>
      </c>
      <c r="F29" s="44">
        <f>F30+F31-F32</f>
        <v>0</v>
      </c>
      <c r="G29" s="44">
        <f>G30+G31-G32</f>
        <v>0</v>
      </c>
      <c r="I29" s="27"/>
    </row>
    <row r="30" spans="1:9">
      <c r="A30" s="27" t="s">
        <v>479</v>
      </c>
      <c r="B30" s="27" t="s">
        <v>575</v>
      </c>
      <c r="C30" s="27"/>
      <c r="D30" s="59" t="s">
        <v>542</v>
      </c>
      <c r="E30" s="58" t="s">
        <v>441</v>
      </c>
      <c r="F30" s="44">
        <f>G29</f>
        <v>0</v>
      </c>
      <c r="G30" s="45"/>
      <c r="I30" s="27"/>
    </row>
    <row r="31" spans="1:9">
      <c r="A31" s="27" t="s">
        <v>558</v>
      </c>
      <c r="B31" s="27" t="s">
        <v>563</v>
      </c>
      <c r="C31" s="27"/>
      <c r="D31" s="59" t="s">
        <v>543</v>
      </c>
      <c r="E31" s="58" t="s">
        <v>442</v>
      </c>
      <c r="F31" s="45"/>
      <c r="G31" s="45"/>
      <c r="I31" s="27"/>
    </row>
    <row r="32" spans="1:9">
      <c r="A32" s="27" t="s">
        <v>559</v>
      </c>
      <c r="B32" s="27" t="s">
        <v>563</v>
      </c>
      <c r="C32" s="27"/>
      <c r="D32" s="59" t="s">
        <v>544</v>
      </c>
      <c r="E32" s="58" t="s">
        <v>443</v>
      </c>
      <c r="F32" s="45"/>
      <c r="G32" s="45"/>
      <c r="I32" s="27"/>
    </row>
    <row r="33" spans="1:9">
      <c r="A33" s="27" t="s">
        <v>479</v>
      </c>
      <c r="B33" s="27" t="s">
        <v>564</v>
      </c>
      <c r="C33" s="27"/>
      <c r="D33" s="55" t="s">
        <v>548</v>
      </c>
      <c r="E33" s="58" t="s">
        <v>444</v>
      </c>
      <c r="F33" s="44">
        <f>F34+F35-F36</f>
        <v>0</v>
      </c>
      <c r="G33" s="44">
        <f>G34+G35-G36</f>
        <v>0</v>
      </c>
      <c r="I33" s="27"/>
    </row>
    <row r="34" spans="1:9">
      <c r="A34" s="27" t="s">
        <v>479</v>
      </c>
      <c r="B34" s="27" t="s">
        <v>576</v>
      </c>
      <c r="C34" s="27"/>
      <c r="D34" s="59" t="s">
        <v>542</v>
      </c>
      <c r="E34" s="58" t="s">
        <v>445</v>
      </c>
      <c r="F34" s="44">
        <f>G33</f>
        <v>0</v>
      </c>
      <c r="G34" s="45"/>
      <c r="I34" s="27"/>
    </row>
    <row r="35" spans="1:9">
      <c r="A35" s="27" t="s">
        <v>558</v>
      </c>
      <c r="B35" s="27" t="s">
        <v>564</v>
      </c>
      <c r="C35" s="27"/>
      <c r="D35" s="59" t="s">
        <v>543</v>
      </c>
      <c r="E35" s="58" t="s">
        <v>446</v>
      </c>
      <c r="F35" s="45"/>
      <c r="G35" s="45"/>
      <c r="I35" s="27"/>
    </row>
    <row r="36" spans="1:9">
      <c r="A36" s="27" t="s">
        <v>559</v>
      </c>
      <c r="B36" s="27" t="s">
        <v>564</v>
      </c>
      <c r="C36" s="27"/>
      <c r="D36" s="59" t="s">
        <v>544</v>
      </c>
      <c r="E36" s="58" t="s">
        <v>514</v>
      </c>
      <c r="F36" s="45"/>
      <c r="G36" s="45"/>
      <c r="I36" s="27"/>
    </row>
    <row r="37" spans="1:9">
      <c r="A37" s="27" t="s">
        <v>479</v>
      </c>
      <c r="B37" s="27" t="s">
        <v>565</v>
      </c>
      <c r="C37" s="27"/>
      <c r="D37" s="55" t="s">
        <v>549</v>
      </c>
      <c r="E37" s="58" t="s">
        <v>515</v>
      </c>
      <c r="F37" s="44">
        <f>F38+F39-F40</f>
        <v>0</v>
      </c>
      <c r="G37" s="44">
        <f>G38+G39-G40</f>
        <v>0</v>
      </c>
      <c r="I37" s="27"/>
    </row>
    <row r="38" spans="1:9">
      <c r="A38" s="27" t="s">
        <v>479</v>
      </c>
      <c r="B38" s="27" t="s">
        <v>577</v>
      </c>
      <c r="C38" s="27"/>
      <c r="D38" s="59" t="s">
        <v>542</v>
      </c>
      <c r="E38" s="58" t="s">
        <v>516</v>
      </c>
      <c r="F38" s="44">
        <f>G37</f>
        <v>0</v>
      </c>
      <c r="G38" s="45"/>
      <c r="I38" s="27"/>
    </row>
    <row r="39" spans="1:9">
      <c r="A39" s="27" t="s">
        <v>558</v>
      </c>
      <c r="B39" s="27" t="s">
        <v>565</v>
      </c>
      <c r="C39" s="27"/>
      <c r="D39" s="59" t="s">
        <v>543</v>
      </c>
      <c r="E39" s="58" t="s">
        <v>517</v>
      </c>
      <c r="F39" s="45"/>
      <c r="G39" s="45"/>
      <c r="I39" s="27"/>
    </row>
    <row r="40" spans="1:9">
      <c r="A40" s="27" t="s">
        <v>559</v>
      </c>
      <c r="B40" s="27" t="s">
        <v>565</v>
      </c>
      <c r="C40" s="27"/>
      <c r="D40" s="59" t="s">
        <v>544</v>
      </c>
      <c r="E40" s="58" t="s">
        <v>518</v>
      </c>
      <c r="F40" s="45"/>
      <c r="G40" s="45"/>
      <c r="I40" s="27"/>
    </row>
    <row r="41" spans="1:9">
      <c r="A41" s="27" t="s">
        <v>479</v>
      </c>
      <c r="B41" s="27" t="s">
        <v>566</v>
      </c>
      <c r="C41" s="27"/>
      <c r="D41" s="55" t="s">
        <v>550</v>
      </c>
      <c r="E41" s="58" t="s">
        <v>519</v>
      </c>
      <c r="F41" s="44">
        <f>F42+F43-F44</f>
        <v>0</v>
      </c>
      <c r="G41" s="44">
        <f>G42+G43-G44</f>
        <v>0</v>
      </c>
      <c r="I41" s="27"/>
    </row>
    <row r="42" spans="1:9">
      <c r="A42" s="27" t="s">
        <v>479</v>
      </c>
      <c r="B42" s="27" t="s">
        <v>578</v>
      </c>
      <c r="C42" s="27"/>
      <c r="D42" s="59" t="s">
        <v>542</v>
      </c>
      <c r="E42" s="58" t="s">
        <v>520</v>
      </c>
      <c r="F42" s="44">
        <f>G41</f>
        <v>0</v>
      </c>
      <c r="G42" s="45"/>
      <c r="I42" s="27"/>
    </row>
    <row r="43" spans="1:9">
      <c r="A43" s="27" t="s">
        <v>558</v>
      </c>
      <c r="B43" s="27" t="s">
        <v>566</v>
      </c>
      <c r="C43" s="27"/>
      <c r="D43" s="59" t="s">
        <v>543</v>
      </c>
      <c r="E43" s="58" t="s">
        <v>521</v>
      </c>
      <c r="F43" s="45"/>
      <c r="G43" s="45"/>
      <c r="I43" s="27"/>
    </row>
    <row r="44" spans="1:9">
      <c r="A44" s="27" t="s">
        <v>559</v>
      </c>
      <c r="B44" s="27" t="s">
        <v>566</v>
      </c>
      <c r="C44" s="27"/>
      <c r="D44" s="59" t="s">
        <v>544</v>
      </c>
      <c r="E44" s="58" t="s">
        <v>522</v>
      </c>
      <c r="F44" s="45"/>
      <c r="G44" s="45"/>
      <c r="I44" s="27"/>
    </row>
    <row r="45" spans="1:9">
      <c r="A45" s="27" t="s">
        <v>479</v>
      </c>
      <c r="B45" s="27" t="s">
        <v>567</v>
      </c>
      <c r="C45" s="27"/>
      <c r="D45" s="55" t="s">
        <v>551</v>
      </c>
      <c r="E45" s="58" t="s">
        <v>523</v>
      </c>
      <c r="F45" s="44">
        <f>F46+F47-F48</f>
        <v>0</v>
      </c>
      <c r="G45" s="44">
        <f>G46+G47-G48</f>
        <v>0</v>
      </c>
      <c r="I45" s="27"/>
    </row>
    <row r="46" spans="1:9">
      <c r="A46" s="27" t="s">
        <v>479</v>
      </c>
      <c r="B46" s="27" t="s">
        <v>579</v>
      </c>
      <c r="C46" s="27"/>
      <c r="D46" s="59" t="s">
        <v>542</v>
      </c>
      <c r="E46" s="58" t="s">
        <v>524</v>
      </c>
      <c r="F46" s="44">
        <f>G45</f>
        <v>0</v>
      </c>
      <c r="G46" s="45"/>
      <c r="I46" s="27"/>
    </row>
    <row r="47" spans="1:9">
      <c r="A47" s="27" t="s">
        <v>558</v>
      </c>
      <c r="B47" s="27" t="s">
        <v>567</v>
      </c>
      <c r="C47" s="27"/>
      <c r="D47" s="59" t="s">
        <v>543</v>
      </c>
      <c r="E47" s="58" t="s">
        <v>525</v>
      </c>
      <c r="F47" s="45"/>
      <c r="G47" s="45"/>
      <c r="I47" s="27"/>
    </row>
    <row r="48" spans="1:9">
      <c r="A48" s="27" t="s">
        <v>559</v>
      </c>
      <c r="B48" s="27" t="s">
        <v>567</v>
      </c>
      <c r="C48" s="27"/>
      <c r="D48" s="59" t="s">
        <v>544</v>
      </c>
      <c r="E48" s="58" t="s">
        <v>526</v>
      </c>
      <c r="F48" s="45"/>
      <c r="G48" s="45"/>
      <c r="I48" s="27"/>
    </row>
    <row r="49" spans="1:9">
      <c r="A49" s="27" t="s">
        <v>479</v>
      </c>
      <c r="B49" s="27" t="s">
        <v>568</v>
      </c>
      <c r="C49" s="27"/>
      <c r="D49" s="55" t="s">
        <v>552</v>
      </c>
      <c r="E49" s="58" t="s">
        <v>527</v>
      </c>
      <c r="F49" s="44">
        <f>F50+F51-F52</f>
        <v>0</v>
      </c>
      <c r="G49" s="44">
        <f>G50+G51-G52</f>
        <v>0</v>
      </c>
      <c r="I49" s="27"/>
    </row>
    <row r="50" spans="1:9">
      <c r="A50" s="27" t="s">
        <v>479</v>
      </c>
      <c r="B50" s="27" t="s">
        <v>580</v>
      </c>
      <c r="C50" s="27"/>
      <c r="D50" s="59" t="s">
        <v>542</v>
      </c>
      <c r="E50" s="58" t="s">
        <v>528</v>
      </c>
      <c r="F50" s="44">
        <f>G49</f>
        <v>0</v>
      </c>
      <c r="G50" s="45"/>
      <c r="I50" s="27"/>
    </row>
    <row r="51" spans="1:9">
      <c r="A51" s="27" t="s">
        <v>558</v>
      </c>
      <c r="B51" s="27" t="s">
        <v>568</v>
      </c>
      <c r="C51" s="27"/>
      <c r="D51" s="59" t="s">
        <v>543</v>
      </c>
      <c r="E51" s="58" t="s">
        <v>529</v>
      </c>
      <c r="F51" s="45"/>
      <c r="G51" s="45"/>
      <c r="I51" s="27"/>
    </row>
    <row r="52" spans="1:9">
      <c r="A52" s="27" t="s">
        <v>559</v>
      </c>
      <c r="B52" s="27" t="s">
        <v>568</v>
      </c>
      <c r="C52" s="27"/>
      <c r="D52" s="59" t="s">
        <v>544</v>
      </c>
      <c r="E52" s="58" t="s">
        <v>530</v>
      </c>
      <c r="F52" s="45"/>
      <c r="G52" s="45"/>
      <c r="I52" s="27"/>
    </row>
    <row r="53" spans="1:9">
      <c r="A53" s="27" t="s">
        <v>479</v>
      </c>
      <c r="B53" s="27" t="s">
        <v>569</v>
      </c>
      <c r="C53" s="27"/>
      <c r="D53" s="55" t="s">
        <v>553</v>
      </c>
      <c r="E53" s="58" t="s">
        <v>531</v>
      </c>
      <c r="F53" s="44">
        <f>F54+F55-F56</f>
        <v>0</v>
      </c>
      <c r="G53" s="44">
        <f>G54+G55-G56</f>
        <v>0</v>
      </c>
      <c r="I53" s="27"/>
    </row>
    <row r="54" spans="1:9">
      <c r="A54" s="27" t="s">
        <v>479</v>
      </c>
      <c r="B54" s="27" t="s">
        <v>581</v>
      </c>
      <c r="C54" s="27"/>
      <c r="D54" s="59" t="s">
        <v>542</v>
      </c>
      <c r="E54" s="58" t="s">
        <v>532</v>
      </c>
      <c r="F54" s="44">
        <f>G53</f>
        <v>0</v>
      </c>
      <c r="G54" s="45"/>
      <c r="I54" s="27"/>
    </row>
    <row r="55" spans="1:9">
      <c r="A55" s="27" t="s">
        <v>558</v>
      </c>
      <c r="B55" s="27" t="s">
        <v>569</v>
      </c>
      <c r="C55" s="27"/>
      <c r="D55" s="59" t="s">
        <v>543</v>
      </c>
      <c r="E55" s="58" t="s">
        <v>533</v>
      </c>
      <c r="F55" s="45"/>
      <c r="G55" s="45"/>
      <c r="I55" s="27"/>
    </row>
    <row r="56" spans="1:9">
      <c r="A56" s="27" t="s">
        <v>559</v>
      </c>
      <c r="B56" s="27" t="s">
        <v>569</v>
      </c>
      <c r="C56" s="27"/>
      <c r="D56" s="59" t="s">
        <v>544</v>
      </c>
      <c r="E56" s="58" t="s">
        <v>534</v>
      </c>
      <c r="F56" s="45"/>
      <c r="G56" s="45"/>
      <c r="I56" s="27"/>
    </row>
    <row r="57" spans="1:9">
      <c r="A57" s="27" t="s">
        <v>479</v>
      </c>
      <c r="B57" s="27" t="s">
        <v>570</v>
      </c>
      <c r="C57" s="27"/>
      <c r="D57" s="55" t="s">
        <v>554</v>
      </c>
      <c r="E57" s="58" t="s">
        <v>535</v>
      </c>
      <c r="F57" s="89">
        <f>F58+F59-F60</f>
        <v>0</v>
      </c>
      <c r="G57" s="44">
        <f>G58+G59-G60</f>
        <v>0</v>
      </c>
      <c r="I57" s="27"/>
    </row>
    <row r="58" spans="1:9">
      <c r="A58" s="27" t="s">
        <v>479</v>
      </c>
      <c r="B58" s="27" t="s">
        <v>582</v>
      </c>
      <c r="C58" s="27"/>
      <c r="D58" s="59" t="s">
        <v>542</v>
      </c>
      <c r="E58" s="58" t="s">
        <v>536</v>
      </c>
      <c r="F58" s="89">
        <f>G57</f>
        <v>0</v>
      </c>
      <c r="G58" s="45"/>
      <c r="I58" s="27"/>
    </row>
    <row r="59" spans="1:9">
      <c r="A59" s="27" t="s">
        <v>558</v>
      </c>
      <c r="B59" s="27" t="s">
        <v>570</v>
      </c>
      <c r="C59" s="27"/>
      <c r="D59" s="59" t="s">
        <v>543</v>
      </c>
      <c r="E59" s="58" t="s">
        <v>537</v>
      </c>
      <c r="F59" s="90"/>
      <c r="G59" s="45"/>
      <c r="I59" s="27"/>
    </row>
    <row r="60" spans="1:9">
      <c r="A60" s="27" t="s">
        <v>559</v>
      </c>
      <c r="B60" s="27" t="s">
        <v>570</v>
      </c>
      <c r="C60" s="27"/>
      <c r="D60" s="59" t="s">
        <v>544</v>
      </c>
      <c r="E60" s="58" t="s">
        <v>538</v>
      </c>
      <c r="F60" s="90"/>
      <c r="G60" s="45"/>
      <c r="I60" s="27"/>
    </row>
    <row r="61" spans="1:9">
      <c r="A61" s="27" t="s">
        <v>479</v>
      </c>
      <c r="B61" s="27" t="s">
        <v>571</v>
      </c>
      <c r="C61" s="27"/>
      <c r="D61" s="55" t="s">
        <v>555</v>
      </c>
      <c r="E61" s="58" t="s">
        <v>539</v>
      </c>
      <c r="F61" s="45"/>
      <c r="G61" s="45"/>
      <c r="I61" s="27"/>
    </row>
    <row r="62" spans="1:9">
      <c r="A62" s="27" t="s">
        <v>479</v>
      </c>
      <c r="B62" s="27"/>
      <c r="C62" s="27"/>
      <c r="D62" s="55" t="s">
        <v>556</v>
      </c>
      <c r="E62" s="58" t="s">
        <v>540</v>
      </c>
      <c r="F62" s="44">
        <f>F17+F21+F25+F29+F33+F37+F41+F45+F49+F53+F57+F61</f>
        <v>0</v>
      </c>
      <c r="G62" s="44">
        <f>G17+G21+G25+G29+G33+G37+G41+G45+G49+G53+G57+G61</f>
        <v>0</v>
      </c>
      <c r="I62" s="27"/>
    </row>
    <row r="63" spans="1:9">
      <c r="A63" s="27"/>
      <c r="B63" s="27"/>
      <c r="C63" s="27" t="s">
        <v>360</v>
      </c>
      <c r="D63" s="5"/>
      <c r="E63" s="5"/>
      <c r="I63" s="27"/>
    </row>
    <row r="64" spans="1:9">
      <c r="A64" s="27"/>
      <c r="B64" s="27"/>
      <c r="C64" s="27" t="s">
        <v>363</v>
      </c>
      <c r="D64" s="27"/>
      <c r="E64" s="27"/>
      <c r="F64" s="27"/>
      <c r="G64" s="27"/>
      <c r="H64" s="27"/>
      <c r="I64" s="27" t="s">
        <v>364</v>
      </c>
    </row>
  </sheetData>
  <mergeCells count="5">
    <mergeCell ref="D14:D15"/>
    <mergeCell ref="D13:G13"/>
    <mergeCell ref="E14:E15"/>
    <mergeCell ref="D3:F3"/>
    <mergeCell ref="E1:K1"/>
  </mergeCells>
  <dataValidations count="92">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F47">
      <formula1>-999999999999999</formula1>
      <formula2>999999999999999</formula2>
    </dataValidation>
    <dataValidation type="decimal" allowBlank="1" showInputMessage="1" showErrorMessage="1" errorTitle="Input Error" error="Please enter a Whole Number between -999999999999999 and 999999999999999" sqref="G47">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F49">
      <formula1>-999999999999999</formula1>
      <formula2>999999999999999</formula2>
    </dataValidation>
    <dataValidation type="decimal" allowBlank="1" showInputMessage="1" showErrorMessage="1" errorTitle="Input Error" error="Please enter a Whole Number between -999999999999999 and 999999999999999" sqref="G49">
      <formula1>-999999999999999</formula1>
      <formula2>999999999999999</formula2>
    </dataValidation>
    <dataValidation type="decimal" allowBlank="1" showInputMessage="1" showErrorMessage="1" errorTitle="Input Error" error="Please enter a Whole Number between -999999999999999 and 999999999999999" sqref="F50">
      <formula1>-999999999999999</formula1>
      <formula2>999999999999999</formula2>
    </dataValidation>
    <dataValidation type="decimal" allowBlank="1" showInputMessage="1" showErrorMessage="1" errorTitle="Input Error" error="Please enter a Whole Number between -999999999999999 and 999999999999999" sqref="G50">
      <formula1>-999999999999999</formula1>
      <formula2>999999999999999</formula2>
    </dataValidation>
    <dataValidation type="decimal" allowBlank="1" showInputMessage="1" showErrorMessage="1" errorTitle="Input Error" error="Please enter a Whole Number between -999999999999999 and 999999999999999" sqref="F51">
      <formula1>-999999999999999</formula1>
      <formula2>999999999999999</formula2>
    </dataValidation>
    <dataValidation type="decimal" allowBlank="1" showInputMessage="1" showErrorMessage="1" errorTitle="Input Error" error="Please enter a Whole Number between -999999999999999 and 999999999999999" sqref="G51">
      <formula1>-999999999999999</formula1>
      <formula2>999999999999999</formula2>
    </dataValidation>
    <dataValidation type="decimal" allowBlank="1" showInputMessage="1" showErrorMessage="1" errorTitle="Input Error" error="Please enter a Whole Number between -999999999999999 and 999999999999999" sqref="F52">
      <formula1>-999999999999999</formula1>
      <formula2>999999999999999</formula2>
    </dataValidation>
    <dataValidation type="decimal" allowBlank="1" showInputMessage="1" showErrorMessage="1" errorTitle="Input Error" error="Please enter a Whole Number between -999999999999999 and 999999999999999" sqref="G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decimal" allowBlank="1" showInputMessage="1" showErrorMessage="1" errorTitle="Input Error" error="Please enter a Whole Number between -999999999999999 and 999999999999999" sqref="F55">
      <formula1>-999999999999999</formula1>
      <formula2>999999999999999</formula2>
    </dataValidation>
    <dataValidation type="decimal" allowBlank="1" showInputMessage="1" showErrorMessage="1" errorTitle="Input Error" error="Please enter a Whole Number between -999999999999999 and 999999999999999" sqref="G55">
      <formula1>-999999999999999</formula1>
      <formula2>999999999999999</formula2>
    </dataValidation>
    <dataValidation type="decimal" allowBlank="1" showInputMessage="1" showErrorMessage="1" errorTitle="Input Error" error="Please enter a Whole Number between -999999999999999 and 999999999999999" sqref="F56">
      <formula1>-999999999999999</formula1>
      <formula2>999999999999999</formula2>
    </dataValidation>
    <dataValidation type="decimal" allowBlank="1" showInputMessage="1" showErrorMessage="1" errorTitle="Input Error" error="Please enter a Whole Number between -999999999999999 and 999999999999999" sqref="G56">
      <formula1>-999999999999999</formula1>
      <formula2>999999999999999</formula2>
    </dataValidation>
    <dataValidation type="decimal" allowBlank="1" showInputMessage="1" showErrorMessage="1" errorTitle="Input Error" error="Please enter a Whole Number between -999999999999999 and 999999999999999" sqref="F57">
      <formula1>-999999999999999</formula1>
      <formula2>999999999999999</formula2>
    </dataValidation>
    <dataValidation type="decimal" allowBlank="1" showInputMessage="1" showErrorMessage="1" errorTitle="Input Error" error="Please enter a Whole Number between -999999999999999 and 999999999999999" sqref="G57">
      <formula1>-999999999999999</formula1>
      <formula2>999999999999999</formula2>
    </dataValidation>
    <dataValidation type="decimal" allowBlank="1" showInputMessage="1" showErrorMessage="1" errorTitle="Input Error" error="Please enter a Whole Number between -999999999999999 and 999999999999999" sqref="F58">
      <formula1>-999999999999999</formula1>
      <formula2>999999999999999</formula2>
    </dataValidation>
    <dataValidation type="decimal" allowBlank="1" showInputMessage="1" showErrorMessage="1" errorTitle="Input Error" error="Please enter a Whole Number between -999999999999999 and 999999999999999" sqref="G58">
      <formula1>-999999999999999</formula1>
      <formula2>999999999999999</formula2>
    </dataValidation>
    <dataValidation type="decimal" allowBlank="1" showInputMessage="1" showErrorMessage="1" errorTitle="Input Error" error="Please enter a Whole Number between -999999999999999 and 999999999999999" sqref="F59">
      <formula1>-999999999999999</formula1>
      <formula2>999999999999999</formula2>
    </dataValidation>
    <dataValidation type="decimal" allowBlank="1" showInputMessage="1" showErrorMessage="1" errorTitle="Input Error" error="Please enter a Whole Number between -999999999999999 and 999999999999999" sqref="G59">
      <formula1>-999999999999999</formula1>
      <formula2>999999999999999</formula2>
    </dataValidation>
    <dataValidation type="decimal" allowBlank="1" showInputMessage="1" showErrorMessage="1" errorTitle="Input Error" error="Please enter a Whole Number between -999999999999999 and 999999999999999" sqref="F60">
      <formula1>-999999999999999</formula1>
      <formula2>999999999999999</formula2>
    </dataValidation>
    <dataValidation type="decimal" allowBlank="1" showInputMessage="1" showErrorMessage="1" errorTitle="Input Error" error="Please enter a Whole Number between -999999999999999 and 999999999999999" sqref="G60">
      <formula1>-999999999999999</formula1>
      <formula2>999999999999999</formula2>
    </dataValidation>
    <dataValidation type="decimal" allowBlank="1" showInputMessage="1" showErrorMessage="1" errorTitle="Input Error" error="Please enter a Whole Number between -999999999999999 and 999999999999999" sqref="F61">
      <formula1>-999999999999999</formula1>
      <formula2>999999999999999</formula2>
    </dataValidation>
    <dataValidation type="decimal" allowBlank="1" showInputMessage="1" showErrorMessage="1" errorTitle="Input Error" error="Please enter a Whole Number between -999999999999999 and 999999999999999" sqref="G61">
      <formula1>-999999999999999</formula1>
      <formula2>999999999999999</formula2>
    </dataValidation>
    <dataValidation type="decimal" allowBlank="1" showInputMessage="1" showErrorMessage="1" errorTitle="Input Error" error="Please enter a Whole Number between -999999999999999 and 999999999999999" sqref="F62">
      <formula1>-999999999999999</formula1>
      <formula2>999999999999999</formula2>
    </dataValidation>
    <dataValidation type="decimal" allowBlank="1" showInputMessage="1" showErrorMessage="1" errorTitle="Input Error" error="Please enter a Whole Number between -999999999999999 and 999999999999999" sqref="G62">
      <formula1>-999999999999999</formula1>
      <formula2>999999999999999</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15"/>
  <dimension ref="A1:K21"/>
  <sheetViews>
    <sheetView showGridLines="0" topLeftCell="D1" workbookViewId="0">
      <selection sqref="A1:C1048576"/>
    </sheetView>
  </sheetViews>
  <sheetFormatPr defaultRowHeight="14.5"/>
  <cols>
    <col min="1" max="3" width="9.1796875" hidden="1" customWidth="1"/>
    <col min="4" max="4" width="49.81640625" customWidth="1"/>
    <col min="5" max="5" width="6.7265625" customWidth="1"/>
    <col min="6" max="7" width="20.7265625" customWidth="1"/>
  </cols>
  <sheetData>
    <row r="1" spans="1:11" ht="35" customHeight="1">
      <c r="A1" s="4" t="s">
        <v>584</v>
      </c>
      <c r="E1" s="123" t="s">
        <v>2599</v>
      </c>
      <c r="F1" s="124"/>
      <c r="G1" s="124"/>
      <c r="H1" s="124"/>
      <c r="I1" s="124"/>
      <c r="J1" s="124"/>
      <c r="K1" s="124"/>
    </row>
    <row r="3" spans="1:11" ht="15" customHeight="1">
      <c r="D3" s="135" t="s">
        <v>1891</v>
      </c>
      <c r="E3" s="136"/>
      <c r="F3" s="137"/>
    </row>
    <row r="9" spans="1:11" hidden="1">
      <c r="A9" s="27"/>
      <c r="B9" s="27" t="b">
        <v>0</v>
      </c>
      <c r="C9" s="27" t="s">
        <v>585</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586</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ht="29">
      <c r="A17" s="27" t="s">
        <v>590</v>
      </c>
      <c r="B17" s="27"/>
      <c r="C17" s="27"/>
      <c r="D17" s="55" t="s">
        <v>587</v>
      </c>
      <c r="E17" s="58" t="s">
        <v>428</v>
      </c>
      <c r="F17" s="45"/>
      <c r="G17" s="45"/>
      <c r="I17" s="27"/>
    </row>
    <row r="18" spans="1:9">
      <c r="A18" s="27" t="s">
        <v>591</v>
      </c>
      <c r="B18" s="27"/>
      <c r="C18" s="27"/>
      <c r="D18" s="55" t="s">
        <v>588</v>
      </c>
      <c r="E18" s="58" t="s">
        <v>429</v>
      </c>
      <c r="F18" s="45"/>
      <c r="G18" s="45"/>
      <c r="I18" s="27"/>
    </row>
    <row r="19" spans="1:9">
      <c r="A19" s="27" t="s">
        <v>451</v>
      </c>
      <c r="B19" s="27"/>
      <c r="C19" s="27"/>
      <c r="D19" s="55" t="s">
        <v>589</v>
      </c>
      <c r="E19" s="58" t="s">
        <v>430</v>
      </c>
      <c r="F19" s="44">
        <f>F17+F18</f>
        <v>0</v>
      </c>
      <c r="G19" s="44">
        <f>G17+G18</f>
        <v>0</v>
      </c>
      <c r="I19" s="27"/>
    </row>
    <row r="20" spans="1:9">
      <c r="A20" s="27"/>
      <c r="B20" s="27"/>
      <c r="C20" s="27" t="s">
        <v>360</v>
      </c>
      <c r="D20" s="5"/>
      <c r="E20" s="5"/>
      <c r="I20" s="27"/>
    </row>
    <row r="21" spans="1:9">
      <c r="A21" s="27"/>
      <c r="B21" s="27"/>
      <c r="C21" s="27" t="s">
        <v>363</v>
      </c>
      <c r="D21" s="27"/>
      <c r="E21" s="27"/>
      <c r="F21" s="27"/>
      <c r="G21" s="27"/>
      <c r="H21" s="27"/>
      <c r="I21" s="27" t="s">
        <v>364</v>
      </c>
    </row>
  </sheetData>
  <mergeCells count="5">
    <mergeCell ref="D13:G13"/>
    <mergeCell ref="D14:D15"/>
    <mergeCell ref="D3:F3"/>
    <mergeCell ref="E14:E15"/>
    <mergeCell ref="E1:K1"/>
  </mergeCells>
  <dataValidations count="6">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6"/>
  <dimension ref="A1:K30"/>
  <sheetViews>
    <sheetView showGridLines="0" topLeftCell="D1" workbookViewId="0">
      <selection sqref="A1:C1048576"/>
    </sheetView>
  </sheetViews>
  <sheetFormatPr defaultRowHeight="14.5"/>
  <cols>
    <col min="1" max="3" width="9.1796875" hidden="1" customWidth="1"/>
    <col min="4" max="4" width="36.26953125" bestFit="1" customWidth="1"/>
    <col min="6" max="7" width="20.7265625" customWidth="1"/>
  </cols>
  <sheetData>
    <row r="1" spans="1:11" ht="35" customHeight="1">
      <c r="A1" s="4" t="s">
        <v>592</v>
      </c>
      <c r="E1" s="123" t="s">
        <v>2600</v>
      </c>
      <c r="F1" s="124"/>
      <c r="G1" s="124"/>
      <c r="H1" s="124"/>
      <c r="I1" s="124"/>
      <c r="J1" s="124"/>
      <c r="K1" s="124"/>
    </row>
    <row r="3" spans="1:11" ht="15" customHeight="1">
      <c r="D3" s="135" t="s">
        <v>1891</v>
      </c>
      <c r="E3" s="136"/>
      <c r="F3" s="136"/>
      <c r="G3" s="137"/>
    </row>
    <row r="9" spans="1:11" hidden="1">
      <c r="A9" s="27"/>
      <c r="B9" s="27" t="b">
        <v>0</v>
      </c>
      <c r="C9" s="31" t="s">
        <v>593</v>
      </c>
      <c r="D9" s="31"/>
      <c r="E9" s="31"/>
      <c r="F9" s="27"/>
      <c r="G9" s="27"/>
      <c r="H9" s="27"/>
      <c r="I9" s="27"/>
    </row>
    <row r="10" spans="1:11" hidden="1">
      <c r="A10" s="27"/>
      <c r="B10" s="27"/>
      <c r="C10" s="27"/>
      <c r="D10" s="27"/>
      <c r="E10" s="27" t="s">
        <v>496</v>
      </c>
      <c r="F10" s="27" t="s">
        <v>452</v>
      </c>
      <c r="G10" s="27" t="s">
        <v>452</v>
      </c>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594</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c r="B17" s="27" t="s">
        <v>603</v>
      </c>
      <c r="C17" s="27"/>
      <c r="D17" s="55" t="s">
        <v>595</v>
      </c>
      <c r="E17" s="58" t="s">
        <v>428</v>
      </c>
      <c r="F17" s="44">
        <f>F18+F19</f>
        <v>0</v>
      </c>
      <c r="G17" s="44">
        <f>G18+G19</f>
        <v>0</v>
      </c>
      <c r="I17" s="27"/>
    </row>
    <row r="18" spans="1:9">
      <c r="A18" s="27"/>
      <c r="B18" s="27" t="s">
        <v>604</v>
      </c>
      <c r="C18" s="27"/>
      <c r="D18" s="55" t="s">
        <v>596</v>
      </c>
      <c r="E18" s="58" t="s">
        <v>429</v>
      </c>
      <c r="F18" s="45"/>
      <c r="G18" s="45"/>
      <c r="I18" s="27"/>
    </row>
    <row r="19" spans="1:9">
      <c r="A19" s="27"/>
      <c r="B19" s="27" t="s">
        <v>605</v>
      </c>
      <c r="C19" s="27"/>
      <c r="D19" s="55" t="s">
        <v>597</v>
      </c>
      <c r="E19" s="58" t="s">
        <v>430</v>
      </c>
      <c r="F19" s="45"/>
      <c r="G19" s="45"/>
      <c r="I19" s="27"/>
    </row>
    <row r="20" spans="1:9">
      <c r="A20" s="27"/>
      <c r="B20" s="27" t="s">
        <v>606</v>
      </c>
      <c r="C20" s="27"/>
      <c r="D20" s="55" t="s">
        <v>598</v>
      </c>
      <c r="E20" s="58" t="s">
        <v>431</v>
      </c>
      <c r="F20" s="45"/>
      <c r="G20" s="45"/>
      <c r="I20" s="27"/>
    </row>
    <row r="21" spans="1:9">
      <c r="A21" s="27"/>
      <c r="B21" s="27" t="s">
        <v>607</v>
      </c>
      <c r="C21" s="27"/>
      <c r="D21" s="55" t="s">
        <v>599</v>
      </c>
      <c r="E21" s="58" t="s">
        <v>432</v>
      </c>
      <c r="F21" s="44">
        <f>+F22+F23</f>
        <v>0</v>
      </c>
      <c r="G21" s="44">
        <f>+G22+G23</f>
        <v>0</v>
      </c>
      <c r="I21" s="27"/>
    </row>
    <row r="22" spans="1:9">
      <c r="A22" s="27"/>
      <c r="B22" s="27" t="s">
        <v>608</v>
      </c>
      <c r="C22" s="27"/>
      <c r="D22" s="55" t="s">
        <v>596</v>
      </c>
      <c r="E22" s="58" t="s">
        <v>433</v>
      </c>
      <c r="F22" s="45"/>
      <c r="G22" s="45"/>
      <c r="I22" s="27"/>
    </row>
    <row r="23" spans="1:9">
      <c r="A23" s="27"/>
      <c r="B23" s="27" t="s">
        <v>609</v>
      </c>
      <c r="C23" s="27"/>
      <c r="D23" s="55" t="s">
        <v>597</v>
      </c>
      <c r="E23" s="58" t="s">
        <v>434</v>
      </c>
      <c r="F23" s="45"/>
      <c r="G23" s="45"/>
      <c r="I23" s="27"/>
    </row>
    <row r="24" spans="1:9">
      <c r="A24" s="27"/>
      <c r="B24" s="27"/>
      <c r="C24" s="27"/>
      <c r="D24" s="55" t="s">
        <v>600</v>
      </c>
      <c r="E24" s="58" t="s">
        <v>435</v>
      </c>
      <c r="F24" s="44">
        <f>F17+F20+F21</f>
        <v>0</v>
      </c>
      <c r="G24" s="44">
        <f>G17+G20+G21</f>
        <v>0</v>
      </c>
      <c r="I24" s="27"/>
    </row>
    <row r="25" spans="1:9" ht="16.5">
      <c r="A25" s="27"/>
      <c r="B25" s="27" t="s">
        <v>610</v>
      </c>
      <c r="C25" s="27"/>
      <c r="D25" s="55" t="s">
        <v>1900</v>
      </c>
      <c r="E25" s="58" t="s">
        <v>436</v>
      </c>
      <c r="F25" s="45"/>
      <c r="G25" s="45"/>
      <c r="I25" s="27"/>
    </row>
    <row r="26" spans="1:9" ht="16.5">
      <c r="A26" s="27"/>
      <c r="B26" s="27" t="s">
        <v>611</v>
      </c>
      <c r="C26" s="27"/>
      <c r="D26" s="55" t="s">
        <v>1901</v>
      </c>
      <c r="E26" s="58" t="s">
        <v>437</v>
      </c>
      <c r="F26" s="45"/>
      <c r="G26" s="45"/>
      <c r="I26" s="27"/>
    </row>
    <row r="27" spans="1:9">
      <c r="A27" s="27"/>
      <c r="B27" s="27"/>
      <c r="C27" s="27"/>
      <c r="D27" s="55" t="s">
        <v>416</v>
      </c>
      <c r="E27" s="58" t="s">
        <v>438</v>
      </c>
      <c r="F27" s="44">
        <f>F25+F26</f>
        <v>0</v>
      </c>
      <c r="G27" s="44">
        <f>G25+G26</f>
        <v>0</v>
      </c>
      <c r="I27" s="27"/>
    </row>
    <row r="28" spans="1:9" ht="32.25" customHeight="1">
      <c r="A28" s="27"/>
      <c r="B28" s="27"/>
      <c r="C28" s="27" t="s">
        <v>360</v>
      </c>
      <c r="D28" s="145" t="s">
        <v>601</v>
      </c>
      <c r="E28" s="146"/>
      <c r="F28" s="146"/>
      <c r="G28" s="147"/>
      <c r="I28" s="27"/>
    </row>
    <row r="29" spans="1:9">
      <c r="A29" s="27"/>
      <c r="B29" s="27"/>
      <c r="C29" s="27" t="s">
        <v>363</v>
      </c>
      <c r="D29" s="27"/>
      <c r="E29" s="27"/>
      <c r="F29" s="27"/>
      <c r="G29" s="27"/>
      <c r="H29" s="27"/>
      <c r="I29" s="27" t="s">
        <v>364</v>
      </c>
    </row>
    <row r="30" spans="1:9">
      <c r="A30" s="17"/>
      <c r="B30" s="17"/>
      <c r="D30" s="17"/>
      <c r="E30" s="17"/>
      <c r="F30" s="17"/>
      <c r="G30" s="17"/>
      <c r="H30" s="17"/>
    </row>
  </sheetData>
  <mergeCells count="6">
    <mergeCell ref="E1:K1"/>
    <mergeCell ref="D13:G13"/>
    <mergeCell ref="D14:D15"/>
    <mergeCell ref="D28:G28"/>
    <mergeCell ref="E14:E15"/>
    <mergeCell ref="D3:G3"/>
  </mergeCells>
  <dataValidations count="22">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7"/>
  <dimension ref="A1:K31"/>
  <sheetViews>
    <sheetView showGridLines="0" topLeftCell="D1" workbookViewId="0">
      <selection sqref="A1:C1048576"/>
    </sheetView>
  </sheetViews>
  <sheetFormatPr defaultRowHeight="14.5"/>
  <cols>
    <col min="1" max="3" width="9.1796875" hidden="1" customWidth="1"/>
    <col min="4" max="4" width="52.26953125" customWidth="1"/>
    <col min="6" max="7" width="20.7265625" customWidth="1"/>
  </cols>
  <sheetData>
    <row r="1" spans="1:11" ht="35" customHeight="1">
      <c r="A1" s="4" t="s">
        <v>612</v>
      </c>
      <c r="E1" s="123" t="s">
        <v>2601</v>
      </c>
      <c r="F1" s="124"/>
      <c r="G1" s="124"/>
      <c r="H1" s="124"/>
      <c r="I1" s="124"/>
      <c r="J1" s="124"/>
      <c r="K1" s="124"/>
    </row>
    <row r="3" spans="1:11" ht="15" customHeight="1">
      <c r="D3" s="135" t="s">
        <v>1891</v>
      </c>
      <c r="E3" s="136"/>
      <c r="F3" s="137"/>
      <c r="G3" s="5"/>
    </row>
    <row r="9" spans="1:11" hidden="1">
      <c r="A9" s="27"/>
      <c r="B9" s="27" t="b">
        <v>0</v>
      </c>
      <c r="C9" s="27" t="s">
        <v>613</v>
      </c>
      <c r="D9" s="27"/>
      <c r="E9" s="27"/>
      <c r="F9" s="27"/>
      <c r="G9" s="27"/>
      <c r="H9" s="27"/>
      <c r="I9" s="27"/>
    </row>
    <row r="10" spans="1:11" hidden="1">
      <c r="A10" s="27"/>
      <c r="B10" s="27"/>
      <c r="C10" s="27"/>
      <c r="D10" s="27"/>
      <c r="E10" s="27" t="s">
        <v>496</v>
      </c>
      <c r="F10" s="27" t="s">
        <v>453</v>
      </c>
      <c r="G10" s="27" t="s">
        <v>453</v>
      </c>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614</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60" t="s">
        <v>412</v>
      </c>
      <c r="G15" s="60" t="s">
        <v>413</v>
      </c>
      <c r="I15" s="27"/>
    </row>
    <row r="16" spans="1:11">
      <c r="A16" s="27"/>
      <c r="B16" s="27"/>
      <c r="C16" s="27" t="s">
        <v>360</v>
      </c>
      <c r="D16" s="5"/>
      <c r="E16" s="5"/>
      <c r="I16" s="27"/>
    </row>
    <row r="17" spans="1:9">
      <c r="A17" s="27"/>
      <c r="B17" s="27" t="s">
        <v>610</v>
      </c>
      <c r="C17" s="27"/>
      <c r="D17" s="55" t="s">
        <v>615</v>
      </c>
      <c r="E17" s="58" t="s">
        <v>428</v>
      </c>
      <c r="F17" s="44">
        <f>F18+F19+F20</f>
        <v>0</v>
      </c>
      <c r="G17" s="44">
        <f>G18+G19+G20</f>
        <v>0</v>
      </c>
      <c r="I17" s="27"/>
    </row>
    <row r="18" spans="1:9">
      <c r="A18" s="27"/>
      <c r="B18" s="27" t="s">
        <v>638</v>
      </c>
      <c r="C18" s="27"/>
      <c r="D18" s="59" t="s">
        <v>616</v>
      </c>
      <c r="E18" s="58" t="s">
        <v>429</v>
      </c>
      <c r="F18" s="45"/>
      <c r="G18" s="45"/>
      <c r="I18" s="27"/>
    </row>
    <row r="19" spans="1:9">
      <c r="A19" s="27"/>
      <c r="B19" s="27" t="s">
        <v>637</v>
      </c>
      <c r="C19" s="27"/>
      <c r="D19" s="59" t="s">
        <v>617</v>
      </c>
      <c r="E19" s="58" t="s">
        <v>430</v>
      </c>
      <c r="F19" s="45"/>
      <c r="G19" s="45"/>
      <c r="I19" s="27"/>
    </row>
    <row r="20" spans="1:9" ht="29">
      <c r="A20" s="27"/>
      <c r="B20" s="27" t="s">
        <v>634</v>
      </c>
      <c r="C20" s="27"/>
      <c r="D20" s="59" t="s">
        <v>618</v>
      </c>
      <c r="E20" s="58" t="s">
        <v>431</v>
      </c>
      <c r="F20" s="44">
        <f>F21+F22+F23</f>
        <v>0</v>
      </c>
      <c r="G20" s="44">
        <f>G21+G22+G23</f>
        <v>0</v>
      </c>
      <c r="I20" s="27"/>
    </row>
    <row r="21" spans="1:9">
      <c r="A21" s="27"/>
      <c r="B21" s="27" t="s">
        <v>636</v>
      </c>
      <c r="C21" s="27"/>
      <c r="D21" s="61" t="s">
        <v>619</v>
      </c>
      <c r="E21" s="58" t="s">
        <v>432</v>
      </c>
      <c r="F21" s="45"/>
      <c r="G21" s="45"/>
      <c r="I21" s="27"/>
    </row>
    <row r="22" spans="1:9">
      <c r="A22" s="27"/>
      <c r="B22" s="27" t="s">
        <v>635</v>
      </c>
      <c r="C22" s="27"/>
      <c r="D22" s="61" t="s">
        <v>620</v>
      </c>
      <c r="E22" s="58" t="s">
        <v>433</v>
      </c>
      <c r="F22" s="45"/>
      <c r="G22" s="45"/>
      <c r="I22" s="27"/>
    </row>
    <row r="23" spans="1:9">
      <c r="A23" s="27"/>
      <c r="B23" s="27" t="s">
        <v>633</v>
      </c>
      <c r="C23" s="27"/>
      <c r="D23" s="61" t="s">
        <v>621</v>
      </c>
      <c r="E23" s="58" t="s">
        <v>434</v>
      </c>
      <c r="F23" s="45"/>
      <c r="G23" s="45"/>
      <c r="I23" s="27"/>
    </row>
    <row r="24" spans="1:9">
      <c r="A24" s="27"/>
      <c r="B24" s="27" t="s">
        <v>611</v>
      </c>
      <c r="C24" s="27"/>
      <c r="D24" s="55" t="s">
        <v>622</v>
      </c>
      <c r="E24" s="58" t="s">
        <v>435</v>
      </c>
      <c r="F24" s="44">
        <f>F25+F26+F27</f>
        <v>0</v>
      </c>
      <c r="G24" s="44">
        <f>G25+G26+G27</f>
        <v>0</v>
      </c>
      <c r="I24" s="27"/>
    </row>
    <row r="25" spans="1:9">
      <c r="A25" s="27"/>
      <c r="B25" s="27" t="s">
        <v>632</v>
      </c>
      <c r="C25" s="27"/>
      <c r="D25" s="59" t="s">
        <v>623</v>
      </c>
      <c r="E25" s="58" t="s">
        <v>436</v>
      </c>
      <c r="F25" s="45"/>
      <c r="G25" s="45"/>
      <c r="I25" s="27"/>
    </row>
    <row r="26" spans="1:9">
      <c r="A26" s="27"/>
      <c r="B26" s="27" t="s">
        <v>631</v>
      </c>
      <c r="C26" s="27"/>
      <c r="D26" s="59" t="s">
        <v>624</v>
      </c>
      <c r="E26" s="58" t="s">
        <v>437</v>
      </c>
      <c r="F26" s="45"/>
      <c r="G26" s="45"/>
      <c r="I26" s="27"/>
    </row>
    <row r="27" spans="1:9">
      <c r="A27" s="27"/>
      <c r="B27" s="27" t="s">
        <v>630</v>
      </c>
      <c r="C27" s="27"/>
      <c r="D27" s="59" t="s">
        <v>625</v>
      </c>
      <c r="E27" s="58" t="s">
        <v>438</v>
      </c>
      <c r="F27" s="45"/>
      <c r="G27" s="45"/>
      <c r="I27" s="27"/>
    </row>
    <row r="28" spans="1:9">
      <c r="A28" s="27"/>
      <c r="B28" s="27"/>
      <c r="C28" s="27"/>
      <c r="D28" s="55" t="s">
        <v>626</v>
      </c>
      <c r="E28" s="58" t="s">
        <v>439</v>
      </c>
      <c r="F28" s="44">
        <f>F17+F24</f>
        <v>0</v>
      </c>
      <c r="G28" s="44">
        <f>G17+G24</f>
        <v>0</v>
      </c>
      <c r="I28" s="27"/>
    </row>
    <row r="29" spans="1:9">
      <c r="A29" s="27"/>
      <c r="B29" s="27" t="s">
        <v>629</v>
      </c>
      <c r="C29" s="27"/>
      <c r="D29" s="55" t="s">
        <v>627</v>
      </c>
      <c r="E29" s="58" t="s">
        <v>440</v>
      </c>
      <c r="F29" s="45"/>
      <c r="G29" s="45"/>
      <c r="I29" s="27"/>
    </row>
    <row r="30" spans="1:9">
      <c r="A30" s="27"/>
      <c r="B30" s="27"/>
      <c r="C30" s="27" t="s">
        <v>360</v>
      </c>
      <c r="D30" s="5"/>
      <c r="E30" s="5"/>
      <c r="I30" s="27"/>
    </row>
    <row r="31" spans="1:9">
      <c r="A31" s="27"/>
      <c r="B31" s="27"/>
      <c r="C31" s="27" t="s">
        <v>363</v>
      </c>
      <c r="D31" s="27"/>
      <c r="E31" s="27"/>
      <c r="F31" s="27"/>
      <c r="G31" s="27"/>
      <c r="H31" s="27"/>
      <c r="I31" s="27" t="s">
        <v>364</v>
      </c>
    </row>
  </sheetData>
  <mergeCells count="5">
    <mergeCell ref="D14:D15"/>
    <mergeCell ref="D13:G13"/>
    <mergeCell ref="D3:F3"/>
    <mergeCell ref="E14:E15"/>
    <mergeCell ref="E1:K1"/>
  </mergeCells>
  <dataValidations count="26">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18"/>
  <dimension ref="A1:K26"/>
  <sheetViews>
    <sheetView showGridLines="0" topLeftCell="D1" workbookViewId="0">
      <selection sqref="A1:C1048576"/>
    </sheetView>
  </sheetViews>
  <sheetFormatPr defaultRowHeight="14.5"/>
  <cols>
    <col min="1" max="3" width="9.1796875" hidden="1" customWidth="1"/>
    <col min="4" max="4" width="35" customWidth="1"/>
    <col min="6" max="7" width="20.7265625" customWidth="1"/>
  </cols>
  <sheetData>
    <row r="1" spans="1:11" ht="35" customHeight="1">
      <c r="A1" s="9" t="s">
        <v>639</v>
      </c>
      <c r="E1" s="123" t="s">
        <v>2602</v>
      </c>
      <c r="F1" s="124"/>
      <c r="G1" s="124"/>
      <c r="H1" s="124"/>
      <c r="I1" s="124"/>
      <c r="J1" s="124"/>
      <c r="K1" s="124"/>
    </row>
    <row r="3" spans="1:11" ht="15" customHeight="1">
      <c r="D3" s="135" t="s">
        <v>1891</v>
      </c>
      <c r="E3" s="136"/>
      <c r="F3" s="136"/>
      <c r="G3" s="137"/>
    </row>
    <row r="9" spans="1:11" ht="16.5" hidden="1" customHeight="1">
      <c r="A9" s="27"/>
      <c r="B9" s="27" t="b">
        <v>0</v>
      </c>
      <c r="C9" s="27" t="s">
        <v>640</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641</v>
      </c>
      <c r="E13" s="126"/>
      <c r="F13" s="126"/>
      <c r="G13" s="127"/>
      <c r="I13" s="27"/>
    </row>
    <row r="14" spans="1:11" s="5" customFormat="1">
      <c r="A14" s="27"/>
      <c r="B14" s="27"/>
      <c r="C14" s="30" t="s">
        <v>365</v>
      </c>
      <c r="D14" s="128" t="s">
        <v>368</v>
      </c>
      <c r="E14" s="130"/>
      <c r="F14" s="60" t="s">
        <v>403</v>
      </c>
      <c r="G14" s="60"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t="s">
        <v>650</v>
      </c>
      <c r="B17" s="27"/>
      <c r="C17" s="27"/>
      <c r="D17" s="55" t="s">
        <v>642</v>
      </c>
      <c r="E17" s="58" t="s">
        <v>428</v>
      </c>
      <c r="F17" s="45"/>
      <c r="G17" s="45"/>
      <c r="I17" s="27"/>
    </row>
    <row r="18" spans="1:9" s="5" customFormat="1">
      <c r="A18" s="27" t="s">
        <v>651</v>
      </c>
      <c r="B18" s="27"/>
      <c r="C18" s="27"/>
      <c r="D18" s="55" t="s">
        <v>643</v>
      </c>
      <c r="E18" s="58" t="s">
        <v>429</v>
      </c>
      <c r="F18" s="45"/>
      <c r="G18" s="45"/>
      <c r="I18" s="27"/>
    </row>
    <row r="19" spans="1:9" s="5" customFormat="1">
      <c r="A19" s="27" t="s">
        <v>652</v>
      </c>
      <c r="B19" s="27"/>
      <c r="C19" s="27"/>
      <c r="D19" s="55" t="s">
        <v>644</v>
      </c>
      <c r="E19" s="58" t="s">
        <v>430</v>
      </c>
      <c r="F19" s="45"/>
      <c r="G19" s="45"/>
      <c r="I19" s="27"/>
    </row>
    <row r="20" spans="1:9" s="5" customFormat="1">
      <c r="A20" s="27" t="s">
        <v>653</v>
      </c>
      <c r="B20" s="27"/>
      <c r="C20" s="27"/>
      <c r="D20" s="55" t="s">
        <v>645</v>
      </c>
      <c r="E20" s="58" t="s">
        <v>431</v>
      </c>
      <c r="F20" s="45"/>
      <c r="G20" s="45"/>
      <c r="I20" s="27"/>
    </row>
    <row r="21" spans="1:9" s="5" customFormat="1">
      <c r="A21" s="27" t="s">
        <v>654</v>
      </c>
      <c r="B21" s="27"/>
      <c r="C21" s="27"/>
      <c r="D21" s="55" t="s">
        <v>646</v>
      </c>
      <c r="E21" s="58" t="s">
        <v>432</v>
      </c>
      <c r="F21" s="45"/>
      <c r="G21" s="45"/>
      <c r="I21" s="27"/>
    </row>
    <row r="22" spans="1:9" s="5" customFormat="1">
      <c r="A22" s="27" t="s">
        <v>655</v>
      </c>
      <c r="B22" s="27"/>
      <c r="C22" s="27"/>
      <c r="D22" s="55" t="s">
        <v>647</v>
      </c>
      <c r="E22" s="58" t="s">
        <v>433</v>
      </c>
      <c r="F22" s="45"/>
      <c r="G22" s="45"/>
      <c r="I22" s="27"/>
    </row>
    <row r="23" spans="1:9">
      <c r="A23" s="27" t="s">
        <v>656</v>
      </c>
      <c r="B23" s="27"/>
      <c r="C23" s="27"/>
      <c r="D23" s="55" t="s">
        <v>648</v>
      </c>
      <c r="E23" s="58" t="s">
        <v>434</v>
      </c>
      <c r="F23" s="45"/>
      <c r="G23" s="45"/>
      <c r="I23" s="27"/>
    </row>
    <row r="24" spans="1:9">
      <c r="A24" s="27" t="s">
        <v>454</v>
      </c>
      <c r="B24" s="27"/>
      <c r="C24" s="27"/>
      <c r="D24" s="55" t="s">
        <v>649</v>
      </c>
      <c r="E24" s="58" t="s">
        <v>435</v>
      </c>
      <c r="F24" s="44">
        <f>+F17+F18+F19+F20+F21+F22+F23</f>
        <v>0</v>
      </c>
      <c r="G24" s="44">
        <f>+G17+G18+G19+G20+G21+G22+G23</f>
        <v>0</v>
      </c>
      <c r="I24" s="27"/>
    </row>
    <row r="25" spans="1:9">
      <c r="A25" s="27"/>
      <c r="B25" s="27"/>
      <c r="C25" s="27" t="s">
        <v>360</v>
      </c>
      <c r="D25" s="5"/>
      <c r="E25" s="5"/>
      <c r="I25" s="27"/>
    </row>
    <row r="26" spans="1:9">
      <c r="A26" s="27"/>
      <c r="B26" s="27"/>
      <c r="C26" s="27" t="s">
        <v>363</v>
      </c>
      <c r="D26" s="27"/>
      <c r="E26" s="27"/>
      <c r="F26" s="27"/>
      <c r="G26" s="27"/>
      <c r="H26" s="27"/>
      <c r="I26" s="27" t="s">
        <v>364</v>
      </c>
    </row>
  </sheetData>
  <mergeCells count="5">
    <mergeCell ref="D13:G13"/>
    <mergeCell ref="D14:D15"/>
    <mergeCell ref="E14:E15"/>
    <mergeCell ref="D3:G3"/>
    <mergeCell ref="E1:K1"/>
  </mergeCells>
  <dataValidations count="16">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9"/>
  <dimension ref="A1:K23"/>
  <sheetViews>
    <sheetView showGridLines="0" topLeftCell="D1" workbookViewId="0">
      <selection sqref="A1:C1048576"/>
    </sheetView>
  </sheetViews>
  <sheetFormatPr defaultRowHeight="14.5"/>
  <cols>
    <col min="1" max="1" width="7.453125" hidden="1" customWidth="1"/>
    <col min="2" max="2" width="4.26953125" hidden="1" customWidth="1"/>
    <col min="3" max="3" width="10.26953125" hidden="1" customWidth="1"/>
    <col min="4" max="4" width="38.453125" customWidth="1"/>
    <col min="6" max="7" width="20.7265625" customWidth="1"/>
  </cols>
  <sheetData>
    <row r="1" spans="1:11" ht="35" customHeight="1">
      <c r="A1" s="4" t="s">
        <v>657</v>
      </c>
      <c r="E1" s="123" t="s">
        <v>2603</v>
      </c>
      <c r="F1" s="124"/>
      <c r="G1" s="124"/>
      <c r="H1" s="124"/>
      <c r="I1" s="124"/>
      <c r="J1" s="124"/>
      <c r="K1" s="124"/>
    </row>
    <row r="3" spans="1:11" ht="15" customHeight="1">
      <c r="D3" s="135" t="s">
        <v>1891</v>
      </c>
      <c r="E3" s="136"/>
      <c r="F3" s="137"/>
      <c r="G3" s="75"/>
    </row>
    <row r="9" spans="1:11" hidden="1">
      <c r="A9" s="27"/>
      <c r="B9" s="27" t="b">
        <v>0</v>
      </c>
      <c r="C9" s="27" t="s">
        <v>658</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659</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ht="29">
      <c r="A17" s="27" t="s">
        <v>664</v>
      </c>
      <c r="B17" s="27"/>
      <c r="C17" s="27"/>
      <c r="D17" s="55" t="s">
        <v>660</v>
      </c>
      <c r="E17" s="58" t="s">
        <v>428</v>
      </c>
      <c r="F17" s="45"/>
      <c r="G17" s="45"/>
      <c r="I17" s="27"/>
    </row>
    <row r="18" spans="1:9">
      <c r="A18" s="27" t="s">
        <v>665</v>
      </c>
      <c r="B18" s="27"/>
      <c r="C18" s="27"/>
      <c r="D18" s="55" t="s">
        <v>661</v>
      </c>
      <c r="E18" s="58" t="s">
        <v>429</v>
      </c>
      <c r="F18" s="44">
        <f>F19+F20</f>
        <v>0</v>
      </c>
      <c r="G18" s="44">
        <f>G19+G20</f>
        <v>0</v>
      </c>
      <c r="I18" s="27"/>
    </row>
    <row r="19" spans="1:9">
      <c r="A19" s="27" t="s">
        <v>2592</v>
      </c>
      <c r="B19" s="27"/>
      <c r="C19" s="27"/>
      <c r="D19" s="55" t="s">
        <v>662</v>
      </c>
      <c r="E19" s="58" t="s">
        <v>430</v>
      </c>
      <c r="F19" s="45"/>
      <c r="G19" s="45"/>
      <c r="I19" s="27"/>
    </row>
    <row r="20" spans="1:9">
      <c r="A20" s="27" t="s">
        <v>666</v>
      </c>
      <c r="B20" s="27"/>
      <c r="C20" s="27"/>
      <c r="D20" s="55" t="s">
        <v>663</v>
      </c>
      <c r="E20" s="58" t="s">
        <v>431</v>
      </c>
      <c r="F20" s="45"/>
      <c r="G20" s="45"/>
      <c r="I20" s="27"/>
    </row>
    <row r="21" spans="1:9">
      <c r="A21" s="27" t="s">
        <v>456</v>
      </c>
      <c r="B21" s="27"/>
      <c r="C21" s="27"/>
      <c r="D21" s="55" t="s">
        <v>626</v>
      </c>
      <c r="E21" s="58" t="s">
        <v>432</v>
      </c>
      <c r="F21" s="44">
        <f>F17+F18</f>
        <v>0</v>
      </c>
      <c r="G21" s="44">
        <f>G17+G18</f>
        <v>0</v>
      </c>
      <c r="I21" s="27"/>
    </row>
    <row r="22" spans="1:9">
      <c r="A22" s="27"/>
      <c r="B22" s="27"/>
      <c r="C22" s="27" t="s">
        <v>360</v>
      </c>
      <c r="D22" s="5"/>
      <c r="E22" s="5"/>
      <c r="I22" s="27"/>
    </row>
    <row r="23" spans="1:9">
      <c r="A23" s="27"/>
      <c r="B23" s="27"/>
      <c r="C23" s="27" t="s">
        <v>363</v>
      </c>
      <c r="D23" s="27"/>
      <c r="E23" s="27"/>
      <c r="F23" s="27"/>
      <c r="G23" s="27"/>
      <c r="H23" s="27"/>
      <c r="I23" s="27" t="s">
        <v>364</v>
      </c>
    </row>
  </sheetData>
  <mergeCells count="5">
    <mergeCell ref="D13:G13"/>
    <mergeCell ref="D14:D15"/>
    <mergeCell ref="E14:E15"/>
    <mergeCell ref="D3:F3"/>
    <mergeCell ref="E1:K1"/>
  </mergeCells>
  <dataValidations count="10">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codeName="Sheet20"/>
  <dimension ref="A1:K30"/>
  <sheetViews>
    <sheetView showGridLines="0" topLeftCell="D1" workbookViewId="0">
      <selection sqref="A1:C1048576"/>
    </sheetView>
  </sheetViews>
  <sheetFormatPr defaultRowHeight="14.5"/>
  <cols>
    <col min="1" max="3" width="9.1796875" hidden="1" customWidth="1"/>
    <col min="4" max="4" width="35.453125" customWidth="1"/>
    <col min="6" max="7" width="20.7265625" customWidth="1"/>
  </cols>
  <sheetData>
    <row r="1" spans="1:11" ht="35" customHeight="1">
      <c r="A1" s="4" t="s">
        <v>667</v>
      </c>
      <c r="E1" s="123" t="s">
        <v>2604</v>
      </c>
      <c r="F1" s="124"/>
      <c r="G1" s="124"/>
      <c r="H1" s="124"/>
      <c r="I1" s="124"/>
      <c r="J1" s="124"/>
      <c r="K1" s="124"/>
    </row>
    <row r="3" spans="1:11" ht="15" customHeight="1">
      <c r="D3" s="135" t="s">
        <v>1891</v>
      </c>
      <c r="E3" s="136"/>
      <c r="F3" s="136"/>
      <c r="G3" s="137"/>
    </row>
    <row r="9" spans="1:11" hidden="1">
      <c r="A9" s="27"/>
      <c r="B9" s="27" t="b">
        <v>0</v>
      </c>
      <c r="C9" s="27" t="s">
        <v>668</v>
      </c>
      <c r="D9" s="27"/>
      <c r="E9" s="27"/>
      <c r="F9" s="27"/>
      <c r="G9" s="27"/>
      <c r="H9" s="27"/>
      <c r="I9" s="27"/>
    </row>
    <row r="10" spans="1:11" hidden="1">
      <c r="A10" s="27"/>
      <c r="B10" s="27"/>
      <c r="C10" s="27"/>
      <c r="D10" s="27"/>
      <c r="E10" s="27" t="s">
        <v>496</v>
      </c>
      <c r="F10" s="27" t="s">
        <v>458</v>
      </c>
      <c r="G10" s="27" t="s">
        <v>458</v>
      </c>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669</v>
      </c>
      <c r="E13" s="126"/>
      <c r="F13" s="126"/>
      <c r="G13" s="127"/>
      <c r="I13" s="27"/>
    </row>
    <row r="14" spans="1:11" s="5" customFormat="1">
      <c r="A14" s="27"/>
      <c r="B14" s="27"/>
      <c r="C14" s="30" t="s">
        <v>365</v>
      </c>
      <c r="D14" s="148" t="s">
        <v>368</v>
      </c>
      <c r="E14" s="130"/>
      <c r="F14" s="54" t="s">
        <v>403</v>
      </c>
      <c r="G14" s="54" t="s">
        <v>404</v>
      </c>
      <c r="I14" s="27"/>
    </row>
    <row r="15" spans="1:11" s="5" customFormat="1">
      <c r="A15" s="27" t="s">
        <v>496</v>
      </c>
      <c r="B15" s="27"/>
      <c r="C15" s="30" t="s">
        <v>365</v>
      </c>
      <c r="D15" s="149"/>
      <c r="E15" s="131"/>
      <c r="F15" s="54" t="s">
        <v>412</v>
      </c>
      <c r="G15" s="54" t="s">
        <v>413</v>
      </c>
      <c r="I15" s="27"/>
    </row>
    <row r="16" spans="1:11">
      <c r="A16" s="27"/>
      <c r="B16" s="27"/>
      <c r="C16" s="27" t="s">
        <v>360</v>
      </c>
      <c r="D16" s="5"/>
      <c r="E16" s="5"/>
      <c r="I16" s="27"/>
    </row>
    <row r="17" spans="1:9">
      <c r="A17" s="27"/>
      <c r="B17" s="27" t="s">
        <v>610</v>
      </c>
      <c r="C17" s="27"/>
      <c r="D17" s="55" t="s">
        <v>670</v>
      </c>
      <c r="E17" s="58" t="s">
        <v>428</v>
      </c>
      <c r="F17" s="44">
        <f>F18+F21</f>
        <v>0</v>
      </c>
      <c r="G17" s="44">
        <f>G18+G21</f>
        <v>0</v>
      </c>
      <c r="I17" s="27"/>
    </row>
    <row r="18" spans="1:9">
      <c r="A18" s="27"/>
      <c r="B18" s="27" t="s">
        <v>684</v>
      </c>
      <c r="C18" s="27"/>
      <c r="D18" s="55" t="s">
        <v>671</v>
      </c>
      <c r="E18" s="58" t="s">
        <v>429</v>
      </c>
      <c r="F18" s="44">
        <f>F19+F20</f>
        <v>0</v>
      </c>
      <c r="G18" s="44">
        <f>G19+G20</f>
        <v>0</v>
      </c>
      <c r="I18" s="27"/>
    </row>
    <row r="19" spans="1:9">
      <c r="A19" s="27"/>
      <c r="B19" s="27" t="s">
        <v>685</v>
      </c>
      <c r="C19" s="27"/>
      <c r="D19" s="55" t="s">
        <v>672</v>
      </c>
      <c r="E19" s="58" t="s">
        <v>430</v>
      </c>
      <c r="F19" s="45"/>
      <c r="G19" s="45"/>
      <c r="I19" s="27"/>
    </row>
    <row r="20" spans="1:9">
      <c r="A20" s="27"/>
      <c r="B20" s="27" t="s">
        <v>686</v>
      </c>
      <c r="C20" s="27"/>
      <c r="D20" s="55" t="s">
        <v>673</v>
      </c>
      <c r="E20" s="58" t="s">
        <v>431</v>
      </c>
      <c r="F20" s="45"/>
      <c r="G20" s="45"/>
      <c r="I20" s="27"/>
    </row>
    <row r="21" spans="1:9">
      <c r="A21" s="27"/>
      <c r="B21" s="27" t="s">
        <v>687</v>
      </c>
      <c r="C21" s="27"/>
      <c r="D21" s="55" t="s">
        <v>674</v>
      </c>
      <c r="E21" s="58" t="s">
        <v>432</v>
      </c>
      <c r="F21" s="44">
        <f>F22+F23</f>
        <v>0</v>
      </c>
      <c r="G21" s="44">
        <f>G22+G23</f>
        <v>0</v>
      </c>
      <c r="I21" s="27"/>
    </row>
    <row r="22" spans="1:9">
      <c r="A22" s="27"/>
      <c r="B22" s="27" t="s">
        <v>688</v>
      </c>
      <c r="C22" s="27"/>
      <c r="D22" s="55" t="s">
        <v>675</v>
      </c>
      <c r="E22" s="58" t="s">
        <v>433</v>
      </c>
      <c r="F22" s="45"/>
      <c r="G22" s="45"/>
      <c r="I22" s="27"/>
    </row>
    <row r="23" spans="1:9">
      <c r="A23" s="27"/>
      <c r="B23" s="27" t="s">
        <v>689</v>
      </c>
      <c r="C23" s="27"/>
      <c r="D23" s="55" t="s">
        <v>676</v>
      </c>
      <c r="E23" s="58" t="s">
        <v>434</v>
      </c>
      <c r="F23" s="45"/>
      <c r="G23" s="45"/>
      <c r="I23" s="27"/>
    </row>
    <row r="24" spans="1:9">
      <c r="A24" s="27"/>
      <c r="B24" s="27" t="s">
        <v>611</v>
      </c>
      <c r="C24" s="27"/>
      <c r="D24" s="55" t="s">
        <v>677</v>
      </c>
      <c r="E24" s="58" t="s">
        <v>435</v>
      </c>
      <c r="F24" s="44">
        <f>F25+F26+F27</f>
        <v>0</v>
      </c>
      <c r="G24" s="44">
        <f>G25+G26+G27</f>
        <v>0</v>
      </c>
      <c r="I24" s="27"/>
    </row>
    <row r="25" spans="1:9">
      <c r="A25" s="27"/>
      <c r="B25" s="27" t="s">
        <v>690</v>
      </c>
      <c r="C25" s="27"/>
      <c r="D25" s="55" t="s">
        <v>678</v>
      </c>
      <c r="E25" s="58" t="s">
        <v>436</v>
      </c>
      <c r="F25" s="45"/>
      <c r="G25" s="45"/>
      <c r="I25" s="27"/>
    </row>
    <row r="26" spans="1:9">
      <c r="A26" s="27"/>
      <c r="B26" s="27" t="s">
        <v>691</v>
      </c>
      <c r="C26" s="27"/>
      <c r="D26" s="55" t="s">
        <v>679</v>
      </c>
      <c r="E26" s="58" t="s">
        <v>437</v>
      </c>
      <c r="F26" s="45"/>
      <c r="G26" s="45"/>
      <c r="I26" s="27"/>
    </row>
    <row r="27" spans="1:9">
      <c r="A27" s="27"/>
      <c r="B27" s="27" t="s">
        <v>692</v>
      </c>
      <c r="C27" s="27"/>
      <c r="D27" s="55" t="s">
        <v>680</v>
      </c>
      <c r="E27" s="58" t="s">
        <v>438</v>
      </c>
      <c r="F27" s="45"/>
      <c r="G27" s="45"/>
      <c r="I27" s="27"/>
    </row>
    <row r="28" spans="1:9">
      <c r="A28" s="27"/>
      <c r="B28" s="27"/>
      <c r="C28" s="27"/>
      <c r="D28" s="55" t="s">
        <v>681</v>
      </c>
      <c r="E28" s="58" t="s">
        <v>439</v>
      </c>
      <c r="F28" s="44">
        <f>F17+F24</f>
        <v>0</v>
      </c>
      <c r="G28" s="44">
        <f>G17+G24</f>
        <v>0</v>
      </c>
      <c r="I28" s="27"/>
    </row>
    <row r="29" spans="1:9">
      <c r="A29" s="27"/>
      <c r="B29" s="27"/>
      <c r="C29" s="27" t="s">
        <v>360</v>
      </c>
      <c r="D29" s="5"/>
      <c r="E29" s="5"/>
      <c r="I29" s="27"/>
    </row>
    <row r="30" spans="1:9">
      <c r="A30" s="27"/>
      <c r="B30" s="27"/>
      <c r="C30" s="27" t="s">
        <v>363</v>
      </c>
      <c r="D30" s="27"/>
      <c r="E30" s="27"/>
      <c r="F30" s="27"/>
      <c r="G30" s="27"/>
      <c r="H30" s="27"/>
      <c r="I30" s="27" t="s">
        <v>364</v>
      </c>
    </row>
  </sheetData>
  <mergeCells count="5">
    <mergeCell ref="D13:G13"/>
    <mergeCell ref="D14:D15"/>
    <mergeCell ref="E14:E15"/>
    <mergeCell ref="D3:G3"/>
    <mergeCell ref="E1:K1"/>
  </mergeCells>
  <dataValidations count="24">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21"/>
  <dimension ref="A1:K34"/>
  <sheetViews>
    <sheetView showGridLines="0" topLeftCell="D1" workbookViewId="0">
      <selection sqref="A1:C1048576"/>
    </sheetView>
  </sheetViews>
  <sheetFormatPr defaultRowHeight="14.5"/>
  <cols>
    <col min="1" max="3" width="9.1796875" hidden="1" customWidth="1"/>
    <col min="4" max="4" width="50.7265625" customWidth="1"/>
    <col min="6" max="7" width="20.7265625" customWidth="1"/>
  </cols>
  <sheetData>
    <row r="1" spans="1:11" ht="35" customHeight="1">
      <c r="A1" s="4" t="s">
        <v>693</v>
      </c>
      <c r="E1" s="123" t="s">
        <v>2605</v>
      </c>
      <c r="F1" s="124"/>
      <c r="G1" s="124"/>
      <c r="H1" s="124"/>
      <c r="I1" s="124"/>
      <c r="J1" s="124"/>
      <c r="K1" s="124"/>
    </row>
    <row r="3" spans="1:11" ht="15" customHeight="1">
      <c r="D3" s="135" t="s">
        <v>1891</v>
      </c>
      <c r="E3" s="136"/>
      <c r="F3" s="137"/>
      <c r="G3" s="5"/>
    </row>
    <row r="9" spans="1:11" hidden="1">
      <c r="A9" s="27"/>
      <c r="B9" s="27" t="b">
        <v>0</v>
      </c>
      <c r="C9" s="27" t="s">
        <v>694</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695</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t="s">
        <v>712</v>
      </c>
      <c r="B17" s="27" t="s">
        <v>610</v>
      </c>
      <c r="C17" s="27"/>
      <c r="D17" s="55" t="s">
        <v>696</v>
      </c>
      <c r="E17" s="58" t="s">
        <v>428</v>
      </c>
      <c r="F17" s="44">
        <f>F18+F19</f>
        <v>0</v>
      </c>
      <c r="G17" s="44">
        <f>G18+G19</f>
        <v>0</v>
      </c>
      <c r="I17" s="27"/>
    </row>
    <row r="18" spans="1:9">
      <c r="A18" s="27" t="s">
        <v>713</v>
      </c>
      <c r="B18" s="27" t="s">
        <v>610</v>
      </c>
      <c r="C18" s="27"/>
      <c r="D18" s="59" t="s">
        <v>697</v>
      </c>
      <c r="E18" s="58" t="s">
        <v>429</v>
      </c>
      <c r="F18" s="45"/>
      <c r="G18" s="45"/>
      <c r="I18" s="27"/>
    </row>
    <row r="19" spans="1:9">
      <c r="A19" s="27" t="s">
        <v>457</v>
      </c>
      <c r="B19" s="27" t="s">
        <v>610</v>
      </c>
      <c r="C19" s="27"/>
      <c r="D19" s="59" t="s">
        <v>698</v>
      </c>
      <c r="E19" s="58" t="s">
        <v>430</v>
      </c>
      <c r="F19" s="44">
        <f>SUM(F20:F25)</f>
        <v>0</v>
      </c>
      <c r="G19" s="44">
        <f>SUM(G20:G25)</f>
        <v>0</v>
      </c>
      <c r="I19" s="27"/>
    </row>
    <row r="20" spans="1:9">
      <c r="A20" s="27" t="s">
        <v>457</v>
      </c>
      <c r="B20" s="27" t="s">
        <v>714</v>
      </c>
      <c r="C20" s="27"/>
      <c r="D20" s="61" t="s">
        <v>699</v>
      </c>
      <c r="E20" s="58" t="s">
        <v>431</v>
      </c>
      <c r="F20" s="45"/>
      <c r="G20" s="45"/>
      <c r="I20" s="27"/>
    </row>
    <row r="21" spans="1:9">
      <c r="A21" s="27" t="s">
        <v>457</v>
      </c>
      <c r="B21" s="27" t="s">
        <v>715</v>
      </c>
      <c r="C21" s="27"/>
      <c r="D21" s="61" t="s">
        <v>700</v>
      </c>
      <c r="E21" s="58" t="s">
        <v>432</v>
      </c>
      <c r="F21" s="45"/>
      <c r="G21" s="45"/>
      <c r="I21" s="27"/>
    </row>
    <row r="22" spans="1:9">
      <c r="A22" s="27" t="s">
        <v>457</v>
      </c>
      <c r="B22" s="27" t="s">
        <v>716</v>
      </c>
      <c r="C22" s="27"/>
      <c r="D22" s="61" t="s">
        <v>701</v>
      </c>
      <c r="E22" s="58" t="s">
        <v>433</v>
      </c>
      <c r="F22" s="45"/>
      <c r="G22" s="45"/>
      <c r="I22" s="27"/>
    </row>
    <row r="23" spans="1:9">
      <c r="A23" s="27" t="s">
        <v>457</v>
      </c>
      <c r="B23" s="27" t="s">
        <v>717</v>
      </c>
      <c r="C23" s="27"/>
      <c r="D23" s="61" t="s">
        <v>702</v>
      </c>
      <c r="E23" s="58" t="s">
        <v>434</v>
      </c>
      <c r="F23" s="45"/>
      <c r="G23" s="45"/>
      <c r="I23" s="27"/>
    </row>
    <row r="24" spans="1:9">
      <c r="A24" s="27" t="s">
        <v>457</v>
      </c>
      <c r="B24" s="27" t="s">
        <v>718</v>
      </c>
      <c r="C24" s="27"/>
      <c r="D24" s="61" t="s">
        <v>703</v>
      </c>
      <c r="E24" s="58" t="s">
        <v>435</v>
      </c>
      <c r="F24" s="45"/>
      <c r="G24" s="45"/>
      <c r="I24" s="27"/>
    </row>
    <row r="25" spans="1:9">
      <c r="A25" s="27" t="s">
        <v>457</v>
      </c>
      <c r="B25" s="27" t="s">
        <v>719</v>
      </c>
      <c r="C25" s="27"/>
      <c r="D25" s="61" t="s">
        <v>704</v>
      </c>
      <c r="E25" s="58" t="s">
        <v>436</v>
      </c>
      <c r="F25" s="45"/>
      <c r="G25" s="45"/>
      <c r="I25" s="27"/>
    </row>
    <row r="26" spans="1:9">
      <c r="A26" s="27" t="s">
        <v>712</v>
      </c>
      <c r="B26" s="27" t="s">
        <v>611</v>
      </c>
      <c r="C26" s="27"/>
      <c r="D26" s="55" t="s">
        <v>705</v>
      </c>
      <c r="E26" s="58" t="s">
        <v>437</v>
      </c>
      <c r="F26" s="44">
        <f>F27+F28</f>
        <v>0</v>
      </c>
      <c r="G26" s="44">
        <f>G27+G28</f>
        <v>0</v>
      </c>
      <c r="I26" s="27"/>
    </row>
    <row r="27" spans="1:9">
      <c r="A27" s="27" t="s">
        <v>713</v>
      </c>
      <c r="B27" s="27" t="s">
        <v>611</v>
      </c>
      <c r="C27" s="27"/>
      <c r="D27" s="59" t="s">
        <v>706</v>
      </c>
      <c r="E27" s="58" t="s">
        <v>438</v>
      </c>
      <c r="F27" s="45"/>
      <c r="G27" s="45"/>
      <c r="I27" s="27"/>
    </row>
    <row r="28" spans="1:9">
      <c r="A28" s="27" t="s">
        <v>457</v>
      </c>
      <c r="B28" s="27" t="s">
        <v>611</v>
      </c>
      <c r="C28" s="27"/>
      <c r="D28" s="59" t="s">
        <v>707</v>
      </c>
      <c r="E28" s="58" t="s">
        <v>439</v>
      </c>
      <c r="F28" s="44">
        <f>SUM(F29:F31)</f>
        <v>0</v>
      </c>
      <c r="G28" s="44">
        <f>SUM(G29:G31)</f>
        <v>0</v>
      </c>
      <c r="I28" s="27"/>
    </row>
    <row r="29" spans="1:9">
      <c r="A29" s="27" t="s">
        <v>457</v>
      </c>
      <c r="B29" s="27" t="s">
        <v>720</v>
      </c>
      <c r="C29" s="27"/>
      <c r="D29" s="61" t="s">
        <v>708</v>
      </c>
      <c r="E29" s="58" t="s">
        <v>440</v>
      </c>
      <c r="F29" s="45"/>
      <c r="G29" s="45"/>
      <c r="I29" s="27"/>
    </row>
    <row r="30" spans="1:9">
      <c r="A30" s="27" t="s">
        <v>457</v>
      </c>
      <c r="B30" s="27" t="s">
        <v>721</v>
      </c>
      <c r="C30" s="27"/>
      <c r="D30" s="61" t="s">
        <v>709</v>
      </c>
      <c r="E30" s="58" t="s">
        <v>441</v>
      </c>
      <c r="F30" s="45"/>
      <c r="G30" s="45"/>
      <c r="I30" s="27"/>
    </row>
    <row r="31" spans="1:9">
      <c r="A31" s="27" t="s">
        <v>457</v>
      </c>
      <c r="B31" s="27" t="s">
        <v>722</v>
      </c>
      <c r="C31" s="27"/>
      <c r="D31" s="61" t="s">
        <v>710</v>
      </c>
      <c r="E31" s="58" t="s">
        <v>442</v>
      </c>
      <c r="F31" s="45"/>
      <c r="G31" s="45"/>
      <c r="I31" s="27"/>
    </row>
    <row r="32" spans="1:9">
      <c r="A32" s="27" t="s">
        <v>457</v>
      </c>
      <c r="B32" s="27"/>
      <c r="C32" s="27"/>
      <c r="D32" s="55" t="s">
        <v>711</v>
      </c>
      <c r="E32" s="58" t="s">
        <v>443</v>
      </c>
      <c r="F32" s="44">
        <f>F19+F28</f>
        <v>0</v>
      </c>
      <c r="G32" s="44">
        <f>G19+G28</f>
        <v>0</v>
      </c>
      <c r="I32" s="27"/>
    </row>
    <row r="33" spans="1:9">
      <c r="A33" s="27"/>
      <c r="B33" s="27"/>
      <c r="C33" s="27" t="s">
        <v>360</v>
      </c>
      <c r="D33" s="5"/>
      <c r="E33" s="5"/>
      <c r="I33" s="27"/>
    </row>
    <row r="34" spans="1:9">
      <c r="A34" s="27"/>
      <c r="B34" s="27"/>
      <c r="C34" s="27" t="s">
        <v>363</v>
      </c>
      <c r="D34" s="27"/>
      <c r="E34" s="27"/>
      <c r="F34" s="27"/>
      <c r="G34" s="27"/>
      <c r="H34" s="27"/>
      <c r="I34" s="27" t="s">
        <v>364</v>
      </c>
    </row>
  </sheetData>
  <mergeCells count="5">
    <mergeCell ref="D13:G13"/>
    <mergeCell ref="D14:D15"/>
    <mergeCell ref="E14:E15"/>
    <mergeCell ref="D3:F3"/>
    <mergeCell ref="E1:K1"/>
  </mergeCells>
  <dataValidations count="32">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22"/>
  <dimension ref="A1:K40"/>
  <sheetViews>
    <sheetView showGridLines="0" topLeftCell="D1" workbookViewId="0">
      <selection sqref="A1:C1048576"/>
    </sheetView>
  </sheetViews>
  <sheetFormatPr defaultRowHeight="14.5"/>
  <cols>
    <col min="1" max="3" width="9.1796875" hidden="1" customWidth="1"/>
    <col min="4" max="4" width="40.7265625" customWidth="1"/>
    <col min="6" max="7" width="20.7265625" customWidth="1"/>
  </cols>
  <sheetData>
    <row r="1" spans="1:11" ht="35" customHeight="1">
      <c r="A1" s="4" t="s">
        <v>723</v>
      </c>
      <c r="E1" s="123" t="s">
        <v>2606</v>
      </c>
      <c r="F1" s="124"/>
      <c r="G1" s="124"/>
      <c r="H1" s="124"/>
      <c r="I1" s="124"/>
      <c r="J1" s="124"/>
      <c r="K1" s="124"/>
    </row>
    <row r="3" spans="1:11" ht="15" customHeight="1">
      <c r="D3" s="135" t="s">
        <v>1891</v>
      </c>
      <c r="E3" s="136"/>
      <c r="F3" s="137"/>
    </row>
    <row r="9" spans="1:11" hidden="1">
      <c r="A9" s="27"/>
      <c r="B9" s="27" t="b">
        <v>0</v>
      </c>
      <c r="C9" s="27" t="s">
        <v>724</v>
      </c>
      <c r="D9" s="27"/>
      <c r="E9" s="27"/>
      <c r="F9" s="27"/>
      <c r="G9" s="27"/>
      <c r="H9" s="27"/>
      <c r="I9" s="27"/>
    </row>
    <row r="10" spans="1:11" hidden="1">
      <c r="A10" s="27"/>
      <c r="B10" s="27"/>
      <c r="C10" s="27"/>
      <c r="D10" s="27"/>
      <c r="E10" s="27" t="s">
        <v>496</v>
      </c>
      <c r="F10" s="27" t="s">
        <v>459</v>
      </c>
      <c r="G10" s="27" t="s">
        <v>459</v>
      </c>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725</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c r="B17" s="27" t="s">
        <v>745</v>
      </c>
      <c r="C17" s="27"/>
      <c r="D17" s="55" t="s">
        <v>726</v>
      </c>
      <c r="E17" s="58" t="s">
        <v>428</v>
      </c>
      <c r="F17" s="45"/>
      <c r="G17" s="45"/>
      <c r="I17" s="27"/>
    </row>
    <row r="18" spans="1:9" ht="29">
      <c r="A18" s="27"/>
      <c r="B18" s="27" t="s">
        <v>746</v>
      </c>
      <c r="C18" s="27"/>
      <c r="D18" s="55" t="s">
        <v>727</v>
      </c>
      <c r="E18" s="58" t="s">
        <v>429</v>
      </c>
      <c r="F18" s="45"/>
      <c r="G18" s="45"/>
      <c r="I18" s="27"/>
    </row>
    <row r="19" spans="1:9">
      <c r="A19" s="27"/>
      <c r="B19" s="27" t="s">
        <v>747</v>
      </c>
      <c r="C19" s="27"/>
      <c r="D19" s="55" t="s">
        <v>728</v>
      </c>
      <c r="E19" s="58" t="s">
        <v>430</v>
      </c>
      <c r="F19" s="45"/>
      <c r="G19" s="45"/>
      <c r="I19" s="27"/>
    </row>
    <row r="20" spans="1:9">
      <c r="A20" s="27"/>
      <c r="B20" s="27"/>
      <c r="C20" s="27"/>
      <c r="D20" s="55" t="s">
        <v>729</v>
      </c>
      <c r="E20" s="58" t="s">
        <v>431</v>
      </c>
      <c r="F20" s="44">
        <f>F17+F18+F19</f>
        <v>0</v>
      </c>
      <c r="G20" s="44">
        <f>G17+G18+G19</f>
        <v>0</v>
      </c>
      <c r="I20" s="27"/>
    </row>
    <row r="21" spans="1:9">
      <c r="A21" s="27"/>
      <c r="B21" s="27" t="s">
        <v>748</v>
      </c>
      <c r="C21" s="27"/>
      <c r="D21" s="55" t="s">
        <v>730</v>
      </c>
      <c r="E21" s="58" t="s">
        <v>432</v>
      </c>
      <c r="F21" s="45"/>
      <c r="G21" s="45"/>
      <c r="I21" s="27"/>
    </row>
    <row r="22" spans="1:9" ht="29">
      <c r="A22" s="27"/>
      <c r="B22" s="27" t="s">
        <v>749</v>
      </c>
      <c r="C22" s="27"/>
      <c r="D22" s="55" t="s">
        <v>731</v>
      </c>
      <c r="E22" s="58" t="s">
        <v>433</v>
      </c>
      <c r="F22" s="45"/>
      <c r="G22" s="45"/>
      <c r="I22" s="27"/>
    </row>
    <row r="23" spans="1:9">
      <c r="A23" s="27"/>
      <c r="B23" s="27" t="s">
        <v>750</v>
      </c>
      <c r="C23" s="27"/>
      <c r="D23" s="55" t="s">
        <v>732</v>
      </c>
      <c r="E23" s="58" t="s">
        <v>434</v>
      </c>
      <c r="F23" s="45"/>
      <c r="G23" s="45"/>
      <c r="I23" s="27"/>
    </row>
    <row r="24" spans="1:9">
      <c r="A24" s="27"/>
      <c r="B24" s="27"/>
      <c r="C24" s="27"/>
      <c r="D24" s="55" t="s">
        <v>729</v>
      </c>
      <c r="E24" s="58" t="s">
        <v>435</v>
      </c>
      <c r="F24" s="44">
        <f>F21+F22+F23</f>
        <v>0</v>
      </c>
      <c r="G24" s="44">
        <f>G21+G22+G23</f>
        <v>0</v>
      </c>
      <c r="I24" s="27"/>
    </row>
    <row r="25" spans="1:9">
      <c r="A25" s="27"/>
      <c r="B25" s="27"/>
      <c r="C25" s="27"/>
      <c r="D25" s="55" t="s">
        <v>733</v>
      </c>
      <c r="E25" s="58"/>
      <c r="F25" s="6"/>
      <c r="G25" s="6"/>
      <c r="I25" s="27"/>
    </row>
    <row r="26" spans="1:9">
      <c r="A26" s="27"/>
      <c r="B26" s="27" t="s">
        <v>751</v>
      </c>
      <c r="C26" s="27"/>
      <c r="D26" s="55" t="s">
        <v>734</v>
      </c>
      <c r="E26" s="58" t="s">
        <v>436</v>
      </c>
      <c r="F26" s="45"/>
      <c r="G26" s="45"/>
      <c r="I26" s="27"/>
    </row>
    <row r="27" spans="1:9">
      <c r="A27" s="27"/>
      <c r="B27" s="27" t="s">
        <v>752</v>
      </c>
      <c r="C27" s="27"/>
      <c r="D27" s="55" t="s">
        <v>735</v>
      </c>
      <c r="E27" s="58" t="s">
        <v>437</v>
      </c>
      <c r="F27" s="45"/>
      <c r="G27" s="45"/>
      <c r="I27" s="27"/>
    </row>
    <row r="28" spans="1:9">
      <c r="A28" s="27"/>
      <c r="B28" s="27" t="s">
        <v>753</v>
      </c>
      <c r="C28" s="27"/>
      <c r="D28" s="55" t="s">
        <v>736</v>
      </c>
      <c r="E28" s="58" t="s">
        <v>438</v>
      </c>
      <c r="F28" s="45"/>
      <c r="G28" s="45"/>
      <c r="I28" s="27"/>
    </row>
    <row r="29" spans="1:9">
      <c r="A29" s="27"/>
      <c r="B29" s="27" t="s">
        <v>754</v>
      </c>
      <c r="C29" s="27"/>
      <c r="D29" s="55" t="s">
        <v>737</v>
      </c>
      <c r="E29" s="58" t="s">
        <v>439</v>
      </c>
      <c r="F29" s="45"/>
      <c r="G29" s="45"/>
      <c r="I29" s="27"/>
    </row>
    <row r="30" spans="1:9">
      <c r="A30" s="27"/>
      <c r="B30" s="27" t="s">
        <v>610</v>
      </c>
      <c r="C30" s="27"/>
      <c r="D30" s="55" t="s">
        <v>729</v>
      </c>
      <c r="E30" s="58" t="s">
        <v>440</v>
      </c>
      <c r="F30" s="44">
        <f>F26+F27+F28+F29</f>
        <v>0</v>
      </c>
      <c r="G30" s="44">
        <f>G26+G27+G28+G29</f>
        <v>0</v>
      </c>
      <c r="I30" s="27"/>
    </row>
    <row r="31" spans="1:9">
      <c r="A31" s="27"/>
      <c r="B31" s="27"/>
      <c r="C31" s="27"/>
      <c r="D31" s="55" t="s">
        <v>738</v>
      </c>
      <c r="E31" s="58"/>
      <c r="F31" s="6"/>
      <c r="G31" s="6"/>
      <c r="I31" s="27"/>
    </row>
    <row r="32" spans="1:9">
      <c r="A32" s="27"/>
      <c r="B32" s="27" t="s">
        <v>755</v>
      </c>
      <c r="C32" s="27"/>
      <c r="D32" s="55" t="s">
        <v>739</v>
      </c>
      <c r="E32" s="58" t="s">
        <v>441</v>
      </c>
      <c r="F32" s="45"/>
      <c r="G32" s="45"/>
      <c r="I32" s="27"/>
    </row>
    <row r="33" spans="1:9">
      <c r="A33" s="27"/>
      <c r="B33" s="27" t="s">
        <v>756</v>
      </c>
      <c r="C33" s="27"/>
      <c r="D33" s="55" t="s">
        <v>740</v>
      </c>
      <c r="E33" s="58" t="s">
        <v>442</v>
      </c>
      <c r="F33" s="44">
        <f>F34+F35+F36</f>
        <v>0</v>
      </c>
      <c r="G33" s="44">
        <f>G34+G35+G36</f>
        <v>0</v>
      </c>
      <c r="I33" s="27"/>
    </row>
    <row r="34" spans="1:9">
      <c r="A34" s="27"/>
      <c r="B34" s="27" t="s">
        <v>757</v>
      </c>
      <c r="C34" s="27"/>
      <c r="D34" s="55" t="s">
        <v>741</v>
      </c>
      <c r="E34" s="58" t="s">
        <v>443</v>
      </c>
      <c r="F34" s="45"/>
      <c r="G34" s="45"/>
      <c r="I34" s="27"/>
    </row>
    <row r="35" spans="1:9">
      <c r="A35" s="27"/>
      <c r="B35" s="27" t="s">
        <v>758</v>
      </c>
      <c r="C35" s="27"/>
      <c r="D35" s="55" t="s">
        <v>742</v>
      </c>
      <c r="E35" s="58" t="s">
        <v>444</v>
      </c>
      <c r="F35" s="45"/>
      <c r="G35" s="45"/>
      <c r="I35" s="27"/>
    </row>
    <row r="36" spans="1:9">
      <c r="A36" s="27"/>
      <c r="B36" s="27" t="s">
        <v>759</v>
      </c>
      <c r="C36" s="27"/>
      <c r="D36" s="55" t="s">
        <v>743</v>
      </c>
      <c r="E36" s="58" t="s">
        <v>445</v>
      </c>
      <c r="F36" s="45"/>
      <c r="G36" s="45"/>
      <c r="I36" s="27"/>
    </row>
    <row r="37" spans="1:9">
      <c r="A37" s="27"/>
      <c r="B37" s="27" t="s">
        <v>611</v>
      </c>
      <c r="C37" s="27"/>
      <c r="D37" s="55" t="s">
        <v>729</v>
      </c>
      <c r="E37" s="58" t="s">
        <v>446</v>
      </c>
      <c r="F37" s="44">
        <f>F32+F33</f>
        <v>0</v>
      </c>
      <c r="G37" s="44">
        <f>G32+G33</f>
        <v>0</v>
      </c>
      <c r="I37" s="27"/>
    </row>
    <row r="38" spans="1:9">
      <c r="A38" s="27"/>
      <c r="B38" s="27"/>
      <c r="C38" s="27"/>
      <c r="D38" s="55" t="s">
        <v>744</v>
      </c>
      <c r="E38" s="58" t="s">
        <v>514</v>
      </c>
      <c r="F38" s="44">
        <f>F30+F37</f>
        <v>0</v>
      </c>
      <c r="G38" s="44">
        <f>G30+G37</f>
        <v>0</v>
      </c>
      <c r="I38" s="27"/>
    </row>
    <row r="39" spans="1:9">
      <c r="A39" s="27"/>
      <c r="B39" s="27"/>
      <c r="C39" s="27" t="s">
        <v>360</v>
      </c>
      <c r="D39" s="5"/>
      <c r="E39" s="5"/>
      <c r="I39" s="27"/>
    </row>
    <row r="40" spans="1:9">
      <c r="A40" s="27"/>
      <c r="B40" s="27"/>
      <c r="C40" s="27" t="s">
        <v>363</v>
      </c>
      <c r="D40" s="27"/>
      <c r="E40" s="27"/>
      <c r="F40" s="27"/>
      <c r="G40" s="27"/>
      <c r="H40" s="27"/>
      <c r="I40" s="27" t="s">
        <v>364</v>
      </c>
    </row>
  </sheetData>
  <mergeCells count="5">
    <mergeCell ref="D13:G13"/>
    <mergeCell ref="D14:D15"/>
    <mergeCell ref="E14:E15"/>
    <mergeCell ref="D3:F3"/>
    <mergeCell ref="E1:K1"/>
  </mergeCells>
  <dataValidations count="40">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sheetPr codeName="Sheet23"/>
  <dimension ref="A1:K37"/>
  <sheetViews>
    <sheetView showGridLines="0" topLeftCell="D1" workbookViewId="0">
      <selection sqref="A1:C1048576"/>
    </sheetView>
  </sheetViews>
  <sheetFormatPr defaultRowHeight="14.5"/>
  <cols>
    <col min="1" max="3" width="9.1796875" hidden="1" customWidth="1"/>
    <col min="4" max="4" width="31.81640625" customWidth="1"/>
    <col min="6" max="7" width="20.7265625" customWidth="1"/>
  </cols>
  <sheetData>
    <row r="1" spans="1:11" ht="35" customHeight="1">
      <c r="A1" s="4" t="s">
        <v>762</v>
      </c>
      <c r="E1" s="123" t="s">
        <v>2607</v>
      </c>
      <c r="F1" s="124"/>
      <c r="G1" s="124"/>
      <c r="H1" s="124"/>
      <c r="I1" s="124"/>
      <c r="J1" s="124"/>
      <c r="K1" s="124"/>
    </row>
    <row r="3" spans="1:11" ht="15" customHeight="1">
      <c r="D3" s="135" t="s">
        <v>1891</v>
      </c>
      <c r="E3" s="136"/>
      <c r="F3" s="136"/>
      <c r="G3" s="137"/>
    </row>
    <row r="9" spans="1:11" hidden="1">
      <c r="A9" s="27"/>
      <c r="B9" s="27" t="b">
        <v>0</v>
      </c>
      <c r="C9" s="27" t="s">
        <v>763</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764</v>
      </c>
      <c r="E13" s="126"/>
      <c r="F13" s="126"/>
      <c r="G13" s="127"/>
      <c r="I13" s="27"/>
    </row>
    <row r="14" spans="1:11" s="5" customFormat="1">
      <c r="A14" s="27"/>
      <c r="B14" s="27"/>
      <c r="C14" s="30" t="s">
        <v>365</v>
      </c>
      <c r="D14" s="128" t="s">
        <v>368</v>
      </c>
      <c r="E14" s="130"/>
      <c r="F14" s="60" t="s">
        <v>403</v>
      </c>
      <c r="G14" s="60" t="s">
        <v>404</v>
      </c>
      <c r="I14" s="27"/>
    </row>
    <row r="15" spans="1:11" s="5" customFormat="1">
      <c r="A15" s="27" t="s">
        <v>496</v>
      </c>
      <c r="B15" s="27"/>
      <c r="C15" s="30" t="s">
        <v>365</v>
      </c>
      <c r="D15" s="129"/>
      <c r="E15" s="131"/>
      <c r="F15" s="60" t="s">
        <v>412</v>
      </c>
      <c r="G15" s="60" t="s">
        <v>413</v>
      </c>
      <c r="I15" s="27"/>
    </row>
    <row r="16" spans="1:11">
      <c r="A16" s="27"/>
      <c r="B16" s="27"/>
      <c r="C16" s="27" t="s">
        <v>360</v>
      </c>
      <c r="D16" s="5"/>
      <c r="E16" s="5"/>
      <c r="I16" s="27"/>
    </row>
    <row r="17" spans="1:9">
      <c r="A17" s="27" t="s">
        <v>460</v>
      </c>
      <c r="B17" s="27" t="s">
        <v>782</v>
      </c>
      <c r="C17" s="27"/>
      <c r="D17" s="55" t="s">
        <v>765</v>
      </c>
      <c r="E17" s="58" t="s">
        <v>428</v>
      </c>
      <c r="F17" s="44">
        <f>F18+F19-F20-F21</f>
        <v>0</v>
      </c>
      <c r="G17" s="44">
        <f>G18+G19-G20-G21</f>
        <v>0</v>
      </c>
      <c r="I17" s="27"/>
    </row>
    <row r="18" spans="1:9" ht="29">
      <c r="A18" s="27" t="s">
        <v>778</v>
      </c>
      <c r="B18" s="27" t="s">
        <v>782</v>
      </c>
      <c r="C18" s="27"/>
      <c r="D18" s="55" t="s">
        <v>766</v>
      </c>
      <c r="E18" s="58" t="s">
        <v>429</v>
      </c>
      <c r="F18" s="44">
        <f>G18+G19-G20</f>
        <v>0</v>
      </c>
      <c r="G18" s="45"/>
      <c r="I18" s="27"/>
    </row>
    <row r="19" spans="1:9">
      <c r="A19" s="27" t="s">
        <v>779</v>
      </c>
      <c r="B19" s="27" t="s">
        <v>782</v>
      </c>
      <c r="C19" s="27"/>
      <c r="D19" s="55" t="s">
        <v>767</v>
      </c>
      <c r="E19" s="58" t="s">
        <v>430</v>
      </c>
      <c r="F19" s="45"/>
      <c r="G19" s="45"/>
      <c r="I19" s="27"/>
    </row>
    <row r="20" spans="1:9">
      <c r="A20" s="27" t="s">
        <v>780</v>
      </c>
      <c r="B20" s="27" t="s">
        <v>782</v>
      </c>
      <c r="C20" s="27"/>
      <c r="D20" s="55" t="s">
        <v>768</v>
      </c>
      <c r="E20" s="58" t="s">
        <v>431</v>
      </c>
      <c r="F20" s="45"/>
      <c r="G20" s="45"/>
      <c r="I20" s="27"/>
    </row>
    <row r="21" spans="1:9">
      <c r="A21" s="27" t="s">
        <v>781</v>
      </c>
      <c r="B21" s="27" t="s">
        <v>782</v>
      </c>
      <c r="C21" s="27"/>
      <c r="D21" s="55" t="s">
        <v>769</v>
      </c>
      <c r="E21" s="58" t="s">
        <v>432</v>
      </c>
      <c r="F21" s="45"/>
      <c r="G21" s="45"/>
      <c r="I21" s="27"/>
    </row>
    <row r="22" spans="1:9">
      <c r="A22" s="27" t="s">
        <v>460</v>
      </c>
      <c r="B22" s="27" t="s">
        <v>783</v>
      </c>
      <c r="C22" s="27"/>
      <c r="D22" s="55" t="s">
        <v>770</v>
      </c>
      <c r="E22" s="58" t="s">
        <v>433</v>
      </c>
      <c r="F22" s="45"/>
      <c r="G22" s="45"/>
      <c r="I22" s="27"/>
    </row>
    <row r="23" spans="1:9" ht="29">
      <c r="A23" s="27" t="s">
        <v>460</v>
      </c>
      <c r="B23" s="27" t="s">
        <v>784</v>
      </c>
      <c r="C23" s="27"/>
      <c r="D23" s="55" t="s">
        <v>771</v>
      </c>
      <c r="E23" s="58" t="s">
        <v>434</v>
      </c>
      <c r="F23" s="44">
        <f>F24+F25-F26-F27</f>
        <v>0</v>
      </c>
      <c r="G23" s="44">
        <f>G24+G25-G26-G27</f>
        <v>0</v>
      </c>
      <c r="I23" s="27"/>
    </row>
    <row r="24" spans="1:9" ht="29">
      <c r="A24" s="27" t="s">
        <v>778</v>
      </c>
      <c r="B24" s="27" t="s">
        <v>784</v>
      </c>
      <c r="C24" s="27"/>
      <c r="D24" s="55" t="s">
        <v>766</v>
      </c>
      <c r="E24" s="58" t="s">
        <v>435</v>
      </c>
      <c r="F24" s="44">
        <f>G24+G25-G26</f>
        <v>0</v>
      </c>
      <c r="G24" s="45"/>
      <c r="I24" s="27"/>
    </row>
    <row r="25" spans="1:9">
      <c r="A25" s="27" t="s">
        <v>779</v>
      </c>
      <c r="B25" s="27" t="s">
        <v>784</v>
      </c>
      <c r="C25" s="27"/>
      <c r="D25" s="55" t="s">
        <v>767</v>
      </c>
      <c r="E25" s="58" t="s">
        <v>436</v>
      </c>
      <c r="F25" s="45"/>
      <c r="G25" s="45"/>
      <c r="I25" s="27"/>
    </row>
    <row r="26" spans="1:9">
      <c r="A26" s="27" t="s">
        <v>780</v>
      </c>
      <c r="B26" s="27" t="s">
        <v>784</v>
      </c>
      <c r="C26" s="27"/>
      <c r="D26" s="55" t="s">
        <v>768</v>
      </c>
      <c r="E26" s="58" t="s">
        <v>437</v>
      </c>
      <c r="F26" s="45"/>
      <c r="G26" s="45"/>
      <c r="I26" s="27"/>
    </row>
    <row r="27" spans="1:9">
      <c r="A27" s="27" t="s">
        <v>781</v>
      </c>
      <c r="B27" s="27" t="s">
        <v>784</v>
      </c>
      <c r="C27" s="27"/>
      <c r="D27" s="55" t="s">
        <v>769</v>
      </c>
      <c r="E27" s="58" t="s">
        <v>438</v>
      </c>
      <c r="F27" s="45"/>
      <c r="G27" s="45"/>
      <c r="I27" s="27"/>
    </row>
    <row r="28" spans="1:9">
      <c r="A28" s="27" t="s">
        <v>460</v>
      </c>
      <c r="B28" s="27" t="s">
        <v>785</v>
      </c>
      <c r="C28" s="27"/>
      <c r="D28" s="55" t="s">
        <v>772</v>
      </c>
      <c r="E28" s="58" t="s">
        <v>439</v>
      </c>
      <c r="F28" s="44">
        <f>F29+F30-F31-F32</f>
        <v>0</v>
      </c>
      <c r="G28" s="44">
        <f>G29+G30-G31-G32</f>
        <v>0</v>
      </c>
      <c r="I28" s="27"/>
    </row>
    <row r="29" spans="1:9" ht="29">
      <c r="A29" s="27" t="s">
        <v>778</v>
      </c>
      <c r="B29" s="27" t="s">
        <v>785</v>
      </c>
      <c r="C29" s="27"/>
      <c r="D29" s="55" t="s">
        <v>766</v>
      </c>
      <c r="E29" s="58" t="s">
        <v>440</v>
      </c>
      <c r="F29" s="44">
        <f>G29+G30-G31</f>
        <v>0</v>
      </c>
      <c r="G29" s="45"/>
      <c r="I29" s="27"/>
    </row>
    <row r="30" spans="1:9" ht="29">
      <c r="A30" s="27" t="s">
        <v>779</v>
      </c>
      <c r="B30" s="27" t="s">
        <v>785</v>
      </c>
      <c r="C30" s="27"/>
      <c r="D30" s="55" t="s">
        <v>773</v>
      </c>
      <c r="E30" s="58" t="s">
        <v>441</v>
      </c>
      <c r="F30" s="45"/>
      <c r="G30" s="45"/>
      <c r="I30" s="27"/>
    </row>
    <row r="31" spans="1:9" ht="29">
      <c r="A31" s="27" t="s">
        <v>780</v>
      </c>
      <c r="B31" s="27" t="s">
        <v>785</v>
      </c>
      <c r="C31" s="27"/>
      <c r="D31" s="55" t="s">
        <v>774</v>
      </c>
      <c r="E31" s="58" t="s">
        <v>442</v>
      </c>
      <c r="F31" s="45"/>
      <c r="G31" s="45"/>
      <c r="I31" s="27"/>
    </row>
    <row r="32" spans="1:9">
      <c r="A32" s="27" t="s">
        <v>781</v>
      </c>
      <c r="B32" s="27" t="s">
        <v>785</v>
      </c>
      <c r="C32" s="27"/>
      <c r="D32" s="55" t="s">
        <v>769</v>
      </c>
      <c r="E32" s="58" t="s">
        <v>443</v>
      </c>
      <c r="F32" s="45"/>
      <c r="G32" s="45"/>
      <c r="I32" s="27"/>
    </row>
    <row r="33" spans="1:9">
      <c r="A33" s="27" t="s">
        <v>460</v>
      </c>
      <c r="B33" s="27" t="s">
        <v>786</v>
      </c>
      <c r="C33" s="27"/>
      <c r="D33" s="55" t="s">
        <v>626</v>
      </c>
      <c r="E33" s="58" t="s">
        <v>444</v>
      </c>
      <c r="F33" s="44">
        <f>F17+F23</f>
        <v>0</v>
      </c>
      <c r="G33" s="44">
        <f>G17+G23</f>
        <v>0</v>
      </c>
      <c r="I33" s="27"/>
    </row>
    <row r="34" spans="1:9" ht="29">
      <c r="A34" s="27" t="s">
        <v>460</v>
      </c>
      <c r="B34" s="27" t="s">
        <v>787</v>
      </c>
      <c r="C34" s="27"/>
      <c r="D34" s="55" t="s">
        <v>775</v>
      </c>
      <c r="E34" s="58" t="s">
        <v>445</v>
      </c>
      <c r="F34" s="45"/>
      <c r="G34" s="45"/>
      <c r="I34" s="27"/>
    </row>
    <row r="35" spans="1:9">
      <c r="A35" s="27" t="s">
        <v>460</v>
      </c>
      <c r="B35" s="27"/>
      <c r="C35" s="27"/>
      <c r="D35" s="55" t="s">
        <v>776</v>
      </c>
      <c r="E35" s="58" t="s">
        <v>446</v>
      </c>
      <c r="F35" s="44">
        <f>F17+F22+F23+F28+F34</f>
        <v>0</v>
      </c>
      <c r="G35" s="44">
        <f>G17+G22+G23+G28+G34</f>
        <v>0</v>
      </c>
      <c r="I35" s="27"/>
    </row>
    <row r="36" spans="1:9">
      <c r="A36" s="27"/>
      <c r="B36" s="27"/>
      <c r="C36" s="27" t="s">
        <v>360</v>
      </c>
      <c r="D36" s="5"/>
      <c r="E36" s="5"/>
      <c r="I36" s="27"/>
    </row>
    <row r="37" spans="1:9">
      <c r="A37" s="27"/>
      <c r="B37" s="27"/>
      <c r="C37" s="27" t="s">
        <v>363</v>
      </c>
      <c r="D37" s="27"/>
      <c r="E37" s="27"/>
      <c r="F37" s="27"/>
      <c r="G37" s="27"/>
      <c r="H37" s="27"/>
      <c r="I37" s="27" t="s">
        <v>364</v>
      </c>
    </row>
  </sheetData>
  <mergeCells count="5">
    <mergeCell ref="D14:D15"/>
    <mergeCell ref="D13:G13"/>
    <mergeCell ref="E14:E15"/>
    <mergeCell ref="D3:G3"/>
    <mergeCell ref="E1:K1"/>
  </mergeCells>
  <dataValidations count="38">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M172"/>
  <sheetViews>
    <sheetView workbookViewId="0">
      <selection activeCell="D8" sqref="D8:D35"/>
    </sheetView>
  </sheetViews>
  <sheetFormatPr defaultColWidth="9.1796875" defaultRowHeight="14.5"/>
  <cols>
    <col min="1" max="1" width="9.1796875" style="1"/>
    <col min="2" max="2" width="25.81640625" style="1" bestFit="1" customWidth="1"/>
    <col min="3" max="3" width="22.453125" style="1" customWidth="1"/>
    <col min="4" max="4" width="17.1796875" style="1" customWidth="1"/>
    <col min="5" max="8" width="9.1796875" style="1"/>
    <col min="9" max="9" width="9.7265625" style="1" bestFit="1" customWidth="1"/>
    <col min="10" max="10" width="9.1796875" style="1" hidden="1" customWidth="1"/>
    <col min="11" max="11" width="53.26953125" style="1" hidden="1" customWidth="1"/>
    <col min="12" max="12" width="10.453125" style="1" hidden="1" customWidth="1"/>
    <col min="13" max="13" width="11" style="1" hidden="1" customWidth="1"/>
    <col min="14" max="15" width="9.1796875" style="1"/>
    <col min="16" max="16" width="24.54296875" style="1" customWidth="1"/>
    <col min="17" max="17" width="11" style="1" bestFit="1" customWidth="1"/>
    <col min="18" max="16384" width="9.1796875" style="1"/>
  </cols>
  <sheetData>
    <row r="1" spans="1:13">
      <c r="A1"/>
      <c r="B1"/>
      <c r="C1"/>
      <c r="D1"/>
      <c r="E1"/>
      <c r="F1"/>
      <c r="G1"/>
      <c r="J1" s="1" t="s">
        <v>152</v>
      </c>
      <c r="K1" s="1" t="s">
        <v>153</v>
      </c>
      <c r="L1" s="1" t="s">
        <v>198</v>
      </c>
      <c r="M1" s="1">
        <v>1</v>
      </c>
    </row>
    <row r="2" spans="1:13">
      <c r="A2"/>
      <c r="B2"/>
      <c r="C2"/>
      <c r="D2"/>
      <c r="E2"/>
      <c r="F2"/>
      <c r="G2"/>
      <c r="J2" s="1" t="s">
        <v>154</v>
      </c>
      <c r="K2" s="1" t="s">
        <v>155</v>
      </c>
      <c r="L2" s="1" t="s">
        <v>199</v>
      </c>
      <c r="M2" s="1">
        <v>1000</v>
      </c>
    </row>
    <row r="3" spans="1:13">
      <c r="A3"/>
      <c r="B3"/>
      <c r="C3"/>
      <c r="D3"/>
      <c r="E3"/>
      <c r="F3"/>
      <c r="G3"/>
      <c r="J3" s="1" t="s">
        <v>156</v>
      </c>
      <c r="K3" s="1" t="s">
        <v>157</v>
      </c>
      <c r="L3" s="1" t="s">
        <v>357</v>
      </c>
      <c r="M3" s="1">
        <v>100000</v>
      </c>
    </row>
    <row r="4" spans="1:13">
      <c r="A4"/>
      <c r="B4"/>
      <c r="C4"/>
      <c r="D4"/>
      <c r="E4"/>
      <c r="F4"/>
      <c r="G4"/>
      <c r="J4" s="1" t="s">
        <v>158</v>
      </c>
      <c r="K4" s="1" t="s">
        <v>159</v>
      </c>
      <c r="L4" s="1" t="s">
        <v>200</v>
      </c>
      <c r="M4" s="1">
        <v>1000000</v>
      </c>
    </row>
    <row r="5" spans="1:13">
      <c r="A5"/>
      <c r="B5"/>
      <c r="C5"/>
      <c r="D5"/>
      <c r="E5"/>
      <c r="F5"/>
      <c r="G5"/>
      <c r="J5" s="1" t="s">
        <v>160</v>
      </c>
      <c r="K5" s="1" t="s">
        <v>161</v>
      </c>
      <c r="L5" s="1" t="s">
        <v>201</v>
      </c>
      <c r="M5" s="1">
        <v>1000000000</v>
      </c>
    </row>
    <row r="6" spans="1:13">
      <c r="A6"/>
      <c r="B6"/>
      <c r="C6" s="5" t="s">
        <v>208</v>
      </c>
      <c r="D6" s="76" t="s">
        <v>305</v>
      </c>
      <c r="E6"/>
      <c r="F6"/>
      <c r="G6"/>
      <c r="J6" s="1" t="s">
        <v>213</v>
      </c>
      <c r="K6" s="1" t="s">
        <v>214</v>
      </c>
    </row>
    <row r="7" spans="1:13">
      <c r="A7"/>
      <c r="B7"/>
      <c r="C7" s="5" t="s">
        <v>209</v>
      </c>
      <c r="D7" s="76" t="s">
        <v>199</v>
      </c>
      <c r="E7"/>
      <c r="F7"/>
      <c r="G7"/>
      <c r="J7" s="1" t="s">
        <v>215</v>
      </c>
      <c r="K7" s="1" t="s">
        <v>216</v>
      </c>
    </row>
    <row r="8" spans="1:13">
      <c r="A8"/>
      <c r="B8" s="5" t="s">
        <v>210</v>
      </c>
      <c r="C8" s="5" t="s">
        <v>194</v>
      </c>
      <c r="D8" s="87"/>
      <c r="E8"/>
      <c r="F8"/>
      <c r="G8"/>
      <c r="I8" s="3"/>
      <c r="J8" s="1" t="s">
        <v>217</v>
      </c>
      <c r="K8" s="1" t="s">
        <v>218</v>
      </c>
    </row>
    <row r="9" spans="1:13">
      <c r="A9"/>
      <c r="B9"/>
      <c r="C9" s="5" t="s">
        <v>195</v>
      </c>
      <c r="D9" s="87"/>
      <c r="E9"/>
      <c r="F9"/>
      <c r="G9"/>
      <c r="I9" s="3"/>
      <c r="J9" s="1" t="s">
        <v>219</v>
      </c>
      <c r="K9" s="1" t="s">
        <v>220</v>
      </c>
    </row>
    <row r="10" spans="1:13">
      <c r="A10"/>
      <c r="B10" s="5" t="s">
        <v>211</v>
      </c>
      <c r="C10" s="5" t="s">
        <v>194</v>
      </c>
      <c r="D10"/>
      <c r="E10"/>
      <c r="F10"/>
      <c r="G10"/>
      <c r="J10" s="1" t="s">
        <v>221</v>
      </c>
      <c r="K10" s="1" t="s">
        <v>222</v>
      </c>
    </row>
    <row r="11" spans="1:13">
      <c r="A11"/>
      <c r="B11"/>
      <c r="C11" s="5" t="s">
        <v>195</v>
      </c>
      <c r="D11"/>
      <c r="E11"/>
      <c r="F11"/>
      <c r="G11"/>
      <c r="J11" s="1" t="s">
        <v>223</v>
      </c>
      <c r="K11" s="1" t="s">
        <v>224</v>
      </c>
    </row>
    <row r="12" spans="1:13">
      <c r="A12"/>
      <c r="B12"/>
      <c r="C12" s="5" t="s">
        <v>212</v>
      </c>
      <c r="D12" s="87"/>
      <c r="E12"/>
      <c r="F12"/>
      <c r="G12"/>
      <c r="J12" s="1" t="s">
        <v>225</v>
      </c>
      <c r="K12" s="1" t="s">
        <v>226</v>
      </c>
    </row>
    <row r="13" spans="1:13">
      <c r="A13"/>
      <c r="B13"/>
      <c r="C13" s="5" t="s">
        <v>353</v>
      </c>
      <c r="D13"/>
      <c r="E13"/>
      <c r="F13"/>
      <c r="G13"/>
      <c r="J13" s="1" t="s">
        <v>227</v>
      </c>
      <c r="K13" s="1" t="s">
        <v>228</v>
      </c>
    </row>
    <row r="14" spans="1:13">
      <c r="A14"/>
      <c r="B14" s="5" t="s">
        <v>356</v>
      </c>
      <c r="C14" s="5" t="s">
        <v>194</v>
      </c>
      <c r="D14"/>
      <c r="E14"/>
      <c r="F14"/>
      <c r="G14"/>
      <c r="J14" s="1" t="s">
        <v>229</v>
      </c>
      <c r="K14" s="1" t="s">
        <v>230</v>
      </c>
    </row>
    <row r="15" spans="1:13">
      <c r="A15"/>
      <c r="B15"/>
      <c r="C15" s="5" t="s">
        <v>195</v>
      </c>
      <c r="D15"/>
      <c r="E15"/>
      <c r="F15"/>
      <c r="G15"/>
      <c r="J15" s="1" t="s">
        <v>231</v>
      </c>
      <c r="K15" s="1" t="s">
        <v>232</v>
      </c>
    </row>
    <row r="16" spans="1:13">
      <c r="A16"/>
      <c r="B16" s="5" t="s">
        <v>2574</v>
      </c>
      <c r="C16"/>
      <c r="D16" s="87"/>
      <c r="E16"/>
      <c r="F16"/>
      <c r="G16"/>
      <c r="J16" s="1" t="s">
        <v>233</v>
      </c>
      <c r="K16" s="1" t="s">
        <v>234</v>
      </c>
    </row>
    <row r="17" spans="1:11">
      <c r="A17"/>
      <c r="B17" s="5" t="s">
        <v>2575</v>
      </c>
      <c r="C17"/>
      <c r="D17" s="87"/>
      <c r="E17"/>
      <c r="F17"/>
      <c r="G17"/>
      <c r="J17" s="1" t="s">
        <v>235</v>
      </c>
      <c r="K17" s="1" t="s">
        <v>236</v>
      </c>
    </row>
    <row r="18" spans="1:11">
      <c r="A18"/>
      <c r="B18" s="5" t="s">
        <v>2576</v>
      </c>
      <c r="C18"/>
      <c r="D18" s="87"/>
      <c r="E18"/>
      <c r="F18"/>
      <c r="G18"/>
      <c r="J18" s="1" t="s">
        <v>237</v>
      </c>
      <c r="K18" s="1" t="s">
        <v>238</v>
      </c>
    </row>
    <row r="19" spans="1:11">
      <c r="A19"/>
      <c r="B19" s="5" t="s">
        <v>2577</v>
      </c>
      <c r="C19"/>
      <c r="D19" s="87"/>
      <c r="E19"/>
      <c r="F19"/>
      <c r="G19"/>
      <c r="J19" s="1" t="s">
        <v>239</v>
      </c>
      <c r="K19" s="1" t="s">
        <v>240</v>
      </c>
    </row>
    <row r="20" spans="1:11">
      <c r="A20"/>
      <c r="B20" s="5" t="s">
        <v>2578</v>
      </c>
      <c r="C20"/>
      <c r="D20" s="87"/>
      <c r="E20"/>
      <c r="F20"/>
      <c r="G20"/>
      <c r="J20" s="1" t="s">
        <v>241</v>
      </c>
      <c r="K20" s="1" t="s">
        <v>242</v>
      </c>
    </row>
    <row r="21" spans="1:11">
      <c r="A21"/>
      <c r="B21" s="5" t="s">
        <v>2579</v>
      </c>
      <c r="C21"/>
      <c r="D21" s="87"/>
      <c r="E21"/>
      <c r="F21"/>
      <c r="G21"/>
      <c r="J21" s="1" t="s">
        <v>243</v>
      </c>
      <c r="K21" s="1" t="s">
        <v>244</v>
      </c>
    </row>
    <row r="22" spans="1:11">
      <c r="A22"/>
      <c r="B22" s="5" t="s">
        <v>2580</v>
      </c>
      <c r="C22"/>
      <c r="D22" s="87"/>
      <c r="E22"/>
      <c r="F22"/>
      <c r="G22"/>
      <c r="J22" s="1" t="s">
        <v>245</v>
      </c>
      <c r="K22" s="1" t="s">
        <v>246</v>
      </c>
    </row>
    <row r="23" spans="1:11">
      <c r="A23"/>
      <c r="B23" s="5" t="s">
        <v>2581</v>
      </c>
      <c r="C23"/>
      <c r="D23" s="87"/>
      <c r="E23"/>
      <c r="F23"/>
      <c r="G23"/>
      <c r="J23" s="1" t="s">
        <v>247</v>
      </c>
      <c r="K23" s="1" t="s">
        <v>248</v>
      </c>
    </row>
    <row r="24" spans="1:11">
      <c r="A24"/>
      <c r="B24" s="5" t="s">
        <v>2582</v>
      </c>
      <c r="C24"/>
      <c r="D24" s="87"/>
      <c r="E24"/>
      <c r="F24"/>
      <c r="G24"/>
      <c r="J24" s="1" t="s">
        <v>249</v>
      </c>
      <c r="K24" s="1" t="s">
        <v>250</v>
      </c>
    </row>
    <row r="25" spans="1:11">
      <c r="A25"/>
      <c r="B25" s="5" t="s">
        <v>2583</v>
      </c>
      <c r="C25"/>
      <c r="D25" s="87"/>
      <c r="E25"/>
      <c r="F25"/>
      <c r="G25"/>
      <c r="J25" s="1" t="s">
        <v>251</v>
      </c>
      <c r="K25" s="1" t="s">
        <v>252</v>
      </c>
    </row>
    <row r="26" spans="1:11">
      <c r="A26"/>
      <c r="B26"/>
      <c r="C26"/>
      <c r="D26" s="87"/>
      <c r="E26"/>
      <c r="F26"/>
      <c r="G26"/>
      <c r="J26" s="1" t="s">
        <v>253</v>
      </c>
      <c r="K26" s="1" t="s">
        <v>254</v>
      </c>
    </row>
    <row r="27" spans="1:11">
      <c r="A27"/>
      <c r="B27"/>
      <c r="C27"/>
      <c r="D27" s="76"/>
      <c r="E27"/>
      <c r="F27"/>
      <c r="G27"/>
      <c r="J27" s="1" t="s">
        <v>255</v>
      </c>
      <c r="K27" s="1" t="s">
        <v>256</v>
      </c>
    </row>
    <row r="28" spans="1:11">
      <c r="A28"/>
      <c r="B28"/>
      <c r="C28"/>
      <c r="D28"/>
      <c r="E28"/>
      <c r="F28"/>
      <c r="G28"/>
      <c r="J28" s="1" t="s">
        <v>257</v>
      </c>
      <c r="K28" s="1" t="s">
        <v>258</v>
      </c>
    </row>
    <row r="29" spans="1:11">
      <c r="A29"/>
      <c r="B29"/>
      <c r="C29"/>
      <c r="D29"/>
      <c r="E29"/>
      <c r="F29"/>
      <c r="G29"/>
      <c r="J29" s="1" t="s">
        <v>259</v>
      </c>
      <c r="K29" s="1" t="s">
        <v>260</v>
      </c>
    </row>
    <row r="30" spans="1:11">
      <c r="A30"/>
      <c r="B30"/>
      <c r="C30"/>
      <c r="D30" s="87"/>
      <c r="E30"/>
      <c r="F30"/>
      <c r="G30"/>
      <c r="J30" s="1" t="s">
        <v>261</v>
      </c>
      <c r="K30" s="1" t="s">
        <v>262</v>
      </c>
    </row>
    <row r="31" spans="1:11">
      <c r="A31"/>
      <c r="B31"/>
      <c r="C31"/>
      <c r="D31" s="87"/>
      <c r="E31"/>
      <c r="F31"/>
      <c r="G31"/>
      <c r="J31" s="1" t="s">
        <v>263</v>
      </c>
      <c r="K31" s="1" t="s">
        <v>264</v>
      </c>
    </row>
    <row r="32" spans="1:11">
      <c r="A32"/>
      <c r="B32"/>
      <c r="C32"/>
      <c r="D32" s="87"/>
      <c r="E32"/>
      <c r="F32"/>
      <c r="G32"/>
      <c r="J32" s="1" t="s">
        <v>265</v>
      </c>
      <c r="K32" s="1" t="s">
        <v>266</v>
      </c>
    </row>
    <row r="33" spans="1:11">
      <c r="A33"/>
      <c r="B33"/>
      <c r="C33"/>
      <c r="D33" s="87"/>
      <c r="E33"/>
      <c r="F33"/>
      <c r="G33"/>
      <c r="J33" s="1" t="s">
        <v>267</v>
      </c>
      <c r="K33" s="1" t="s">
        <v>268</v>
      </c>
    </row>
    <row r="34" spans="1:11">
      <c r="A34"/>
      <c r="B34"/>
      <c r="C34"/>
      <c r="D34"/>
      <c r="E34"/>
      <c r="F34"/>
      <c r="G34"/>
      <c r="J34" s="1" t="s">
        <v>269</v>
      </c>
      <c r="K34" s="1" t="s">
        <v>270</v>
      </c>
    </row>
    <row r="35" spans="1:11">
      <c r="A35"/>
      <c r="B35"/>
      <c r="C35"/>
      <c r="D35"/>
      <c r="E35"/>
      <c r="F35"/>
      <c r="G35"/>
      <c r="J35" s="1" t="s">
        <v>271</v>
      </c>
      <c r="K35" s="1" t="s">
        <v>272</v>
      </c>
    </row>
    <row r="36" spans="1:11">
      <c r="A36"/>
      <c r="B36"/>
      <c r="C36"/>
      <c r="D36"/>
      <c r="E36"/>
      <c r="F36"/>
      <c r="G36"/>
      <c r="J36" s="1" t="s">
        <v>273</v>
      </c>
      <c r="K36" s="1" t="s">
        <v>274</v>
      </c>
    </row>
    <row r="37" spans="1:11">
      <c r="A37"/>
      <c r="B37"/>
      <c r="C37"/>
      <c r="D37"/>
      <c r="E37"/>
      <c r="F37"/>
      <c r="G37"/>
      <c r="J37" s="1" t="s">
        <v>306</v>
      </c>
      <c r="K37" s="1" t="s">
        <v>307</v>
      </c>
    </row>
    <row r="38" spans="1:11">
      <c r="A38"/>
      <c r="B38"/>
      <c r="C38"/>
      <c r="D38"/>
      <c r="E38"/>
      <c r="F38"/>
      <c r="G38"/>
      <c r="J38" s="1" t="s">
        <v>308</v>
      </c>
      <c r="K38" s="1" t="s">
        <v>309</v>
      </c>
    </row>
    <row r="39" spans="1:11">
      <c r="A39"/>
      <c r="B39"/>
      <c r="C39"/>
      <c r="D39"/>
      <c r="E39"/>
      <c r="F39"/>
      <c r="G39"/>
      <c r="J39" s="1" t="s">
        <v>310</v>
      </c>
      <c r="K39" s="1" t="s">
        <v>311</v>
      </c>
    </row>
    <row r="40" spans="1:11">
      <c r="A40"/>
      <c r="B40"/>
      <c r="C40"/>
      <c r="D40"/>
      <c r="E40"/>
      <c r="F40"/>
      <c r="G40"/>
    </row>
    <row r="41" spans="1:11">
      <c r="A41"/>
      <c r="B41"/>
      <c r="C41"/>
      <c r="D41"/>
      <c r="E41"/>
      <c r="F41"/>
      <c r="G41"/>
      <c r="J41" s="1" t="s">
        <v>312</v>
      </c>
      <c r="K41" s="1" t="s">
        <v>313</v>
      </c>
    </row>
    <row r="42" spans="1:11">
      <c r="A42"/>
      <c r="B42"/>
      <c r="C42"/>
      <c r="D42"/>
      <c r="E42"/>
      <c r="F42"/>
      <c r="G42"/>
      <c r="J42" s="1" t="s">
        <v>314</v>
      </c>
      <c r="K42" s="1" t="s">
        <v>315</v>
      </c>
    </row>
    <row r="43" spans="1:11">
      <c r="A43"/>
      <c r="B43"/>
      <c r="C43"/>
      <c r="D43"/>
      <c r="E43"/>
      <c r="F43"/>
      <c r="G43"/>
      <c r="J43" s="1" t="s">
        <v>316</v>
      </c>
      <c r="K43" s="1" t="s">
        <v>317</v>
      </c>
    </row>
    <row r="44" spans="1:11">
      <c r="A44"/>
      <c r="B44"/>
      <c r="C44"/>
      <c r="D44"/>
      <c r="E44"/>
      <c r="F44"/>
      <c r="G44"/>
      <c r="J44" s="1" t="s">
        <v>318</v>
      </c>
      <c r="K44" s="1" t="s">
        <v>319</v>
      </c>
    </row>
    <row r="45" spans="1:11">
      <c r="A45"/>
      <c r="B45"/>
      <c r="C45"/>
      <c r="D45"/>
      <c r="E45"/>
      <c r="F45"/>
      <c r="G45"/>
      <c r="J45" s="1" t="s">
        <v>320</v>
      </c>
      <c r="K45" s="1" t="s">
        <v>321</v>
      </c>
    </row>
    <row r="46" spans="1:11">
      <c r="A46"/>
      <c r="B46"/>
      <c r="C46"/>
      <c r="D46"/>
      <c r="E46"/>
      <c r="F46"/>
      <c r="G46"/>
      <c r="J46" s="1" t="s">
        <v>322</v>
      </c>
      <c r="K46" s="1" t="s">
        <v>323</v>
      </c>
    </row>
    <row r="47" spans="1:11">
      <c r="A47"/>
      <c r="B47"/>
      <c r="C47"/>
      <c r="D47"/>
      <c r="E47"/>
      <c r="F47"/>
      <c r="G47"/>
      <c r="J47" s="1" t="s">
        <v>324</v>
      </c>
      <c r="K47" s="1" t="s">
        <v>325</v>
      </c>
    </row>
    <row r="48" spans="1:11">
      <c r="A48"/>
      <c r="B48"/>
      <c r="C48"/>
      <c r="D48"/>
      <c r="E48"/>
      <c r="F48"/>
      <c r="G48"/>
      <c r="J48" s="1" t="s">
        <v>326</v>
      </c>
      <c r="K48" s="1" t="s">
        <v>327</v>
      </c>
    </row>
    <row r="49" spans="1:11">
      <c r="A49"/>
      <c r="B49"/>
      <c r="C49"/>
      <c r="D49"/>
      <c r="E49"/>
      <c r="F49"/>
      <c r="G49"/>
      <c r="J49" s="1" t="s">
        <v>328</v>
      </c>
      <c r="K49" s="1" t="s">
        <v>329</v>
      </c>
    </row>
    <row r="50" spans="1:11">
      <c r="A50"/>
      <c r="B50"/>
      <c r="C50"/>
      <c r="D50"/>
      <c r="E50"/>
      <c r="F50"/>
      <c r="G50"/>
      <c r="J50" s="1" t="s">
        <v>330</v>
      </c>
      <c r="K50" s="1" t="s">
        <v>331</v>
      </c>
    </row>
    <row r="51" spans="1:11">
      <c r="J51" s="1" t="s">
        <v>332</v>
      </c>
      <c r="K51" s="1" t="s">
        <v>333</v>
      </c>
    </row>
    <row r="52" spans="1:11">
      <c r="J52" s="1" t="s">
        <v>334</v>
      </c>
      <c r="K52" s="1" t="s">
        <v>335</v>
      </c>
    </row>
    <row r="53" spans="1:11">
      <c r="J53" s="1" t="s">
        <v>336</v>
      </c>
      <c r="K53" s="1" t="s">
        <v>337</v>
      </c>
    </row>
    <row r="54" spans="1:11">
      <c r="J54" s="1" t="s">
        <v>338</v>
      </c>
      <c r="K54" s="1" t="s">
        <v>339</v>
      </c>
    </row>
    <row r="55" spans="1:11">
      <c r="J55" s="1" t="s">
        <v>340</v>
      </c>
      <c r="K55" s="1" t="s">
        <v>341</v>
      </c>
    </row>
    <row r="56" spans="1:11">
      <c r="J56" s="1" t="s">
        <v>342</v>
      </c>
      <c r="K56" s="1" t="s">
        <v>343</v>
      </c>
    </row>
    <row r="57" spans="1:11">
      <c r="J57" s="1" t="s">
        <v>344</v>
      </c>
      <c r="K57" s="1" t="s">
        <v>345</v>
      </c>
    </row>
    <row r="58" spans="1:11">
      <c r="J58" s="1" t="s">
        <v>346</v>
      </c>
      <c r="K58" s="1" t="s">
        <v>347</v>
      </c>
    </row>
    <row r="59" spans="1:11">
      <c r="J59" s="1" t="s">
        <v>348</v>
      </c>
      <c r="K59" s="1" t="s">
        <v>349</v>
      </c>
    </row>
    <row r="60" spans="1:11">
      <c r="J60" s="1" t="s">
        <v>350</v>
      </c>
      <c r="K60" s="1" t="s">
        <v>351</v>
      </c>
    </row>
    <row r="61" spans="1:11">
      <c r="J61" s="1" t="s">
        <v>352</v>
      </c>
      <c r="K61" s="1" t="s">
        <v>202</v>
      </c>
    </row>
    <row r="62" spans="1:11">
      <c r="J62" s="1" t="s">
        <v>203</v>
      </c>
      <c r="K62" s="1" t="s">
        <v>204</v>
      </c>
    </row>
    <row r="63" spans="1:11">
      <c r="J63" s="1" t="s">
        <v>205</v>
      </c>
      <c r="K63" s="1" t="s">
        <v>206</v>
      </c>
    </row>
    <row r="64" spans="1:11">
      <c r="J64" s="1" t="s">
        <v>207</v>
      </c>
      <c r="K64" s="1" t="s">
        <v>295</v>
      </c>
    </row>
    <row r="65" spans="10:11">
      <c r="J65" s="1" t="s">
        <v>296</v>
      </c>
      <c r="K65" s="1" t="s">
        <v>297</v>
      </c>
    </row>
    <row r="66" spans="10:11">
      <c r="J66" s="1" t="s">
        <v>298</v>
      </c>
      <c r="K66" s="1" t="s">
        <v>299</v>
      </c>
    </row>
    <row r="67" spans="10:11">
      <c r="J67" s="1" t="s">
        <v>300</v>
      </c>
      <c r="K67" s="1" t="s">
        <v>301</v>
      </c>
    </row>
    <row r="68" spans="10:11">
      <c r="J68" s="1" t="s">
        <v>302</v>
      </c>
      <c r="K68" s="1" t="s">
        <v>303</v>
      </c>
    </row>
    <row r="69" spans="10:11">
      <c r="J69" s="1" t="s">
        <v>304</v>
      </c>
      <c r="K69" s="1" t="s">
        <v>305</v>
      </c>
    </row>
    <row r="70" spans="10:11">
      <c r="J70" s="1" t="s">
        <v>275</v>
      </c>
      <c r="K70" s="1" t="s">
        <v>276</v>
      </c>
    </row>
    <row r="71" spans="10:11">
      <c r="J71" s="1" t="s">
        <v>277</v>
      </c>
      <c r="K71" s="1" t="s">
        <v>278</v>
      </c>
    </row>
    <row r="72" spans="10:11">
      <c r="J72" s="1" t="s">
        <v>279</v>
      </c>
      <c r="K72" s="1" t="s">
        <v>280</v>
      </c>
    </row>
    <row r="73" spans="10:11">
      <c r="J73" s="1" t="s">
        <v>281</v>
      </c>
      <c r="K73" s="1" t="s">
        <v>282</v>
      </c>
    </row>
    <row r="74" spans="10:11">
      <c r="J74" s="1" t="s">
        <v>283</v>
      </c>
      <c r="K74" s="1" t="s">
        <v>162</v>
      </c>
    </row>
    <row r="75" spans="10:11">
      <c r="J75" s="1" t="s">
        <v>163</v>
      </c>
      <c r="K75" s="1" t="s">
        <v>164</v>
      </c>
    </row>
    <row r="76" spans="10:11">
      <c r="J76" s="1" t="s">
        <v>165</v>
      </c>
      <c r="K76" s="1" t="s">
        <v>166</v>
      </c>
    </row>
    <row r="77" spans="10:11">
      <c r="J77" s="1" t="s">
        <v>167</v>
      </c>
      <c r="K77" s="1" t="s">
        <v>168</v>
      </c>
    </row>
    <row r="78" spans="10:11">
      <c r="J78" s="1" t="s">
        <v>169</v>
      </c>
      <c r="K78" s="1" t="s">
        <v>170</v>
      </c>
    </row>
    <row r="79" spans="10:11">
      <c r="J79" s="1" t="s">
        <v>171</v>
      </c>
      <c r="K79" s="1" t="s">
        <v>172</v>
      </c>
    </row>
    <row r="80" spans="10:11">
      <c r="J80" s="1" t="s">
        <v>173</v>
      </c>
      <c r="K80" s="1" t="s">
        <v>174</v>
      </c>
    </row>
    <row r="81" spans="10:11">
      <c r="J81" s="1" t="s">
        <v>175</v>
      </c>
      <c r="K81" s="1" t="s">
        <v>176</v>
      </c>
    </row>
    <row r="82" spans="10:11">
      <c r="J82" s="1" t="s">
        <v>177</v>
      </c>
      <c r="K82" s="1" t="s">
        <v>178</v>
      </c>
    </row>
    <row r="83" spans="10:11">
      <c r="J83" s="1" t="s">
        <v>179</v>
      </c>
      <c r="K83" s="1" t="s">
        <v>180</v>
      </c>
    </row>
    <row r="84" spans="10:11">
      <c r="J84" s="1" t="s">
        <v>181</v>
      </c>
      <c r="K84" s="1" t="s">
        <v>182</v>
      </c>
    </row>
    <row r="85" spans="10:11">
      <c r="J85" s="1" t="s">
        <v>183</v>
      </c>
      <c r="K85" s="1" t="s">
        <v>184</v>
      </c>
    </row>
    <row r="86" spans="10:11">
      <c r="J86" s="1" t="s">
        <v>185</v>
      </c>
      <c r="K86" s="1" t="s">
        <v>186</v>
      </c>
    </row>
    <row r="87" spans="10:11">
      <c r="J87" s="1" t="s">
        <v>187</v>
      </c>
      <c r="K87" s="1" t="s">
        <v>188</v>
      </c>
    </row>
    <row r="88" spans="10:11">
      <c r="J88" s="1" t="s">
        <v>189</v>
      </c>
      <c r="K88" s="1" t="s">
        <v>190</v>
      </c>
    </row>
    <row r="89" spans="10:11">
      <c r="J89" s="1" t="s">
        <v>191</v>
      </c>
      <c r="K89" s="1" t="s">
        <v>192</v>
      </c>
    </row>
    <row r="90" spans="10:11">
      <c r="J90" s="1" t="s">
        <v>193</v>
      </c>
      <c r="K90" s="1" t="s">
        <v>284</v>
      </c>
    </row>
    <row r="91" spans="10:11">
      <c r="J91" s="1" t="s">
        <v>285</v>
      </c>
      <c r="K91" s="1" t="s">
        <v>286</v>
      </c>
    </row>
    <row r="92" spans="10:11">
      <c r="J92" s="1" t="s">
        <v>287</v>
      </c>
      <c r="K92" s="1" t="s">
        <v>288</v>
      </c>
    </row>
    <row r="93" spans="10:11">
      <c r="J93" s="1" t="s">
        <v>289</v>
      </c>
      <c r="K93" s="1" t="s">
        <v>290</v>
      </c>
    </row>
    <row r="94" spans="10:11">
      <c r="J94" s="1" t="s">
        <v>291</v>
      </c>
      <c r="K94" s="1" t="s">
        <v>292</v>
      </c>
    </row>
    <row r="95" spans="10:11">
      <c r="J95" s="1" t="s">
        <v>293</v>
      </c>
      <c r="K95" s="1" t="s">
        <v>294</v>
      </c>
    </row>
    <row r="96" spans="10:11">
      <c r="J96" s="1" t="s">
        <v>0</v>
      </c>
      <c r="K96" s="1" t="s">
        <v>1</v>
      </c>
    </row>
    <row r="97" spans="10:11">
      <c r="J97" s="1" t="s">
        <v>2</v>
      </c>
      <c r="K97" s="1" t="s">
        <v>3</v>
      </c>
    </row>
    <row r="98" spans="10:11">
      <c r="J98" s="1" t="s">
        <v>4</v>
      </c>
      <c r="K98" s="1" t="s">
        <v>5</v>
      </c>
    </row>
    <row r="99" spans="10:11">
      <c r="J99" s="1" t="s">
        <v>6</v>
      </c>
      <c r="K99" s="1" t="s">
        <v>7</v>
      </c>
    </row>
    <row r="100" spans="10:11">
      <c r="J100" s="1" t="s">
        <v>8</v>
      </c>
      <c r="K100" s="1" t="s">
        <v>9</v>
      </c>
    </row>
    <row r="101" spans="10:11">
      <c r="J101" s="1" t="s">
        <v>10</v>
      </c>
      <c r="K101" s="1" t="s">
        <v>11</v>
      </c>
    </row>
    <row r="102" spans="10:11">
      <c r="J102" s="1" t="s">
        <v>12</v>
      </c>
      <c r="K102" s="1" t="s">
        <v>13</v>
      </c>
    </row>
    <row r="103" spans="10:11">
      <c r="J103" s="1" t="s">
        <v>14</v>
      </c>
      <c r="K103" s="1" t="s">
        <v>15</v>
      </c>
    </row>
    <row r="104" spans="10:11">
      <c r="J104" s="1" t="s">
        <v>16</v>
      </c>
      <c r="K104" s="1" t="s">
        <v>17</v>
      </c>
    </row>
    <row r="105" spans="10:11">
      <c r="J105" s="1" t="s">
        <v>18</v>
      </c>
      <c r="K105" s="1" t="s">
        <v>19</v>
      </c>
    </row>
    <row r="106" spans="10:11">
      <c r="J106" s="1" t="s">
        <v>20</v>
      </c>
      <c r="K106" s="1" t="s">
        <v>21</v>
      </c>
    </row>
    <row r="107" spans="10:11">
      <c r="J107" s="1" t="s">
        <v>22</v>
      </c>
      <c r="K107" s="1" t="s">
        <v>23</v>
      </c>
    </row>
    <row r="108" spans="10:11">
      <c r="J108" s="1" t="s">
        <v>24</v>
      </c>
      <c r="K108" s="1" t="s">
        <v>25</v>
      </c>
    </row>
    <row r="109" spans="10:11">
      <c r="J109" s="1" t="s">
        <v>26</v>
      </c>
      <c r="K109" s="1" t="s">
        <v>27</v>
      </c>
    </row>
    <row r="110" spans="10:11">
      <c r="J110" s="1" t="s">
        <v>28</v>
      </c>
      <c r="K110" s="1" t="s">
        <v>29</v>
      </c>
    </row>
    <row r="111" spans="10:11">
      <c r="J111" s="1" t="s">
        <v>30</v>
      </c>
      <c r="K111" s="1" t="s">
        <v>31</v>
      </c>
    </row>
    <row r="112" spans="10:11">
      <c r="J112" s="1" t="s">
        <v>32</v>
      </c>
      <c r="K112" s="1" t="s">
        <v>33</v>
      </c>
    </row>
    <row r="113" spans="10:11">
      <c r="J113" s="1" t="s">
        <v>34</v>
      </c>
      <c r="K113" s="1" t="s">
        <v>35</v>
      </c>
    </row>
    <row r="114" spans="10:11">
      <c r="J114" s="1" t="s">
        <v>36</v>
      </c>
      <c r="K114" s="1" t="s">
        <v>37</v>
      </c>
    </row>
    <row r="115" spans="10:11">
      <c r="J115" s="1" t="s">
        <v>38</v>
      </c>
      <c r="K115" s="1" t="s">
        <v>39</v>
      </c>
    </row>
    <row r="116" spans="10:11">
      <c r="J116" s="1" t="s">
        <v>40</v>
      </c>
      <c r="K116" s="1" t="s">
        <v>41</v>
      </c>
    </row>
    <row r="117" spans="10:11">
      <c r="J117" s="1" t="s">
        <v>42</v>
      </c>
      <c r="K117" s="1" t="s">
        <v>43</v>
      </c>
    </row>
    <row r="118" spans="10:11">
      <c r="J118" s="1" t="s">
        <v>44</v>
      </c>
      <c r="K118" s="1" t="s">
        <v>45</v>
      </c>
    </row>
    <row r="119" spans="10:11">
      <c r="J119" s="1" t="s">
        <v>46</v>
      </c>
      <c r="K119" s="1" t="s">
        <v>47</v>
      </c>
    </row>
    <row r="120" spans="10:11">
      <c r="J120" s="1" t="s">
        <v>64</v>
      </c>
      <c r="K120" s="1" t="s">
        <v>65</v>
      </c>
    </row>
    <row r="121" spans="10:11">
      <c r="J121" s="1" t="s">
        <v>66</v>
      </c>
      <c r="K121" s="1" t="s">
        <v>67</v>
      </c>
    </row>
    <row r="122" spans="10:11">
      <c r="J122" s="1" t="s">
        <v>68</v>
      </c>
      <c r="K122" s="1" t="s">
        <v>69</v>
      </c>
    </row>
    <row r="123" spans="10:11">
      <c r="J123" s="1" t="s">
        <v>70</v>
      </c>
      <c r="K123" s="1" t="s">
        <v>71</v>
      </c>
    </row>
    <row r="124" spans="10:11">
      <c r="J124" s="1" t="s">
        <v>72</v>
      </c>
      <c r="K124" s="1" t="s">
        <v>73</v>
      </c>
    </row>
    <row r="125" spans="10:11">
      <c r="J125" s="1" t="s">
        <v>74</v>
      </c>
      <c r="K125" s="1" t="s">
        <v>75</v>
      </c>
    </row>
    <row r="126" spans="10:11">
      <c r="J126" s="1" t="s">
        <v>76</v>
      </c>
      <c r="K126" s="1" t="s">
        <v>77</v>
      </c>
    </row>
    <row r="127" spans="10:11">
      <c r="J127" s="1" t="s">
        <v>78</v>
      </c>
      <c r="K127" s="1" t="s">
        <v>79</v>
      </c>
    </row>
    <row r="128" spans="10:11">
      <c r="J128" s="1" t="s">
        <v>80</v>
      </c>
      <c r="K128" s="1" t="s">
        <v>81</v>
      </c>
    </row>
    <row r="129" spans="10:11">
      <c r="J129" s="1" t="s">
        <v>82</v>
      </c>
      <c r="K129" s="1" t="s">
        <v>83</v>
      </c>
    </row>
    <row r="130" spans="10:11">
      <c r="J130" s="1" t="s">
        <v>84</v>
      </c>
      <c r="K130" s="1" t="s">
        <v>85</v>
      </c>
    </row>
    <row r="131" spans="10:11">
      <c r="J131" s="1" t="s">
        <v>86</v>
      </c>
      <c r="K131" s="1" t="s">
        <v>87</v>
      </c>
    </row>
    <row r="132" spans="10:11">
      <c r="J132" s="1" t="s">
        <v>88</v>
      </c>
      <c r="K132" s="1" t="s">
        <v>89</v>
      </c>
    </row>
    <row r="133" spans="10:11">
      <c r="J133" s="1" t="s">
        <v>90</v>
      </c>
      <c r="K133" s="1" t="s">
        <v>91</v>
      </c>
    </row>
    <row r="134" spans="10:11">
      <c r="J134" s="1" t="s">
        <v>92</v>
      </c>
      <c r="K134" s="1" t="s">
        <v>93</v>
      </c>
    </row>
    <row r="135" spans="10:11">
      <c r="J135" s="1" t="s">
        <v>94</v>
      </c>
      <c r="K135" s="1" t="s">
        <v>95</v>
      </c>
    </row>
    <row r="136" spans="10:11">
      <c r="J136" s="1" t="s">
        <v>96</v>
      </c>
      <c r="K136" s="1" t="s">
        <v>97</v>
      </c>
    </row>
    <row r="137" spans="10:11">
      <c r="J137" s="1" t="s">
        <v>98</v>
      </c>
      <c r="K137" s="1" t="s">
        <v>99</v>
      </c>
    </row>
    <row r="138" spans="10:11">
      <c r="J138" s="1" t="s">
        <v>100</v>
      </c>
      <c r="K138" s="1" t="s">
        <v>101</v>
      </c>
    </row>
    <row r="139" spans="10:11">
      <c r="J139" s="1" t="s">
        <v>102</v>
      </c>
      <c r="K139" s="1" t="s">
        <v>103</v>
      </c>
    </row>
    <row r="140" spans="10:11">
      <c r="J140" s="1" t="s">
        <v>104</v>
      </c>
      <c r="K140" s="1" t="s">
        <v>105</v>
      </c>
    </row>
    <row r="141" spans="10:11">
      <c r="J141" s="1" t="s">
        <v>106</v>
      </c>
      <c r="K141" s="1" t="s">
        <v>107</v>
      </c>
    </row>
    <row r="142" spans="10:11">
      <c r="J142" s="1" t="s">
        <v>108</v>
      </c>
      <c r="K142" s="1" t="s">
        <v>109</v>
      </c>
    </row>
    <row r="143" spans="10:11">
      <c r="J143" s="1" t="s">
        <v>110</v>
      </c>
      <c r="K143" s="1" t="s">
        <v>111</v>
      </c>
    </row>
    <row r="144" spans="10:11">
      <c r="J144" s="1" t="s">
        <v>112</v>
      </c>
      <c r="K144" s="1" t="s">
        <v>113</v>
      </c>
    </row>
    <row r="145" spans="10:11">
      <c r="J145" s="1" t="s">
        <v>114</v>
      </c>
      <c r="K145" s="1" t="s">
        <v>115</v>
      </c>
    </row>
    <row r="146" spans="10:11">
      <c r="J146" s="1" t="s">
        <v>116</v>
      </c>
      <c r="K146" s="1" t="s">
        <v>117</v>
      </c>
    </row>
    <row r="147" spans="10:11">
      <c r="J147" s="1" t="s">
        <v>118</v>
      </c>
      <c r="K147" s="1" t="s">
        <v>119</v>
      </c>
    </row>
    <row r="148" spans="10:11">
      <c r="J148" s="1" t="s">
        <v>120</v>
      </c>
      <c r="K148" s="1" t="s">
        <v>121</v>
      </c>
    </row>
    <row r="149" spans="10:11">
      <c r="J149" s="1" t="s">
        <v>122</v>
      </c>
      <c r="K149" s="1" t="s">
        <v>123</v>
      </c>
    </row>
    <row r="150" spans="10:11">
      <c r="J150" s="1" t="s">
        <v>124</v>
      </c>
      <c r="K150" s="1" t="s">
        <v>125</v>
      </c>
    </row>
    <row r="151" spans="10:11">
      <c r="J151" s="1" t="s">
        <v>126</v>
      </c>
      <c r="K151" s="1" t="s">
        <v>127</v>
      </c>
    </row>
    <row r="152" spans="10:11">
      <c r="J152" s="1" t="s">
        <v>128</v>
      </c>
      <c r="K152" s="1" t="s">
        <v>129</v>
      </c>
    </row>
    <row r="153" spans="10:11">
      <c r="J153" s="1" t="s">
        <v>130</v>
      </c>
      <c r="K153" s="1" t="s">
        <v>131</v>
      </c>
    </row>
    <row r="154" spans="10:11">
      <c r="J154" s="1" t="s">
        <v>132</v>
      </c>
      <c r="K154" s="1" t="s">
        <v>133</v>
      </c>
    </row>
    <row r="155" spans="10:11">
      <c r="J155" s="1" t="s">
        <v>134</v>
      </c>
      <c r="K155" s="1" t="s">
        <v>135</v>
      </c>
    </row>
    <row r="156" spans="10:11">
      <c r="J156" s="1" t="s">
        <v>136</v>
      </c>
      <c r="K156" s="1" t="s">
        <v>51</v>
      </c>
    </row>
    <row r="157" spans="10:11">
      <c r="J157" s="1" t="s">
        <v>52</v>
      </c>
      <c r="K157" s="1" t="s">
        <v>53</v>
      </c>
    </row>
    <row r="158" spans="10:11">
      <c r="J158" s="1" t="s">
        <v>54</v>
      </c>
      <c r="K158" s="1" t="s">
        <v>55</v>
      </c>
    </row>
    <row r="159" spans="10:11">
      <c r="J159" s="1" t="s">
        <v>56</v>
      </c>
      <c r="K159" s="1" t="s">
        <v>57</v>
      </c>
    </row>
    <row r="160" spans="10:11">
      <c r="J160" s="1" t="s">
        <v>58</v>
      </c>
      <c r="K160" s="1" t="s">
        <v>59</v>
      </c>
    </row>
    <row r="161" spans="10:11">
      <c r="J161" s="1" t="s">
        <v>60</v>
      </c>
      <c r="K161" s="1" t="s">
        <v>61</v>
      </c>
    </row>
    <row r="162" spans="10:11">
      <c r="J162" s="1" t="s">
        <v>62</v>
      </c>
      <c r="K162" s="1" t="s">
        <v>63</v>
      </c>
    </row>
    <row r="163" spans="10:11">
      <c r="J163" s="1" t="s">
        <v>196</v>
      </c>
      <c r="K163" s="1" t="s">
        <v>197</v>
      </c>
    </row>
    <row r="164" spans="10:11">
      <c r="J164" s="1" t="s">
        <v>48</v>
      </c>
      <c r="K164" s="1" t="s">
        <v>49</v>
      </c>
    </row>
    <row r="165" spans="10:11">
      <c r="J165" s="1" t="s">
        <v>50</v>
      </c>
      <c r="K165" s="1" t="s">
        <v>137</v>
      </c>
    </row>
    <row r="166" spans="10:11">
      <c r="J166" s="1" t="s">
        <v>138</v>
      </c>
      <c r="K166" s="1" t="s">
        <v>139</v>
      </c>
    </row>
    <row r="167" spans="10:11">
      <c r="J167" s="1" t="s">
        <v>140</v>
      </c>
      <c r="K167" s="1" t="s">
        <v>141</v>
      </c>
    </row>
    <row r="168" spans="10:11">
      <c r="J168" s="1" t="s">
        <v>142</v>
      </c>
      <c r="K168" s="1" t="s">
        <v>143</v>
      </c>
    </row>
    <row r="169" spans="10:11">
      <c r="J169" s="1" t="s">
        <v>144</v>
      </c>
      <c r="K169" s="1" t="s">
        <v>145</v>
      </c>
    </row>
    <row r="170" spans="10:11">
      <c r="J170" s="1" t="s">
        <v>146</v>
      </c>
      <c r="K170" s="1" t="s">
        <v>147</v>
      </c>
    </row>
    <row r="171" spans="10:11">
      <c r="J171" s="1" t="s">
        <v>148</v>
      </c>
      <c r="K171" s="1" t="s">
        <v>149</v>
      </c>
    </row>
    <row r="172" spans="10:11">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sheetPr codeName="Sheet24"/>
  <dimension ref="A1:K26"/>
  <sheetViews>
    <sheetView showGridLines="0" topLeftCell="D1" workbookViewId="0">
      <selection sqref="A1:C1048576"/>
    </sheetView>
  </sheetViews>
  <sheetFormatPr defaultRowHeight="14.5"/>
  <cols>
    <col min="1" max="3" width="9.1796875" hidden="1" customWidth="1"/>
    <col min="4" max="4" width="52.453125" customWidth="1"/>
    <col min="5" max="5" width="8.1796875" customWidth="1"/>
    <col min="6" max="7" width="20.7265625" customWidth="1"/>
  </cols>
  <sheetData>
    <row r="1" spans="1:11" ht="35" customHeight="1">
      <c r="A1" s="4" t="s">
        <v>788</v>
      </c>
      <c r="E1" s="123" t="s">
        <v>2608</v>
      </c>
      <c r="F1" s="124"/>
      <c r="G1" s="124"/>
      <c r="H1" s="124"/>
      <c r="I1" s="124"/>
      <c r="J1" s="124"/>
      <c r="K1" s="124"/>
    </row>
    <row r="3" spans="1:11" ht="15" customHeight="1">
      <c r="D3" s="135" t="s">
        <v>1891</v>
      </c>
      <c r="E3" s="136"/>
      <c r="F3" s="137"/>
      <c r="G3" s="5"/>
    </row>
    <row r="9" spans="1:11" hidden="1">
      <c r="A9" s="27"/>
      <c r="B9" s="27" t="b">
        <v>0</v>
      </c>
      <c r="C9" s="27" t="s">
        <v>789</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790</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60" t="s">
        <v>412</v>
      </c>
      <c r="G15" s="60" t="s">
        <v>413</v>
      </c>
      <c r="I15" s="27"/>
    </row>
    <row r="16" spans="1:11">
      <c r="A16" s="27"/>
      <c r="B16" s="27"/>
      <c r="C16" s="27" t="s">
        <v>360</v>
      </c>
      <c r="D16" s="5"/>
      <c r="E16" s="5"/>
      <c r="I16" s="27"/>
    </row>
    <row r="17" spans="1:9">
      <c r="A17" s="27" t="s">
        <v>798</v>
      </c>
      <c r="B17" s="27"/>
      <c r="C17" s="27"/>
      <c r="D17" s="55" t="s">
        <v>791</v>
      </c>
      <c r="E17" s="58" t="s">
        <v>428</v>
      </c>
      <c r="F17" s="45"/>
      <c r="G17" s="45"/>
      <c r="I17" s="27"/>
    </row>
    <row r="18" spans="1:9">
      <c r="A18" s="27" t="s">
        <v>799</v>
      </c>
      <c r="B18" s="27"/>
      <c r="C18" s="27"/>
      <c r="D18" s="55" t="s">
        <v>792</v>
      </c>
      <c r="E18" s="58" t="s">
        <v>429</v>
      </c>
      <c r="F18" s="45"/>
      <c r="G18" s="45"/>
      <c r="I18" s="27"/>
    </row>
    <row r="19" spans="1:9">
      <c r="A19" s="27" t="s">
        <v>800</v>
      </c>
      <c r="B19" s="27"/>
      <c r="C19" s="27"/>
      <c r="D19" s="55" t="s">
        <v>793</v>
      </c>
      <c r="E19" s="58" t="s">
        <v>430</v>
      </c>
      <c r="F19" s="45"/>
      <c r="G19" s="45"/>
      <c r="I19" s="27"/>
    </row>
    <row r="20" spans="1:9">
      <c r="A20" s="27" t="s">
        <v>801</v>
      </c>
      <c r="B20" s="27"/>
      <c r="C20" s="27"/>
      <c r="D20" s="55" t="s">
        <v>794</v>
      </c>
      <c r="E20" s="58" t="s">
        <v>431</v>
      </c>
      <c r="F20" s="45"/>
      <c r="G20" s="45"/>
      <c r="I20" s="27"/>
    </row>
    <row r="21" spans="1:9">
      <c r="A21" s="27" t="s">
        <v>802</v>
      </c>
      <c r="B21" s="27"/>
      <c r="C21" s="27"/>
      <c r="D21" s="55" t="s">
        <v>795</v>
      </c>
      <c r="E21" s="58" t="s">
        <v>432</v>
      </c>
      <c r="F21" s="45"/>
      <c r="G21" s="45"/>
      <c r="I21" s="27"/>
    </row>
    <row r="22" spans="1:9">
      <c r="A22" s="27" t="s">
        <v>803</v>
      </c>
      <c r="B22" s="27"/>
      <c r="C22" s="27"/>
      <c r="D22" s="55" t="s">
        <v>796</v>
      </c>
      <c r="E22" s="58" t="s">
        <v>433</v>
      </c>
      <c r="F22" s="45"/>
      <c r="G22" s="45"/>
      <c r="I22" s="27"/>
    </row>
    <row r="23" spans="1:9">
      <c r="A23" s="27" t="s">
        <v>804</v>
      </c>
      <c r="B23" s="27"/>
      <c r="C23" s="27"/>
      <c r="D23" s="55" t="s">
        <v>797</v>
      </c>
      <c r="E23" s="58" t="s">
        <v>434</v>
      </c>
      <c r="F23" s="45"/>
      <c r="G23" s="45"/>
      <c r="I23" s="27"/>
    </row>
    <row r="24" spans="1:9">
      <c r="A24" s="27" t="s">
        <v>461</v>
      </c>
      <c r="B24" s="27"/>
      <c r="C24" s="27"/>
      <c r="D24" s="55" t="s">
        <v>729</v>
      </c>
      <c r="E24" s="58" t="s">
        <v>435</v>
      </c>
      <c r="F24" s="44">
        <f>F17+F18+F19+F20+F21+F22+F23</f>
        <v>0</v>
      </c>
      <c r="G24" s="44">
        <f>G17+G18+G19+G20+G21+G22+G23</f>
        <v>0</v>
      </c>
      <c r="I24" s="27"/>
    </row>
    <row r="25" spans="1:9">
      <c r="A25" s="27"/>
      <c r="B25" s="27"/>
      <c r="C25" s="27" t="s">
        <v>360</v>
      </c>
      <c r="D25" s="5"/>
      <c r="E25" s="5"/>
      <c r="I25" s="27"/>
    </row>
    <row r="26" spans="1:9">
      <c r="A26" s="27"/>
      <c r="B26" s="27"/>
      <c r="C26" s="27" t="s">
        <v>363</v>
      </c>
      <c r="D26" s="27"/>
      <c r="E26" s="27"/>
      <c r="F26" s="27"/>
      <c r="G26" s="27"/>
      <c r="H26" s="27"/>
      <c r="I26" s="27" t="s">
        <v>364</v>
      </c>
    </row>
  </sheetData>
  <mergeCells count="5">
    <mergeCell ref="D13:G13"/>
    <mergeCell ref="D14:D15"/>
    <mergeCell ref="E14:E15"/>
    <mergeCell ref="D3:F3"/>
    <mergeCell ref="E1:K1"/>
  </mergeCells>
  <dataValidations count="16">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sheetPr codeName="Sheet25"/>
  <dimension ref="A1:K28"/>
  <sheetViews>
    <sheetView showGridLines="0" topLeftCell="D1" workbookViewId="0">
      <selection sqref="A1:C1048576"/>
    </sheetView>
  </sheetViews>
  <sheetFormatPr defaultRowHeight="14.5"/>
  <cols>
    <col min="1" max="3" width="9.1796875" hidden="1" customWidth="1"/>
    <col min="4" max="4" width="62.81640625" customWidth="1"/>
    <col min="6" max="7" width="20.7265625" customWidth="1"/>
  </cols>
  <sheetData>
    <row r="1" spans="1:11" ht="35" customHeight="1">
      <c r="A1" s="4" t="s">
        <v>805</v>
      </c>
      <c r="E1" s="123" t="s">
        <v>2609</v>
      </c>
      <c r="F1" s="124"/>
      <c r="G1" s="124"/>
      <c r="H1" s="124"/>
      <c r="I1" s="124"/>
      <c r="J1" s="124"/>
      <c r="K1" s="124"/>
    </row>
    <row r="3" spans="1:11" ht="15" customHeight="1">
      <c r="D3" s="135" t="s">
        <v>1891</v>
      </c>
      <c r="E3" s="136"/>
      <c r="F3" s="137"/>
    </row>
    <row r="9" spans="1:11" hidden="1">
      <c r="A9" s="27"/>
      <c r="B9" s="27" t="b">
        <v>0</v>
      </c>
      <c r="C9" s="27" t="s">
        <v>806</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807</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818</v>
      </c>
      <c r="B17" s="27"/>
      <c r="C17" s="27"/>
      <c r="D17" s="55" t="s">
        <v>808</v>
      </c>
      <c r="E17" s="58" t="s">
        <v>428</v>
      </c>
      <c r="F17" s="45"/>
      <c r="G17" s="45"/>
      <c r="I17" s="27"/>
    </row>
    <row r="18" spans="1:9" ht="29">
      <c r="A18" s="27" t="s">
        <v>819</v>
      </c>
      <c r="B18" s="27"/>
      <c r="C18" s="27"/>
      <c r="D18" s="55" t="s">
        <v>809</v>
      </c>
      <c r="E18" s="58" t="s">
        <v>429</v>
      </c>
      <c r="F18" s="45"/>
      <c r="G18" s="45"/>
      <c r="I18" s="27"/>
    </row>
    <row r="19" spans="1:9">
      <c r="A19" s="27" t="s">
        <v>820</v>
      </c>
      <c r="B19" s="27"/>
      <c r="C19" s="27"/>
      <c r="D19" s="55" t="s">
        <v>810</v>
      </c>
      <c r="E19" s="58" t="s">
        <v>430</v>
      </c>
      <c r="F19" s="45"/>
      <c r="G19" s="45"/>
      <c r="I19" s="27"/>
    </row>
    <row r="20" spans="1:9">
      <c r="A20" s="27" t="s">
        <v>821</v>
      </c>
      <c r="B20" s="27"/>
      <c r="C20" s="27"/>
      <c r="D20" s="55" t="s">
        <v>811</v>
      </c>
      <c r="E20" s="58" t="s">
        <v>431</v>
      </c>
      <c r="F20" s="45"/>
      <c r="G20" s="45"/>
      <c r="I20" s="27"/>
    </row>
    <row r="21" spans="1:9">
      <c r="A21" s="27" t="s">
        <v>822</v>
      </c>
      <c r="B21" s="27"/>
      <c r="C21" s="27"/>
      <c r="D21" s="55" t="s">
        <v>812</v>
      </c>
      <c r="E21" s="58" t="s">
        <v>432</v>
      </c>
      <c r="F21" s="44">
        <f>F22+F23</f>
        <v>0</v>
      </c>
      <c r="G21" s="44">
        <f>G22+G23</f>
        <v>0</v>
      </c>
      <c r="I21" s="27"/>
    </row>
    <row r="22" spans="1:9">
      <c r="A22" s="27" t="s">
        <v>823</v>
      </c>
      <c r="B22" s="27"/>
      <c r="C22" s="27"/>
      <c r="D22" s="55" t="s">
        <v>813</v>
      </c>
      <c r="E22" s="58" t="s">
        <v>433</v>
      </c>
      <c r="F22" s="45"/>
      <c r="G22" s="45"/>
      <c r="I22" s="27"/>
    </row>
    <row r="23" spans="1:9">
      <c r="A23" s="27" t="s">
        <v>824</v>
      </c>
      <c r="B23" s="27"/>
      <c r="C23" s="27"/>
      <c r="D23" s="55" t="s">
        <v>814</v>
      </c>
      <c r="E23" s="58" t="s">
        <v>434</v>
      </c>
      <c r="F23" s="45"/>
      <c r="G23" s="45"/>
      <c r="I23" s="27"/>
    </row>
    <row r="24" spans="1:9">
      <c r="A24" s="27" t="s">
        <v>825</v>
      </c>
      <c r="B24" s="27"/>
      <c r="C24" s="27"/>
      <c r="D24" s="55" t="s">
        <v>815</v>
      </c>
      <c r="E24" s="58" t="s">
        <v>435</v>
      </c>
      <c r="F24" s="45"/>
      <c r="G24" s="45"/>
      <c r="I24" s="27"/>
    </row>
    <row r="25" spans="1:9">
      <c r="A25" s="27" t="s">
        <v>826</v>
      </c>
      <c r="B25" s="27"/>
      <c r="C25" s="27"/>
      <c r="D25" s="55" t="s">
        <v>816</v>
      </c>
      <c r="E25" s="58" t="s">
        <v>436</v>
      </c>
      <c r="F25" s="45"/>
      <c r="G25" s="45"/>
      <c r="I25" s="27"/>
    </row>
    <row r="26" spans="1:9">
      <c r="A26" s="27" t="s">
        <v>465</v>
      </c>
      <c r="B26" s="27"/>
      <c r="C26" s="27"/>
      <c r="D26" s="55" t="s">
        <v>817</v>
      </c>
      <c r="E26" s="58" t="s">
        <v>437</v>
      </c>
      <c r="F26" s="44">
        <f>F17+F18+F19+F20+F21+F24+F25</f>
        <v>0</v>
      </c>
      <c r="G26" s="44">
        <f>G17+G18+G19+G20+G21+G24+G25</f>
        <v>0</v>
      </c>
      <c r="I26" s="27"/>
    </row>
    <row r="27" spans="1:9">
      <c r="A27" s="27"/>
      <c r="B27" s="27"/>
      <c r="C27" s="27" t="s">
        <v>360</v>
      </c>
      <c r="D27" s="5"/>
      <c r="E27" s="5"/>
      <c r="I27" s="27"/>
    </row>
    <row r="28" spans="1:9">
      <c r="A28" s="27"/>
      <c r="B28" s="27"/>
      <c r="C28" s="27" t="s">
        <v>363</v>
      </c>
      <c r="D28" s="27"/>
      <c r="E28" s="27"/>
      <c r="F28" s="27"/>
      <c r="G28" s="27"/>
      <c r="H28" s="27"/>
      <c r="I28" s="27" t="s">
        <v>364</v>
      </c>
    </row>
  </sheetData>
  <mergeCells count="5">
    <mergeCell ref="D13:G13"/>
    <mergeCell ref="D14:D15"/>
    <mergeCell ref="D3:F3"/>
    <mergeCell ref="E14:E15"/>
    <mergeCell ref="E1:K1"/>
  </mergeCells>
  <dataValidations count="20">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26"/>
  <dimension ref="A1:K57"/>
  <sheetViews>
    <sheetView showGridLines="0" topLeftCell="D1" workbookViewId="0">
      <selection sqref="A1:C1048576"/>
    </sheetView>
  </sheetViews>
  <sheetFormatPr defaultRowHeight="14.5"/>
  <cols>
    <col min="1" max="3" width="9.1796875" hidden="1" customWidth="1"/>
    <col min="4" max="4" width="57.453125" customWidth="1"/>
    <col min="6" max="7" width="20.7265625" customWidth="1"/>
  </cols>
  <sheetData>
    <row r="1" spans="1:11" ht="35" customHeight="1">
      <c r="A1" s="4" t="s">
        <v>828</v>
      </c>
      <c r="E1" s="123" t="s">
        <v>2610</v>
      </c>
      <c r="F1" s="124"/>
      <c r="G1" s="124"/>
      <c r="H1" s="124"/>
      <c r="I1" s="124"/>
      <c r="J1" s="124"/>
      <c r="K1" s="124"/>
    </row>
    <row r="3" spans="1:11" ht="15" customHeight="1">
      <c r="D3" s="135" t="s">
        <v>1891</v>
      </c>
      <c r="E3" s="136"/>
      <c r="F3" s="137"/>
    </row>
    <row r="9" spans="1:11" hidden="1">
      <c r="A9" s="27"/>
      <c r="B9" s="27" t="b">
        <v>0</v>
      </c>
      <c r="C9" s="27" t="s">
        <v>829</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830</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858</v>
      </c>
      <c r="B17" s="27"/>
      <c r="C17" s="27"/>
      <c r="D17" s="55" t="s">
        <v>831</v>
      </c>
      <c r="E17" s="58" t="s">
        <v>428</v>
      </c>
      <c r="F17" s="44">
        <f>F18+F19</f>
        <v>0</v>
      </c>
      <c r="G17" s="44">
        <f>G18+G19</f>
        <v>0</v>
      </c>
      <c r="I17" s="27"/>
    </row>
    <row r="18" spans="1:9">
      <c r="A18" s="27" t="s">
        <v>859</v>
      </c>
      <c r="B18" s="27"/>
      <c r="C18" s="27"/>
      <c r="D18" s="55" t="s">
        <v>832</v>
      </c>
      <c r="E18" s="58" t="s">
        <v>429</v>
      </c>
      <c r="F18" s="44">
        <f>Schedule_13!F21</f>
        <v>0</v>
      </c>
      <c r="G18" s="44">
        <f>Schedule_13!G21</f>
        <v>0</v>
      </c>
      <c r="I18" s="27"/>
    </row>
    <row r="19" spans="1:9">
      <c r="A19" s="27" t="s">
        <v>860</v>
      </c>
      <c r="B19" s="27"/>
      <c r="C19" s="27"/>
      <c r="D19" s="55" t="s">
        <v>833</v>
      </c>
      <c r="E19" s="58" t="s">
        <v>430</v>
      </c>
      <c r="F19" s="44">
        <f>Schedule_14!F32</f>
        <v>0</v>
      </c>
      <c r="G19" s="44">
        <f>Schedule_14!G32</f>
        <v>0</v>
      </c>
      <c r="I19" s="27"/>
    </row>
    <row r="20" spans="1:9">
      <c r="A20" s="27" t="s">
        <v>861</v>
      </c>
      <c r="B20" s="27"/>
      <c r="C20" s="27"/>
      <c r="D20" s="55" t="s">
        <v>834</v>
      </c>
      <c r="E20" s="58" t="s">
        <v>431</v>
      </c>
      <c r="F20" s="44">
        <f>F21+F22+F23</f>
        <v>0</v>
      </c>
      <c r="G20" s="44">
        <f>G21+G22+G23</f>
        <v>0</v>
      </c>
      <c r="I20" s="27"/>
    </row>
    <row r="21" spans="1:9">
      <c r="A21" s="27" t="s">
        <v>862</v>
      </c>
      <c r="B21" s="27"/>
      <c r="C21" s="27"/>
      <c r="D21" s="55" t="s">
        <v>835</v>
      </c>
      <c r="E21" s="58" t="s">
        <v>432</v>
      </c>
      <c r="F21" s="44">
        <f>Schedule_15!F20</f>
        <v>0</v>
      </c>
      <c r="G21" s="44">
        <f>Schedule_15!G20</f>
        <v>0</v>
      </c>
      <c r="I21" s="27"/>
    </row>
    <row r="22" spans="1:9">
      <c r="A22" s="27" t="s">
        <v>863</v>
      </c>
      <c r="B22" s="27"/>
      <c r="C22" s="27"/>
      <c r="D22" s="55" t="s">
        <v>836</v>
      </c>
      <c r="E22" s="58" t="s">
        <v>433</v>
      </c>
      <c r="F22" s="44">
        <f>Schedule16!F30</f>
        <v>0</v>
      </c>
      <c r="G22" s="44">
        <f>Schedule16!G30</f>
        <v>0</v>
      </c>
      <c r="I22" s="27"/>
    </row>
    <row r="23" spans="1:9" s="10" customFormat="1">
      <c r="A23" s="28" t="s">
        <v>864</v>
      </c>
      <c r="B23" s="28"/>
      <c r="C23" s="28"/>
      <c r="D23" s="55" t="s">
        <v>837</v>
      </c>
      <c r="E23" s="58" t="s">
        <v>434</v>
      </c>
      <c r="F23" s="45"/>
      <c r="G23" s="45"/>
      <c r="I23" s="28"/>
    </row>
    <row r="24" spans="1:9" s="10" customFormat="1">
      <c r="A24" s="28" t="s">
        <v>865</v>
      </c>
      <c r="B24" s="28"/>
      <c r="C24" s="28"/>
      <c r="D24" s="55" t="s">
        <v>838</v>
      </c>
      <c r="E24" s="58" t="s">
        <v>435</v>
      </c>
      <c r="F24" s="44">
        <f>F25+F26</f>
        <v>0</v>
      </c>
      <c r="G24" s="44">
        <f>G25+G26</f>
        <v>0</v>
      </c>
      <c r="I24" s="28"/>
    </row>
    <row r="25" spans="1:9" s="10" customFormat="1">
      <c r="A25" s="28" t="s">
        <v>866</v>
      </c>
      <c r="B25" s="28"/>
      <c r="C25" s="28"/>
      <c r="D25" s="55" t="s">
        <v>839</v>
      </c>
      <c r="E25" s="58" t="s">
        <v>436</v>
      </c>
      <c r="F25" s="44">
        <f>F17-F20</f>
        <v>0</v>
      </c>
      <c r="G25" s="44">
        <f>G17-G20</f>
        <v>0</v>
      </c>
      <c r="I25" s="28"/>
    </row>
    <row r="26" spans="1:9" s="10" customFormat="1">
      <c r="A26" s="28" t="s">
        <v>867</v>
      </c>
      <c r="B26" s="28"/>
      <c r="C26" s="28"/>
      <c r="D26" s="55" t="s">
        <v>840</v>
      </c>
      <c r="E26" s="58" t="s">
        <v>437</v>
      </c>
      <c r="F26" s="45"/>
      <c r="G26" s="45"/>
      <c r="I26" s="28"/>
    </row>
    <row r="27" spans="1:9" s="10" customFormat="1">
      <c r="A27" s="28" t="s">
        <v>868</v>
      </c>
      <c r="B27" s="28"/>
      <c r="C27" s="28"/>
      <c r="D27" s="55" t="s">
        <v>841</v>
      </c>
      <c r="E27" s="58" t="s">
        <v>438</v>
      </c>
      <c r="F27" s="90"/>
      <c r="G27" s="45"/>
      <c r="I27" s="28"/>
    </row>
    <row r="28" spans="1:9" s="10" customFormat="1" ht="29">
      <c r="A28" s="28" t="s">
        <v>869</v>
      </c>
      <c r="B28" s="28"/>
      <c r="C28" s="28"/>
      <c r="D28" s="55" t="s">
        <v>842</v>
      </c>
      <c r="E28" s="58" t="s">
        <v>439</v>
      </c>
      <c r="F28" s="90"/>
      <c r="G28" s="45"/>
      <c r="I28" s="28"/>
    </row>
    <row r="29" spans="1:9" s="10" customFormat="1">
      <c r="A29" s="28" t="s">
        <v>870</v>
      </c>
      <c r="B29" s="28"/>
      <c r="C29" s="28"/>
      <c r="D29" s="55" t="s">
        <v>843</v>
      </c>
      <c r="E29" s="58" t="s">
        <v>440</v>
      </c>
      <c r="F29" s="90"/>
      <c r="G29" s="45"/>
      <c r="I29" s="28"/>
    </row>
    <row r="30" spans="1:9" s="10" customFormat="1" ht="29">
      <c r="A30" s="28" t="s">
        <v>871</v>
      </c>
      <c r="B30" s="28"/>
      <c r="C30" s="28"/>
      <c r="D30" s="55" t="s">
        <v>844</v>
      </c>
      <c r="E30" s="58" t="s">
        <v>441</v>
      </c>
      <c r="F30" s="90"/>
      <c r="G30" s="45"/>
      <c r="I30" s="28"/>
    </row>
    <row r="31" spans="1:9" s="10" customFormat="1" ht="29">
      <c r="A31" s="28" t="s">
        <v>872</v>
      </c>
      <c r="B31" s="28"/>
      <c r="C31" s="28"/>
      <c r="D31" s="55" t="s">
        <v>845</v>
      </c>
      <c r="E31" s="58" t="s">
        <v>442</v>
      </c>
      <c r="F31" s="90"/>
      <c r="G31" s="45"/>
      <c r="I31" s="28"/>
    </row>
    <row r="32" spans="1:9" s="10" customFormat="1">
      <c r="A32" s="28" t="s">
        <v>865</v>
      </c>
      <c r="B32" s="28"/>
      <c r="C32" s="28"/>
      <c r="D32" s="55" t="s">
        <v>846</v>
      </c>
      <c r="E32" s="58" t="s">
        <v>443</v>
      </c>
      <c r="F32" s="44">
        <f>F33+F34+F35+F36+F37+F38+F39+F40</f>
        <v>0</v>
      </c>
      <c r="G32" s="44">
        <f>G33+G34+G35+G36+G37+G38+G39+G40</f>
        <v>0</v>
      </c>
      <c r="I32" s="28"/>
    </row>
    <row r="33" spans="1:9" s="10" customFormat="1">
      <c r="A33" s="28" t="s">
        <v>873</v>
      </c>
      <c r="B33" s="28" t="s">
        <v>560</v>
      </c>
      <c r="C33" s="28"/>
      <c r="D33" s="55" t="s">
        <v>847</v>
      </c>
      <c r="E33" s="58" t="s">
        <v>444</v>
      </c>
      <c r="F33" s="45"/>
      <c r="G33" s="45"/>
      <c r="I33" s="28"/>
    </row>
    <row r="34" spans="1:9" s="10" customFormat="1">
      <c r="A34" s="28" t="s">
        <v>873</v>
      </c>
      <c r="B34" s="28" t="s">
        <v>564</v>
      </c>
      <c r="C34" s="28"/>
      <c r="D34" s="55" t="s">
        <v>848</v>
      </c>
      <c r="E34" s="58" t="s">
        <v>445</v>
      </c>
      <c r="F34" s="45"/>
      <c r="G34" s="45"/>
      <c r="I34" s="28"/>
    </row>
    <row r="35" spans="1:9" s="10" customFormat="1">
      <c r="A35" s="28" t="s">
        <v>873</v>
      </c>
      <c r="B35" s="28" t="s">
        <v>567</v>
      </c>
      <c r="C35" s="28"/>
      <c r="D35" s="55" t="s">
        <v>849</v>
      </c>
      <c r="E35" s="58" t="s">
        <v>446</v>
      </c>
      <c r="F35" s="45"/>
      <c r="G35" s="45"/>
      <c r="I35" s="28"/>
    </row>
    <row r="36" spans="1:9" s="10" customFormat="1">
      <c r="A36" s="28" t="s">
        <v>873</v>
      </c>
      <c r="B36" s="28" t="s">
        <v>568</v>
      </c>
      <c r="C36" s="28"/>
      <c r="D36" s="55" t="s">
        <v>850</v>
      </c>
      <c r="E36" s="58" t="s">
        <v>514</v>
      </c>
      <c r="F36" s="45"/>
      <c r="G36" s="45"/>
      <c r="I36" s="28"/>
    </row>
    <row r="37" spans="1:9" s="10" customFormat="1">
      <c r="A37" s="28" t="s">
        <v>873</v>
      </c>
      <c r="B37" s="28" t="s">
        <v>880</v>
      </c>
      <c r="C37" s="28"/>
      <c r="D37" s="55" t="s">
        <v>851</v>
      </c>
      <c r="E37" s="58" t="s">
        <v>515</v>
      </c>
      <c r="F37" s="45"/>
      <c r="G37" s="45"/>
      <c r="I37" s="28"/>
    </row>
    <row r="38" spans="1:9" s="10" customFormat="1">
      <c r="A38" s="28" t="s">
        <v>874</v>
      </c>
      <c r="B38" s="28"/>
      <c r="C38" s="28"/>
      <c r="D38" s="55" t="s">
        <v>852</v>
      </c>
      <c r="E38" s="58" t="s">
        <v>516</v>
      </c>
      <c r="F38" s="45"/>
      <c r="G38" s="45"/>
      <c r="I38" s="28"/>
    </row>
    <row r="39" spans="1:9" s="10" customFormat="1">
      <c r="A39" s="28" t="s">
        <v>875</v>
      </c>
      <c r="B39" s="28"/>
      <c r="C39" s="28"/>
      <c r="D39" s="55" t="s">
        <v>853</v>
      </c>
      <c r="E39" s="58" t="s">
        <v>517</v>
      </c>
      <c r="F39" s="45"/>
      <c r="G39" s="45"/>
      <c r="I39" s="28"/>
    </row>
    <row r="40" spans="1:9" s="10" customFormat="1">
      <c r="A40" s="28" t="s">
        <v>876</v>
      </c>
      <c r="B40" s="28"/>
      <c r="C40" s="28"/>
      <c r="D40" s="55" t="s">
        <v>854</v>
      </c>
      <c r="E40" s="58" t="s">
        <v>518</v>
      </c>
      <c r="F40" s="45"/>
      <c r="G40" s="45"/>
      <c r="I40" s="28"/>
    </row>
    <row r="41" spans="1:9" s="10" customFormat="1" ht="16.5">
      <c r="A41" s="28" t="s">
        <v>877</v>
      </c>
      <c r="B41" s="28"/>
      <c r="C41" s="28"/>
      <c r="D41" s="55" t="s">
        <v>1902</v>
      </c>
      <c r="E41" s="58" t="s">
        <v>519</v>
      </c>
      <c r="F41" s="45"/>
      <c r="G41" s="45"/>
      <c r="I41" s="28"/>
    </row>
    <row r="42" spans="1:9" s="10" customFormat="1">
      <c r="A42" s="28" t="s">
        <v>878</v>
      </c>
      <c r="B42" s="28"/>
      <c r="C42" s="28"/>
      <c r="D42" s="55" t="s">
        <v>855</v>
      </c>
      <c r="E42" s="58" t="s">
        <v>520</v>
      </c>
      <c r="F42" s="45"/>
      <c r="G42" s="45"/>
      <c r="I42" s="28"/>
    </row>
    <row r="43" spans="1:9" s="10" customFormat="1">
      <c r="A43" s="28" t="s">
        <v>879</v>
      </c>
      <c r="B43" s="28"/>
      <c r="C43" s="28"/>
      <c r="D43" s="55" t="s">
        <v>856</v>
      </c>
      <c r="E43" s="58" t="s">
        <v>521</v>
      </c>
      <c r="F43" s="45"/>
      <c r="G43" s="45"/>
      <c r="I43" s="28"/>
    </row>
    <row r="44" spans="1:9" s="10" customFormat="1">
      <c r="A44" s="28"/>
      <c r="B44" s="28"/>
      <c r="C44" s="28" t="s">
        <v>360</v>
      </c>
      <c r="D44" s="132" t="s">
        <v>857</v>
      </c>
      <c r="E44" s="133"/>
      <c r="F44" s="133"/>
      <c r="G44" s="134"/>
      <c r="I44" s="28"/>
    </row>
    <row r="45" spans="1:9" s="10" customFormat="1">
      <c r="A45" s="28"/>
      <c r="B45" s="28"/>
      <c r="C45" s="28" t="s">
        <v>363</v>
      </c>
      <c r="D45" s="28"/>
      <c r="E45" s="28"/>
      <c r="F45" s="28"/>
      <c r="G45" s="28"/>
      <c r="H45" s="28"/>
      <c r="I45" s="28" t="s">
        <v>364</v>
      </c>
    </row>
    <row r="46" spans="1:9" s="10" customFormat="1">
      <c r="A46" s="18"/>
      <c r="B46" s="18"/>
      <c r="D46" s="18"/>
      <c r="E46" s="18"/>
      <c r="F46" s="18"/>
      <c r="G46" s="18"/>
      <c r="H46" s="18"/>
    </row>
    <row r="47" spans="1:9" s="10" customFormat="1"/>
    <row r="48" spans="1:9" s="10" customFormat="1"/>
    <row r="49" s="10" customFormat="1"/>
    <row r="50" s="10" customFormat="1"/>
    <row r="51" s="10" customFormat="1"/>
    <row r="52" s="10" customFormat="1"/>
    <row r="53" s="10" customFormat="1"/>
    <row r="54" s="10" customFormat="1"/>
    <row r="55" s="10" customFormat="1"/>
    <row r="56" s="10" customFormat="1"/>
    <row r="57" s="10" customFormat="1"/>
  </sheetData>
  <mergeCells count="6">
    <mergeCell ref="E1:K1"/>
    <mergeCell ref="D13:G13"/>
    <mergeCell ref="D14:D15"/>
    <mergeCell ref="D44:G44"/>
    <mergeCell ref="E14:E15"/>
    <mergeCell ref="D3:F3"/>
  </mergeCells>
  <dataValidations count="54">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27"/>
  <dimension ref="A1:K23"/>
  <sheetViews>
    <sheetView showGridLines="0" topLeftCell="D1" workbookViewId="0">
      <selection sqref="A1:C1048576"/>
    </sheetView>
  </sheetViews>
  <sheetFormatPr defaultRowHeight="14.5"/>
  <cols>
    <col min="1" max="3" width="9.1796875" hidden="1" customWidth="1"/>
    <col min="4" max="4" width="39.54296875" customWidth="1"/>
    <col min="6" max="7" width="20.7265625" customWidth="1"/>
  </cols>
  <sheetData>
    <row r="1" spans="1:11" ht="35" customHeight="1">
      <c r="A1" s="4" t="s">
        <v>881</v>
      </c>
      <c r="E1" s="123" t="s">
        <v>2611</v>
      </c>
      <c r="F1" s="124"/>
      <c r="G1" s="124"/>
      <c r="H1" s="124"/>
      <c r="I1" s="124"/>
      <c r="J1" s="124"/>
      <c r="K1" s="124"/>
    </row>
    <row r="3" spans="1:11" ht="15" customHeight="1">
      <c r="D3" s="135" t="s">
        <v>1891</v>
      </c>
      <c r="E3" s="136"/>
      <c r="F3" s="137"/>
    </row>
    <row r="9" spans="1:11" hidden="1">
      <c r="A9" s="27"/>
      <c r="B9" s="27" t="b">
        <v>0</v>
      </c>
      <c r="C9" s="27" t="s">
        <v>882</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883</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888</v>
      </c>
      <c r="B17" s="27"/>
      <c r="C17" s="27"/>
      <c r="D17" s="55" t="s">
        <v>884</v>
      </c>
      <c r="E17" s="58" t="s">
        <v>428</v>
      </c>
      <c r="F17" s="45"/>
      <c r="G17" s="45"/>
      <c r="I17" s="27"/>
    </row>
    <row r="18" spans="1:9">
      <c r="A18" s="27" t="s">
        <v>889</v>
      </c>
      <c r="B18" s="27"/>
      <c r="C18" s="27"/>
      <c r="D18" s="55" t="s">
        <v>885</v>
      </c>
      <c r="E18" s="58" t="s">
        <v>429</v>
      </c>
      <c r="F18" s="45"/>
      <c r="G18" s="45"/>
      <c r="I18" s="27"/>
    </row>
    <row r="19" spans="1:9" ht="29">
      <c r="A19" s="27" t="s">
        <v>890</v>
      </c>
      <c r="B19" s="27"/>
      <c r="C19" s="27"/>
      <c r="D19" s="55" t="s">
        <v>886</v>
      </c>
      <c r="E19" s="58" t="s">
        <v>430</v>
      </c>
      <c r="F19" s="45"/>
      <c r="G19" s="45"/>
      <c r="I19" s="27"/>
    </row>
    <row r="20" spans="1:9">
      <c r="A20" s="27" t="s">
        <v>891</v>
      </c>
      <c r="B20" s="27"/>
      <c r="C20" s="27"/>
      <c r="D20" s="55" t="s">
        <v>887</v>
      </c>
      <c r="E20" s="58" t="s">
        <v>431</v>
      </c>
      <c r="F20" s="45"/>
      <c r="G20" s="45"/>
      <c r="I20" s="27"/>
    </row>
    <row r="21" spans="1:9">
      <c r="A21" s="27" t="s">
        <v>859</v>
      </c>
      <c r="B21" s="27"/>
      <c r="C21" s="27"/>
      <c r="D21" s="55" t="s">
        <v>729</v>
      </c>
      <c r="E21" s="58" t="s">
        <v>432</v>
      </c>
      <c r="F21" s="44">
        <f>F17+F18+F19+F20</f>
        <v>0</v>
      </c>
      <c r="G21" s="44">
        <f>G17+G18+G19+G20</f>
        <v>0</v>
      </c>
      <c r="I21" s="27"/>
    </row>
    <row r="22" spans="1:9">
      <c r="A22" s="27"/>
      <c r="B22" s="27"/>
      <c r="C22" s="27" t="s">
        <v>360</v>
      </c>
      <c r="D22" s="5"/>
      <c r="E22" s="5"/>
      <c r="I22" s="27"/>
    </row>
    <row r="23" spans="1:9">
      <c r="A23" s="27"/>
      <c r="B23" s="27"/>
      <c r="C23" s="27" t="s">
        <v>363</v>
      </c>
      <c r="D23" s="27"/>
      <c r="E23" s="27"/>
      <c r="F23" s="27"/>
      <c r="G23" s="27"/>
      <c r="H23" s="27"/>
      <c r="I23" s="27" t="s">
        <v>364</v>
      </c>
    </row>
  </sheetData>
  <mergeCells count="5">
    <mergeCell ref="D13:G13"/>
    <mergeCell ref="D14:D15"/>
    <mergeCell ref="E14:E15"/>
    <mergeCell ref="D3:F3"/>
    <mergeCell ref="E1:K1"/>
  </mergeCells>
  <dataValidations count="10">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sheetPr codeName="Sheet28"/>
  <dimension ref="A1:K34"/>
  <sheetViews>
    <sheetView showGridLines="0" topLeftCell="D1" workbookViewId="0">
      <selection sqref="A1:C1048576"/>
    </sheetView>
  </sheetViews>
  <sheetFormatPr defaultRowHeight="14.5"/>
  <cols>
    <col min="1" max="3" width="9.1796875" hidden="1" customWidth="1"/>
    <col min="4" max="4" width="51.54296875" customWidth="1"/>
    <col min="6" max="7" width="20.7265625" customWidth="1"/>
  </cols>
  <sheetData>
    <row r="1" spans="1:11" ht="35" customHeight="1">
      <c r="A1" s="4" t="s">
        <v>892</v>
      </c>
      <c r="E1" s="123" t="s">
        <v>2612</v>
      </c>
      <c r="F1" s="124"/>
      <c r="G1" s="124"/>
      <c r="H1" s="124"/>
      <c r="I1" s="124"/>
      <c r="J1" s="124"/>
      <c r="K1" s="124"/>
    </row>
    <row r="3" spans="1:11" ht="15" customHeight="1">
      <c r="D3" s="135" t="s">
        <v>1891</v>
      </c>
      <c r="E3" s="136"/>
      <c r="F3" s="137"/>
    </row>
    <row r="9" spans="1:11" hidden="1">
      <c r="A9" s="27"/>
      <c r="B9" s="27" t="b">
        <v>0</v>
      </c>
      <c r="C9" s="27" t="s">
        <v>893</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11" customFormat="1">
      <c r="A13" s="27"/>
      <c r="B13" s="27"/>
      <c r="C13" s="27" t="s">
        <v>366</v>
      </c>
      <c r="D13" s="125" t="s">
        <v>894</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911</v>
      </c>
      <c r="B17" s="27"/>
      <c r="C17" s="27"/>
      <c r="D17" s="55" t="s">
        <v>895</v>
      </c>
      <c r="E17" s="58" t="s">
        <v>428</v>
      </c>
      <c r="F17" s="45"/>
      <c r="G17" s="45"/>
      <c r="I17" s="27"/>
    </row>
    <row r="18" spans="1:9">
      <c r="A18" s="27" t="s">
        <v>912</v>
      </c>
      <c r="B18" s="27"/>
      <c r="C18" s="27"/>
      <c r="D18" s="55" t="s">
        <v>896</v>
      </c>
      <c r="E18" s="58" t="s">
        <v>429</v>
      </c>
      <c r="F18" s="45"/>
      <c r="G18" s="45"/>
      <c r="I18" s="27"/>
    </row>
    <row r="19" spans="1:9">
      <c r="A19" s="27" t="s">
        <v>913</v>
      </c>
      <c r="B19" s="27"/>
      <c r="C19" s="27"/>
      <c r="D19" s="55" t="s">
        <v>897</v>
      </c>
      <c r="E19" s="58" t="s">
        <v>430</v>
      </c>
      <c r="F19" s="45"/>
      <c r="G19" s="45"/>
      <c r="I19" s="27"/>
    </row>
    <row r="20" spans="1:9">
      <c r="A20" s="27" t="s">
        <v>914</v>
      </c>
      <c r="B20" s="27"/>
      <c r="C20" s="27"/>
      <c r="D20" s="55" t="s">
        <v>898</v>
      </c>
      <c r="E20" s="58" t="s">
        <v>431</v>
      </c>
      <c r="F20" s="45"/>
      <c r="G20" s="45"/>
      <c r="I20" s="27"/>
    </row>
    <row r="21" spans="1:9">
      <c r="A21" s="27" t="s">
        <v>915</v>
      </c>
      <c r="B21" s="27"/>
      <c r="C21" s="27"/>
      <c r="D21" s="55" t="s">
        <v>899</v>
      </c>
      <c r="E21" s="58" t="s">
        <v>432</v>
      </c>
      <c r="F21" s="45"/>
      <c r="G21" s="45"/>
      <c r="I21" s="27"/>
    </row>
    <row r="22" spans="1:9">
      <c r="A22" s="27" t="s">
        <v>916</v>
      </c>
      <c r="B22" s="27"/>
      <c r="C22" s="27"/>
      <c r="D22" s="55" t="s">
        <v>900</v>
      </c>
      <c r="E22" s="58" t="s">
        <v>433</v>
      </c>
      <c r="F22" s="45"/>
      <c r="G22" s="45"/>
      <c r="I22" s="27"/>
    </row>
    <row r="23" spans="1:9">
      <c r="A23" s="27" t="s">
        <v>917</v>
      </c>
      <c r="B23" s="27"/>
      <c r="C23" s="27"/>
      <c r="D23" s="55" t="s">
        <v>901</v>
      </c>
      <c r="E23" s="58" t="s">
        <v>434</v>
      </c>
      <c r="F23" s="45"/>
      <c r="G23" s="45"/>
      <c r="I23" s="27"/>
    </row>
    <row r="24" spans="1:9">
      <c r="A24" s="27" t="s">
        <v>918</v>
      </c>
      <c r="B24" s="27"/>
      <c r="C24" s="27"/>
      <c r="D24" s="55" t="s">
        <v>902</v>
      </c>
      <c r="E24" s="58" t="s">
        <v>435</v>
      </c>
      <c r="F24" s="45"/>
      <c r="G24" s="45"/>
      <c r="I24" s="27"/>
    </row>
    <row r="25" spans="1:9">
      <c r="A25" s="27" t="s">
        <v>919</v>
      </c>
      <c r="B25" s="27"/>
      <c r="C25" s="27"/>
      <c r="D25" s="55" t="s">
        <v>903</v>
      </c>
      <c r="E25" s="58" t="s">
        <v>436</v>
      </c>
      <c r="F25" s="45"/>
      <c r="G25" s="45"/>
      <c r="I25" s="27"/>
    </row>
    <row r="26" spans="1:9" ht="43.5">
      <c r="A26" s="27" t="s">
        <v>920</v>
      </c>
      <c r="B26" s="27"/>
      <c r="C26" s="27"/>
      <c r="D26" s="55" t="s">
        <v>904</v>
      </c>
      <c r="E26" s="58" t="s">
        <v>437</v>
      </c>
      <c r="F26" s="45"/>
      <c r="G26" s="45"/>
      <c r="I26" s="27"/>
    </row>
    <row r="27" spans="1:9">
      <c r="A27" s="27" t="s">
        <v>921</v>
      </c>
      <c r="B27" s="27"/>
      <c r="C27" s="27"/>
      <c r="D27" s="55" t="s">
        <v>905</v>
      </c>
      <c r="E27" s="58" t="s">
        <v>438</v>
      </c>
      <c r="F27" s="45"/>
      <c r="G27" s="45"/>
      <c r="I27" s="27"/>
    </row>
    <row r="28" spans="1:9">
      <c r="A28" s="27" t="s">
        <v>922</v>
      </c>
      <c r="B28" s="27"/>
      <c r="C28" s="27"/>
      <c r="D28" s="55" t="s">
        <v>906</v>
      </c>
      <c r="E28" s="58" t="s">
        <v>439</v>
      </c>
      <c r="F28" s="45"/>
      <c r="G28" s="45"/>
      <c r="I28" s="27"/>
    </row>
    <row r="29" spans="1:9">
      <c r="A29" s="27" t="s">
        <v>923</v>
      </c>
      <c r="B29" s="27"/>
      <c r="C29" s="27"/>
      <c r="D29" s="55" t="s">
        <v>907</v>
      </c>
      <c r="E29" s="58" t="s">
        <v>440</v>
      </c>
      <c r="F29" s="45"/>
      <c r="G29" s="45"/>
      <c r="I29" s="27"/>
    </row>
    <row r="30" spans="1:9">
      <c r="A30" s="27" t="s">
        <v>924</v>
      </c>
      <c r="B30" s="27"/>
      <c r="C30" s="27"/>
      <c r="D30" s="55" t="s">
        <v>908</v>
      </c>
      <c r="E30" s="58" t="s">
        <v>441</v>
      </c>
      <c r="F30" s="45"/>
      <c r="G30" s="45"/>
      <c r="I30" s="27"/>
    </row>
    <row r="31" spans="1:9">
      <c r="A31" s="27" t="s">
        <v>925</v>
      </c>
      <c r="B31" s="27"/>
      <c r="C31" s="27"/>
      <c r="D31" s="55" t="s">
        <v>909</v>
      </c>
      <c r="E31" s="58" t="s">
        <v>442</v>
      </c>
      <c r="F31" s="45"/>
      <c r="G31" s="45"/>
      <c r="I31" s="27"/>
    </row>
    <row r="32" spans="1:9">
      <c r="A32" s="27" t="s">
        <v>860</v>
      </c>
      <c r="B32" s="27"/>
      <c r="C32" s="27"/>
      <c r="D32" s="55" t="s">
        <v>416</v>
      </c>
      <c r="E32" s="58" t="s">
        <v>443</v>
      </c>
      <c r="F32" s="44">
        <f>F17+F18-F19+F20-F21+F22-F23+F24-F25+F26+F27+F28+F29+F30+F31</f>
        <v>0</v>
      </c>
      <c r="G32" s="44">
        <f>G17+G18-G19+G20-G21+G22-G23+G24-G25+G26+G27+G28+G29+G30+G31</f>
        <v>0</v>
      </c>
      <c r="I32" s="27"/>
    </row>
    <row r="33" spans="1:9">
      <c r="A33" s="27"/>
      <c r="B33" s="27"/>
      <c r="C33" s="27" t="s">
        <v>360</v>
      </c>
      <c r="D33" s="5"/>
      <c r="E33" s="5"/>
      <c r="I33" s="27"/>
    </row>
    <row r="34" spans="1:9">
      <c r="A34" s="27"/>
      <c r="B34" s="27"/>
      <c r="C34" s="27" t="s">
        <v>363</v>
      </c>
      <c r="D34" s="27"/>
      <c r="E34" s="27"/>
      <c r="F34" s="27"/>
      <c r="G34" s="27"/>
      <c r="H34" s="27"/>
      <c r="I34" s="27" t="s">
        <v>364</v>
      </c>
    </row>
  </sheetData>
  <mergeCells count="5">
    <mergeCell ref="D14:D15"/>
    <mergeCell ref="D13:G13"/>
    <mergeCell ref="E14:E15"/>
    <mergeCell ref="D3:F3"/>
    <mergeCell ref="E1:K1"/>
  </mergeCells>
  <dataValidations count="32">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sheetPr codeName="Sheet29"/>
  <dimension ref="A1:K22"/>
  <sheetViews>
    <sheetView showGridLines="0" topLeftCell="D1" workbookViewId="0">
      <selection sqref="A1:C1048576"/>
    </sheetView>
  </sheetViews>
  <sheetFormatPr defaultRowHeight="14.5"/>
  <cols>
    <col min="1" max="3" width="9.1796875" hidden="1" customWidth="1"/>
    <col min="4" max="4" width="55.54296875" customWidth="1"/>
    <col min="6" max="7" width="20.7265625" customWidth="1"/>
  </cols>
  <sheetData>
    <row r="1" spans="1:11" ht="35" customHeight="1">
      <c r="A1" s="4" t="s">
        <v>926</v>
      </c>
      <c r="E1" s="123" t="s">
        <v>2613</v>
      </c>
      <c r="F1" s="124"/>
      <c r="G1" s="124"/>
      <c r="H1" s="124"/>
      <c r="I1" s="124"/>
      <c r="J1" s="124"/>
      <c r="K1" s="124"/>
    </row>
    <row r="3" spans="1:11" ht="15" customHeight="1">
      <c r="D3" s="135" t="s">
        <v>1891</v>
      </c>
      <c r="E3" s="136"/>
      <c r="F3" s="137"/>
    </row>
    <row r="9" spans="1:11" hidden="1">
      <c r="A9" s="27"/>
      <c r="B9" s="27" t="b">
        <v>0</v>
      </c>
      <c r="C9" s="27" t="s">
        <v>927</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928</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932</v>
      </c>
      <c r="B17" s="27"/>
      <c r="C17" s="27"/>
      <c r="D17" s="55" t="s">
        <v>929</v>
      </c>
      <c r="E17" s="58" t="s">
        <v>428</v>
      </c>
      <c r="F17" s="45"/>
      <c r="G17" s="45"/>
      <c r="I17" s="27"/>
    </row>
    <row r="18" spans="1:9">
      <c r="A18" s="27" t="s">
        <v>933</v>
      </c>
      <c r="B18" s="27"/>
      <c r="C18" s="27"/>
      <c r="D18" s="55" t="s">
        <v>930</v>
      </c>
      <c r="E18" s="58" t="s">
        <v>429</v>
      </c>
      <c r="F18" s="45"/>
      <c r="G18" s="45"/>
      <c r="I18" s="27"/>
    </row>
    <row r="19" spans="1:9">
      <c r="A19" s="27" t="s">
        <v>934</v>
      </c>
      <c r="B19" s="27"/>
      <c r="C19" s="27"/>
      <c r="D19" s="55" t="s">
        <v>931</v>
      </c>
      <c r="E19" s="58" t="s">
        <v>430</v>
      </c>
      <c r="F19" s="45"/>
      <c r="G19" s="45"/>
      <c r="I19" s="27"/>
    </row>
    <row r="20" spans="1:9">
      <c r="A20" s="27" t="s">
        <v>862</v>
      </c>
      <c r="B20" s="27"/>
      <c r="C20" s="27"/>
      <c r="D20" s="55" t="s">
        <v>729</v>
      </c>
      <c r="E20" s="58" t="s">
        <v>431</v>
      </c>
      <c r="F20" s="44">
        <f>F17+F18+F19</f>
        <v>0</v>
      </c>
      <c r="G20" s="44">
        <f>G17+G18+G19</f>
        <v>0</v>
      </c>
      <c r="I20" s="27"/>
    </row>
    <row r="21" spans="1:9">
      <c r="A21" s="27"/>
      <c r="B21" s="27"/>
      <c r="C21" s="27" t="s">
        <v>360</v>
      </c>
      <c r="D21" s="5"/>
      <c r="E21" s="5"/>
      <c r="I21" s="27"/>
    </row>
    <row r="22" spans="1:9">
      <c r="A22" s="27"/>
      <c r="B22" s="27"/>
      <c r="C22" s="27" t="s">
        <v>363</v>
      </c>
      <c r="D22" s="27"/>
      <c r="E22" s="27"/>
      <c r="F22" s="27"/>
      <c r="G22" s="27"/>
      <c r="H22" s="27"/>
      <c r="I22" s="27" t="s">
        <v>364</v>
      </c>
    </row>
  </sheetData>
  <mergeCells count="5">
    <mergeCell ref="D13:G13"/>
    <mergeCell ref="D14:D15"/>
    <mergeCell ref="E14:E15"/>
    <mergeCell ref="D3:F3"/>
    <mergeCell ref="E1:K1"/>
  </mergeCells>
  <dataValidations count="8">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40"/>
  <dimension ref="A1:K32"/>
  <sheetViews>
    <sheetView showGridLines="0" topLeftCell="D1" workbookViewId="0">
      <selection sqref="A1:C1048576"/>
    </sheetView>
  </sheetViews>
  <sheetFormatPr defaultColWidth="9.1796875" defaultRowHeight="14.5"/>
  <cols>
    <col min="1" max="3" width="9.1796875" style="5" hidden="1" customWidth="1"/>
    <col min="4" max="4" width="44.26953125" style="5" customWidth="1"/>
    <col min="5" max="5" width="11.7265625" style="19" customWidth="1"/>
    <col min="6" max="7" width="20.7265625" style="5" customWidth="1"/>
    <col min="8" max="16384" width="9.1796875" style="5"/>
  </cols>
  <sheetData>
    <row r="1" spans="1:11" ht="35" customHeight="1">
      <c r="A1" s="4" t="s">
        <v>1904</v>
      </c>
      <c r="E1" s="123" t="s">
        <v>2614</v>
      </c>
      <c r="F1" s="124"/>
      <c r="G1" s="124"/>
      <c r="H1" s="124"/>
      <c r="I1" s="124"/>
      <c r="J1" s="124"/>
      <c r="K1" s="124"/>
    </row>
    <row r="2" spans="1:11">
      <c r="D2" s="11"/>
      <c r="E2" s="11"/>
      <c r="F2" s="11"/>
    </row>
    <row r="3" spans="1:11" ht="15" customHeight="1">
      <c r="D3" s="135" t="s">
        <v>1891</v>
      </c>
      <c r="E3" s="136"/>
      <c r="F3" s="137"/>
    </row>
    <row r="7" spans="1:11" hidden="1">
      <c r="A7" s="27"/>
      <c r="B7" s="27" t="b">
        <v>0</v>
      </c>
      <c r="C7" s="27" t="s">
        <v>1905</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1906</v>
      </c>
      <c r="E11" s="151"/>
      <c r="F11" s="151"/>
      <c r="G11" s="152"/>
      <c r="I11" s="27"/>
    </row>
    <row r="12" spans="1:11">
      <c r="A12" s="27"/>
      <c r="B12" s="27"/>
      <c r="C12" s="27" t="s">
        <v>365</v>
      </c>
      <c r="D12" s="128" t="s">
        <v>368</v>
      </c>
      <c r="E12" s="128"/>
      <c r="F12" s="54" t="s">
        <v>403</v>
      </c>
      <c r="G12" s="54" t="s">
        <v>404</v>
      </c>
      <c r="I12" s="27"/>
    </row>
    <row r="13" spans="1:11">
      <c r="A13" s="27" t="s">
        <v>496</v>
      </c>
      <c r="B13" s="27"/>
      <c r="C13" s="27" t="s">
        <v>365</v>
      </c>
      <c r="D13" s="129"/>
      <c r="E13" s="129"/>
      <c r="F13" s="54" t="s">
        <v>412</v>
      </c>
      <c r="G13" s="54" t="s">
        <v>413</v>
      </c>
      <c r="I13" s="27"/>
    </row>
    <row r="14" spans="1:11">
      <c r="A14" s="27"/>
      <c r="B14" s="27"/>
      <c r="C14" s="27" t="s">
        <v>360</v>
      </c>
      <c r="D14" s="20"/>
      <c r="E14" s="21"/>
      <c r="F14" s="20"/>
      <c r="G14" s="20"/>
      <c r="I14" s="27"/>
    </row>
    <row r="15" spans="1:11">
      <c r="A15" s="27" t="s">
        <v>1907</v>
      </c>
      <c r="B15" s="27"/>
      <c r="C15" s="27"/>
      <c r="D15" s="55" t="s">
        <v>1908</v>
      </c>
      <c r="E15" s="62" t="s">
        <v>428</v>
      </c>
      <c r="F15" s="45"/>
      <c r="G15" s="45"/>
      <c r="I15" s="27"/>
    </row>
    <row r="16" spans="1:11">
      <c r="A16" s="27" t="s">
        <v>1909</v>
      </c>
      <c r="B16" s="27"/>
      <c r="C16" s="27"/>
      <c r="D16" s="55" t="s">
        <v>1910</v>
      </c>
      <c r="E16" s="62" t="s">
        <v>429</v>
      </c>
      <c r="F16" s="45"/>
      <c r="G16" s="45"/>
      <c r="I16" s="27"/>
    </row>
    <row r="17" spans="1:9">
      <c r="A17" s="27" t="s">
        <v>1911</v>
      </c>
      <c r="B17" s="27"/>
      <c r="C17" s="27"/>
      <c r="D17" s="55" t="s">
        <v>1912</v>
      </c>
      <c r="E17" s="62" t="s">
        <v>430</v>
      </c>
      <c r="F17" s="45"/>
      <c r="G17" s="45"/>
      <c r="I17" s="27"/>
    </row>
    <row r="18" spans="1:9">
      <c r="A18" s="27" t="s">
        <v>1913</v>
      </c>
      <c r="B18" s="27"/>
      <c r="C18" s="27"/>
      <c r="D18" s="55" t="s">
        <v>1914</v>
      </c>
      <c r="E18" s="62" t="s">
        <v>431</v>
      </c>
      <c r="F18" s="45"/>
      <c r="G18" s="45"/>
      <c r="I18" s="27"/>
    </row>
    <row r="19" spans="1:9" ht="29">
      <c r="A19" s="27" t="s">
        <v>1915</v>
      </c>
      <c r="B19" s="27"/>
      <c r="C19" s="27"/>
      <c r="D19" s="55" t="s">
        <v>1916</v>
      </c>
      <c r="E19" s="62" t="s">
        <v>432</v>
      </c>
      <c r="F19" s="90"/>
      <c r="G19" s="45"/>
      <c r="I19" s="27"/>
    </row>
    <row r="20" spans="1:9">
      <c r="A20" s="27" t="s">
        <v>1917</v>
      </c>
      <c r="B20" s="27"/>
      <c r="C20" s="27"/>
      <c r="D20" s="55" t="s">
        <v>1918</v>
      </c>
      <c r="E20" s="62" t="s">
        <v>433</v>
      </c>
      <c r="F20" s="90"/>
      <c r="G20" s="45"/>
      <c r="I20" s="27"/>
    </row>
    <row r="21" spans="1:9">
      <c r="A21" s="27" t="s">
        <v>1919</v>
      </c>
      <c r="B21" s="27"/>
      <c r="C21" s="27"/>
      <c r="D21" s="55" t="s">
        <v>1920</v>
      </c>
      <c r="E21" s="62" t="s">
        <v>434</v>
      </c>
      <c r="F21" s="45"/>
      <c r="G21" s="45"/>
      <c r="I21" s="27"/>
    </row>
    <row r="22" spans="1:9">
      <c r="A22" s="27" t="s">
        <v>1921</v>
      </c>
      <c r="B22" s="27"/>
      <c r="C22" s="27"/>
      <c r="D22" s="55" t="s">
        <v>1922</v>
      </c>
      <c r="E22" s="62" t="s">
        <v>435</v>
      </c>
      <c r="F22" s="45"/>
      <c r="G22" s="45"/>
      <c r="I22" s="27"/>
    </row>
    <row r="23" spans="1:9" ht="29">
      <c r="A23" s="27" t="s">
        <v>1923</v>
      </c>
      <c r="B23" s="27"/>
      <c r="C23" s="27"/>
      <c r="D23" s="55" t="s">
        <v>1924</v>
      </c>
      <c r="E23" s="62" t="s">
        <v>436</v>
      </c>
      <c r="F23" s="45"/>
      <c r="G23" s="45"/>
      <c r="I23" s="27"/>
    </row>
    <row r="24" spans="1:9">
      <c r="A24" s="27" t="s">
        <v>1925</v>
      </c>
      <c r="B24" s="27"/>
      <c r="C24" s="27"/>
      <c r="D24" s="55" t="s">
        <v>1926</v>
      </c>
      <c r="E24" s="62" t="s">
        <v>437</v>
      </c>
      <c r="F24" s="45"/>
      <c r="G24" s="45"/>
      <c r="I24" s="27"/>
    </row>
    <row r="25" spans="1:9">
      <c r="A25" s="27" t="s">
        <v>1927</v>
      </c>
      <c r="B25" s="27"/>
      <c r="C25" s="27"/>
      <c r="D25" s="55" t="s">
        <v>1928</v>
      </c>
      <c r="E25" s="62" t="s">
        <v>438</v>
      </c>
      <c r="F25" s="45"/>
      <c r="G25" s="45"/>
      <c r="I25" s="27"/>
    </row>
    <row r="26" spans="1:9">
      <c r="A26" s="27" t="s">
        <v>1929</v>
      </c>
      <c r="B26" s="27"/>
      <c r="C26" s="27"/>
      <c r="D26" s="55" t="s">
        <v>1930</v>
      </c>
      <c r="E26" s="62" t="s">
        <v>439</v>
      </c>
      <c r="F26" s="45"/>
      <c r="G26" s="45"/>
      <c r="I26" s="27"/>
    </row>
    <row r="27" spans="1:9">
      <c r="A27" s="27" t="s">
        <v>1931</v>
      </c>
      <c r="B27" s="27"/>
      <c r="C27" s="27"/>
      <c r="D27" s="55" t="s">
        <v>1932</v>
      </c>
      <c r="E27" s="62" t="s">
        <v>440</v>
      </c>
      <c r="F27" s="45"/>
      <c r="G27" s="45"/>
      <c r="I27" s="27"/>
    </row>
    <row r="28" spans="1:9">
      <c r="A28" s="27" t="s">
        <v>1933</v>
      </c>
      <c r="B28" s="27"/>
      <c r="C28" s="27"/>
      <c r="D28" s="55" t="s">
        <v>1934</v>
      </c>
      <c r="E28" s="62" t="s">
        <v>441</v>
      </c>
      <c r="F28" s="90"/>
      <c r="G28" s="45"/>
      <c r="I28" s="27"/>
    </row>
    <row r="29" spans="1:9">
      <c r="A29" s="27" t="s">
        <v>1935</v>
      </c>
      <c r="B29" s="27"/>
      <c r="C29" s="27"/>
      <c r="D29" s="55" t="s">
        <v>1936</v>
      </c>
      <c r="E29" s="62" t="s">
        <v>442</v>
      </c>
      <c r="F29" s="45"/>
      <c r="G29" s="45"/>
      <c r="I29" s="27"/>
    </row>
    <row r="30" spans="1:9">
      <c r="A30" s="27" t="s">
        <v>863</v>
      </c>
      <c r="B30" s="27"/>
      <c r="C30" s="27"/>
      <c r="D30" s="55" t="s">
        <v>729</v>
      </c>
      <c r="E30" s="62" t="s">
        <v>443</v>
      </c>
      <c r="F30" s="44">
        <f>F15+F16+F17+F18+F19+F20+F21+F22+F23+F24+F25+F26+F27+F28+F29</f>
        <v>0</v>
      </c>
      <c r="G30" s="44">
        <f t="shared" ref="G30" si="0">G15+G16+G17+G18+G19+G20+G21+G22+G23+G24+G25+G26+G27+G28+G29</f>
        <v>0</v>
      </c>
      <c r="I30" s="27"/>
    </row>
    <row r="31" spans="1:9">
      <c r="A31" s="27"/>
      <c r="B31" s="27"/>
      <c r="C31" s="27" t="s">
        <v>360</v>
      </c>
      <c r="I31" s="27"/>
    </row>
    <row r="32" spans="1:9">
      <c r="A32" s="27"/>
      <c r="B32" s="27"/>
      <c r="C32" s="27" t="s">
        <v>363</v>
      </c>
      <c r="D32" s="27"/>
      <c r="E32" s="32"/>
      <c r="F32" s="27"/>
      <c r="G32" s="27"/>
      <c r="H32" s="27"/>
      <c r="I32" s="27" t="s">
        <v>364</v>
      </c>
    </row>
  </sheetData>
  <mergeCells count="5">
    <mergeCell ref="D3:F3"/>
    <mergeCell ref="D11:G11"/>
    <mergeCell ref="D12:D13"/>
    <mergeCell ref="E12:E13"/>
    <mergeCell ref="E1:K1"/>
  </mergeCells>
  <dataValidations count="32">
    <dataValidation type="decimal" allowBlank="1" showInputMessage="1" showErrorMessage="1" errorTitle="Input Error" error="Please enter a Whole Number between -999999999999999 and 999999999999999" sqref="F15">
      <formula1>-999999999999999</formula1>
      <formula2>999999999999999</formula2>
    </dataValidation>
    <dataValidation type="decimal" allowBlank="1" showInputMessage="1" showErrorMessage="1" errorTitle="Input Error" error="Please enter a Whole Number between -999999999999999 and 999999999999999" sqref="G15">
      <formula1>-999999999999999</formula1>
      <formula2>999999999999999</formula2>
    </dataValidation>
    <dataValidation type="decimal" allowBlank="1" showInputMessage="1" showErrorMessage="1" errorTitle="Input Error" error="Please enter a Whole Number between -999999999999999 and 999999999999999" sqref="F16">
      <formula1>-999999999999999</formula1>
      <formula2>999999999999999</formula2>
    </dataValidation>
    <dataValidation type="decimal" allowBlank="1" showInputMessage="1" showErrorMessage="1" errorTitle="Input Error" error="Please enter a Whole Number between -999999999999999 and 999999999999999" sqref="G16">
      <formula1>-999999999999999</formula1>
      <formula2>999999999999999</formula2>
    </dataValidation>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sheetPr codeName="Sheet41"/>
  <dimension ref="A1:L31"/>
  <sheetViews>
    <sheetView showGridLines="0" topLeftCell="D1" workbookViewId="0">
      <selection sqref="A1:C1048576"/>
    </sheetView>
  </sheetViews>
  <sheetFormatPr defaultColWidth="9.1796875" defaultRowHeight="14.5"/>
  <cols>
    <col min="1" max="1" width="3.1796875" style="5" hidden="1" customWidth="1"/>
    <col min="2" max="2" width="2.81640625" style="5" hidden="1" customWidth="1"/>
    <col min="3" max="3" width="8.54296875" style="5" hidden="1" customWidth="1"/>
    <col min="4" max="4" width="46.453125" style="5" customWidth="1"/>
    <col min="5" max="5" width="10.1796875" style="19" customWidth="1"/>
    <col min="6" max="7" width="20.7265625" style="5" customWidth="1"/>
    <col min="8" max="16384" width="9.1796875" style="5"/>
  </cols>
  <sheetData>
    <row r="1" spans="1:11" ht="35" customHeight="1">
      <c r="A1" s="4" t="s">
        <v>1937</v>
      </c>
      <c r="E1" s="123" t="s">
        <v>2615</v>
      </c>
      <c r="F1" s="124"/>
      <c r="G1" s="124"/>
      <c r="H1" s="124"/>
      <c r="I1" s="124"/>
      <c r="J1" s="124"/>
      <c r="K1" s="124"/>
    </row>
    <row r="3" spans="1:11" ht="15" customHeight="1">
      <c r="D3" s="135" t="s">
        <v>1891</v>
      </c>
      <c r="E3" s="136"/>
      <c r="F3" s="137"/>
    </row>
    <row r="8" spans="1:11" hidden="1">
      <c r="A8" s="27"/>
      <c r="B8" s="27" t="b">
        <v>0</v>
      </c>
      <c r="C8" s="27" t="s">
        <v>1938</v>
      </c>
      <c r="D8" s="27"/>
      <c r="E8" s="32"/>
      <c r="F8" s="27"/>
      <c r="G8" s="27"/>
      <c r="H8" s="27"/>
      <c r="I8" s="27"/>
    </row>
    <row r="9" spans="1:11" hidden="1">
      <c r="A9" s="27"/>
      <c r="B9" s="27"/>
      <c r="C9" s="27"/>
      <c r="D9" s="27"/>
      <c r="E9" s="32" t="s">
        <v>496</v>
      </c>
      <c r="F9" s="27"/>
      <c r="G9" s="27"/>
      <c r="H9" s="27"/>
      <c r="I9" s="27"/>
    </row>
    <row r="10" spans="1:11" hidden="1">
      <c r="A10" s="27"/>
      <c r="B10" s="27"/>
      <c r="C10" s="27"/>
      <c r="D10" s="27"/>
      <c r="E10" s="32"/>
      <c r="F10" s="27" t="s">
        <v>448</v>
      </c>
      <c r="G10" s="27" t="s">
        <v>449</v>
      </c>
      <c r="H10" s="27"/>
      <c r="I10" s="27"/>
    </row>
    <row r="11" spans="1:11" hidden="1">
      <c r="A11" s="27"/>
      <c r="B11" s="27"/>
      <c r="C11" s="27" t="s">
        <v>361</v>
      </c>
      <c r="D11" s="27" t="s">
        <v>365</v>
      </c>
      <c r="E11" s="32" t="s">
        <v>365</v>
      </c>
      <c r="F11" s="27"/>
      <c r="G11" s="27"/>
      <c r="H11" s="27" t="s">
        <v>360</v>
      </c>
      <c r="I11" s="27" t="s">
        <v>362</v>
      </c>
    </row>
    <row r="12" spans="1:11">
      <c r="A12" s="27"/>
      <c r="B12" s="27"/>
      <c r="C12" s="27" t="s">
        <v>366</v>
      </c>
      <c r="D12" s="150" t="s">
        <v>1939</v>
      </c>
      <c r="E12" s="151"/>
      <c r="F12" s="151"/>
      <c r="G12" s="152"/>
      <c r="I12" s="27"/>
    </row>
    <row r="13" spans="1:11">
      <c r="A13" s="27"/>
      <c r="B13" s="27"/>
      <c r="C13" s="27" t="s">
        <v>365</v>
      </c>
      <c r="D13" s="128" t="s">
        <v>368</v>
      </c>
      <c r="E13" s="128"/>
      <c r="F13" s="54" t="s">
        <v>403</v>
      </c>
      <c r="G13" s="54" t="s">
        <v>404</v>
      </c>
      <c r="I13" s="27"/>
    </row>
    <row r="14" spans="1:11">
      <c r="A14" s="27" t="s">
        <v>496</v>
      </c>
      <c r="B14" s="27"/>
      <c r="C14" s="27" t="s">
        <v>365</v>
      </c>
      <c r="D14" s="129"/>
      <c r="E14" s="129"/>
      <c r="F14" s="54" t="s">
        <v>412</v>
      </c>
      <c r="G14" s="54" t="s">
        <v>413</v>
      </c>
      <c r="I14" s="27"/>
    </row>
    <row r="15" spans="1:11">
      <c r="A15" s="27"/>
      <c r="B15" s="27"/>
      <c r="C15" s="27" t="s">
        <v>360</v>
      </c>
      <c r="D15" s="20"/>
      <c r="E15" s="21"/>
      <c r="F15" s="20"/>
      <c r="G15" s="20"/>
      <c r="I15" s="27"/>
    </row>
    <row r="16" spans="1:11" ht="29">
      <c r="A16" s="27" t="s">
        <v>1940</v>
      </c>
      <c r="B16" s="27"/>
      <c r="C16" s="27"/>
      <c r="D16" s="55" t="s">
        <v>1283</v>
      </c>
      <c r="E16" s="62" t="s">
        <v>428</v>
      </c>
      <c r="F16" s="112"/>
      <c r="G16" s="116"/>
      <c r="I16" s="27"/>
    </row>
    <row r="17" spans="1:12">
      <c r="A17" s="27" t="s">
        <v>1941</v>
      </c>
      <c r="B17" s="27"/>
      <c r="C17" s="27"/>
      <c r="D17" s="55" t="s">
        <v>1942</v>
      </c>
      <c r="E17" s="62" t="s">
        <v>429</v>
      </c>
      <c r="F17" s="116"/>
      <c r="G17" s="116"/>
      <c r="I17" s="111"/>
    </row>
    <row r="18" spans="1:12">
      <c r="A18" s="27" t="s">
        <v>1943</v>
      </c>
      <c r="B18" s="27"/>
      <c r="C18" s="27"/>
      <c r="D18" s="55" t="s">
        <v>1944</v>
      </c>
      <c r="E18" s="62" t="s">
        <v>430</v>
      </c>
      <c r="F18" s="116"/>
      <c r="G18" s="116"/>
      <c r="I18" s="111"/>
    </row>
    <row r="19" spans="1:12" ht="43.5">
      <c r="A19" s="27" t="s">
        <v>1945</v>
      </c>
      <c r="B19" s="27"/>
      <c r="C19" s="27"/>
      <c r="D19" s="55" t="s">
        <v>1946</v>
      </c>
      <c r="E19" s="62" t="s">
        <v>431</v>
      </c>
      <c r="F19" s="116"/>
      <c r="G19" s="116"/>
      <c r="I19" s="27"/>
    </row>
    <row r="20" spans="1:12" ht="29">
      <c r="A20" s="27" t="s">
        <v>1947</v>
      </c>
      <c r="B20" s="27"/>
      <c r="C20" s="27"/>
      <c r="D20" s="55" t="s">
        <v>1948</v>
      </c>
      <c r="E20" s="62" t="s">
        <v>432</v>
      </c>
      <c r="F20" s="116"/>
      <c r="G20" s="116"/>
      <c r="I20" s="111"/>
    </row>
    <row r="21" spans="1:12">
      <c r="A21" s="27" t="s">
        <v>1949</v>
      </c>
      <c r="B21" s="27"/>
      <c r="C21" s="27"/>
      <c r="D21" s="55" t="s">
        <v>1109</v>
      </c>
      <c r="E21" s="62" t="s">
        <v>433</v>
      </c>
      <c r="F21" s="116"/>
      <c r="G21" s="116"/>
      <c r="I21" s="27"/>
      <c r="K21" s="76"/>
    </row>
    <row r="22" spans="1:12" ht="29">
      <c r="A22" s="27" t="s">
        <v>1950</v>
      </c>
      <c r="B22" s="27"/>
      <c r="C22" s="27"/>
      <c r="D22" s="55" t="s">
        <v>1126</v>
      </c>
      <c r="E22" s="62" t="s">
        <v>434</v>
      </c>
      <c r="F22" s="116"/>
      <c r="G22" s="116"/>
      <c r="I22" s="27"/>
      <c r="K22" s="110"/>
    </row>
    <row r="23" spans="1:12">
      <c r="A23" s="27" t="s">
        <v>1951</v>
      </c>
      <c r="B23" s="27"/>
      <c r="C23" s="27"/>
      <c r="D23" s="55" t="s">
        <v>1952</v>
      </c>
      <c r="E23" s="62" t="s">
        <v>435</v>
      </c>
      <c r="F23" s="116"/>
      <c r="G23" s="116"/>
      <c r="I23" s="27"/>
      <c r="J23" s="153"/>
      <c r="K23" s="153"/>
      <c r="L23" s="153"/>
    </row>
    <row r="24" spans="1:12">
      <c r="A24" s="27" t="s">
        <v>1953</v>
      </c>
      <c r="B24" s="27"/>
      <c r="C24" s="27"/>
      <c r="D24" s="55" t="s">
        <v>1954</v>
      </c>
      <c r="E24" s="62" t="s">
        <v>436</v>
      </c>
      <c r="F24" s="116"/>
      <c r="G24" s="116"/>
      <c r="I24" s="27"/>
    </row>
    <row r="25" spans="1:12">
      <c r="A25" s="27" t="s">
        <v>1955</v>
      </c>
      <c r="B25" s="27"/>
      <c r="C25" s="27"/>
      <c r="D25" s="55" t="s">
        <v>1285</v>
      </c>
      <c r="E25" s="62" t="s">
        <v>437</v>
      </c>
      <c r="F25" s="116"/>
      <c r="G25" s="116"/>
      <c r="I25" s="27"/>
      <c r="K25" s="110"/>
    </row>
    <row r="26" spans="1:12">
      <c r="A26" s="27" t="s">
        <v>1956</v>
      </c>
      <c r="B26" s="27"/>
      <c r="C26" s="27"/>
      <c r="D26" s="55" t="s">
        <v>1305</v>
      </c>
      <c r="E26" s="62" t="s">
        <v>438</v>
      </c>
      <c r="F26" s="116"/>
      <c r="G26" s="116"/>
      <c r="I26" s="27"/>
    </row>
    <row r="27" spans="1:12">
      <c r="A27" s="27" t="s">
        <v>1957</v>
      </c>
      <c r="B27" s="27"/>
      <c r="C27" s="27"/>
      <c r="D27" s="55" t="s">
        <v>1958</v>
      </c>
      <c r="E27" s="62" t="s">
        <v>439</v>
      </c>
      <c r="F27" s="116"/>
      <c r="G27" s="116"/>
      <c r="I27" s="27"/>
    </row>
    <row r="28" spans="1:12">
      <c r="A28" s="27" t="s">
        <v>1959</v>
      </c>
      <c r="B28" s="27"/>
      <c r="C28" s="27"/>
      <c r="D28" s="55" t="s">
        <v>1326</v>
      </c>
      <c r="E28" s="62" t="s">
        <v>440</v>
      </c>
      <c r="F28" s="116"/>
      <c r="G28" s="116"/>
      <c r="I28" s="27"/>
    </row>
    <row r="29" spans="1:12">
      <c r="A29" s="27" t="s">
        <v>2645</v>
      </c>
      <c r="B29" s="27"/>
      <c r="C29" s="27"/>
      <c r="D29" s="55" t="s">
        <v>1359</v>
      </c>
      <c r="E29" s="62" t="s">
        <v>441</v>
      </c>
      <c r="F29" s="116"/>
      <c r="G29" s="116"/>
      <c r="I29" s="27"/>
    </row>
    <row r="30" spans="1:12">
      <c r="A30" s="27"/>
      <c r="B30" s="27"/>
      <c r="C30" s="27" t="s">
        <v>360</v>
      </c>
      <c r="I30" s="27"/>
    </row>
    <row r="31" spans="1:12">
      <c r="A31" s="27"/>
      <c r="B31" s="27"/>
      <c r="C31" s="27" t="s">
        <v>363</v>
      </c>
      <c r="D31" s="27"/>
      <c r="E31" s="32"/>
      <c r="F31" s="27"/>
      <c r="G31" s="27"/>
      <c r="H31" s="27"/>
      <c r="I31" s="27" t="s">
        <v>364</v>
      </c>
    </row>
  </sheetData>
  <mergeCells count="6">
    <mergeCell ref="J23:L23"/>
    <mergeCell ref="E1:K1"/>
    <mergeCell ref="D12:G12"/>
    <mergeCell ref="D13:D14"/>
    <mergeCell ref="E13:E14"/>
    <mergeCell ref="D3:F3"/>
  </mergeCells>
  <dataValidations count="1">
    <dataValidation type="textLength" allowBlank="1" showInputMessage="1" showErrorMessage="1" error="Maximum length of text allowed in this cell is 4000" promptTitle="Remarks" prompt="Maximum length of text allowed in this cell is 4000" sqref="F16:G29">
      <formula1>0</formula1>
      <formula2>4000</formula2>
    </dataValidation>
  </dataValidations>
  <pageMargins left="0.7" right="0.7" top="0.75" bottom="0.75" header="0.3" footer="0.3"/>
  <pageSetup paperSize="9"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sheetPr codeName="Sheet42"/>
  <dimension ref="A1:K60"/>
  <sheetViews>
    <sheetView showGridLines="0" topLeftCell="D1" workbookViewId="0">
      <selection sqref="A1:C1048576"/>
    </sheetView>
  </sheetViews>
  <sheetFormatPr defaultColWidth="9.1796875" defaultRowHeight="14.5"/>
  <cols>
    <col min="1" max="1" width="14" style="5" hidden="1" customWidth="1"/>
    <col min="2" max="2" width="11.81640625" style="5" hidden="1" customWidth="1"/>
    <col min="3" max="3" width="6.54296875" style="5" hidden="1" customWidth="1"/>
    <col min="4" max="4" width="60.26953125" style="5" customWidth="1"/>
    <col min="5" max="5" width="11.453125" style="22" customWidth="1"/>
    <col min="6" max="7" width="20.7265625" style="5" customWidth="1"/>
    <col min="8" max="16384" width="9.1796875" style="5"/>
  </cols>
  <sheetData>
    <row r="1" spans="1:11" ht="35" customHeight="1">
      <c r="A1" s="4" t="s">
        <v>2573</v>
      </c>
      <c r="E1" s="123" t="s">
        <v>2616</v>
      </c>
      <c r="F1" s="124"/>
      <c r="G1" s="124"/>
      <c r="H1" s="124"/>
      <c r="I1" s="124"/>
      <c r="J1" s="124"/>
      <c r="K1" s="124"/>
    </row>
    <row r="3" spans="1:11" ht="15" customHeight="1">
      <c r="D3" s="135" t="s">
        <v>1891</v>
      </c>
      <c r="E3" s="137"/>
    </row>
    <row r="7" spans="1:11" hidden="1">
      <c r="A7" s="27"/>
      <c r="B7" s="27" t="b">
        <v>0</v>
      </c>
      <c r="C7" s="27" t="s">
        <v>1960</v>
      </c>
      <c r="D7" s="27"/>
      <c r="E7" s="33"/>
      <c r="F7" s="27"/>
      <c r="G7" s="27"/>
      <c r="H7" s="27"/>
      <c r="I7" s="27"/>
    </row>
    <row r="8" spans="1:11" hidden="1">
      <c r="A8" s="27"/>
      <c r="B8" s="27"/>
      <c r="C8" s="27"/>
      <c r="D8" s="27"/>
      <c r="E8" s="33" t="s">
        <v>496</v>
      </c>
      <c r="F8" s="27"/>
      <c r="G8" s="27"/>
      <c r="H8" s="27"/>
      <c r="I8" s="27"/>
    </row>
    <row r="9" spans="1:11" hidden="1">
      <c r="A9" s="27"/>
      <c r="B9" s="27"/>
      <c r="C9" s="27"/>
      <c r="D9" s="27"/>
      <c r="E9" s="33"/>
      <c r="F9" s="27" t="s">
        <v>448</v>
      </c>
      <c r="G9" s="27" t="s">
        <v>449</v>
      </c>
      <c r="H9" s="27"/>
      <c r="I9" s="27"/>
    </row>
    <row r="10" spans="1:11" hidden="1">
      <c r="A10" s="27"/>
      <c r="B10" s="27"/>
      <c r="C10" s="27" t="s">
        <v>361</v>
      </c>
      <c r="D10" s="27" t="s">
        <v>365</v>
      </c>
      <c r="E10" s="33" t="s">
        <v>365</v>
      </c>
      <c r="F10" s="27"/>
      <c r="G10" s="27"/>
      <c r="H10" s="27" t="s">
        <v>360</v>
      </c>
      <c r="I10" s="27" t="s">
        <v>362</v>
      </c>
    </row>
    <row r="11" spans="1:11">
      <c r="A11" s="27"/>
      <c r="B11" s="27"/>
      <c r="C11" s="27" t="s">
        <v>366</v>
      </c>
      <c r="D11" s="150" t="s">
        <v>1961</v>
      </c>
      <c r="E11" s="151"/>
      <c r="F11" s="151"/>
      <c r="G11" s="152"/>
      <c r="I11" s="27"/>
    </row>
    <row r="12" spans="1:11">
      <c r="A12" s="27"/>
      <c r="B12" s="27"/>
      <c r="C12" s="27" t="s">
        <v>365</v>
      </c>
      <c r="D12" s="128" t="s">
        <v>368</v>
      </c>
      <c r="E12" s="128"/>
      <c r="F12" s="54" t="s">
        <v>403</v>
      </c>
      <c r="G12" s="54" t="s">
        <v>404</v>
      </c>
      <c r="I12" s="27"/>
    </row>
    <row r="13" spans="1:11">
      <c r="A13" s="27" t="s">
        <v>496</v>
      </c>
      <c r="B13" s="27"/>
      <c r="C13" s="27" t="s">
        <v>365</v>
      </c>
      <c r="D13" s="129"/>
      <c r="E13" s="129"/>
      <c r="F13" s="60" t="s">
        <v>412</v>
      </c>
      <c r="G13" s="60" t="s">
        <v>413</v>
      </c>
      <c r="I13" s="27"/>
    </row>
    <row r="14" spans="1:11">
      <c r="A14" s="27"/>
      <c r="B14" s="27"/>
      <c r="C14" s="27" t="s">
        <v>360</v>
      </c>
      <c r="D14" s="20"/>
      <c r="E14" s="23"/>
      <c r="F14" s="20"/>
      <c r="G14" s="20"/>
      <c r="I14" s="27"/>
    </row>
    <row r="15" spans="1:11">
      <c r="A15" s="27"/>
      <c r="B15" s="27"/>
      <c r="C15" s="27"/>
      <c r="D15" s="55" t="s">
        <v>1962</v>
      </c>
      <c r="E15" s="58"/>
      <c r="F15" s="24"/>
      <c r="G15" s="24"/>
      <c r="I15" s="27"/>
    </row>
    <row r="16" spans="1:11">
      <c r="A16" s="27" t="s">
        <v>1963</v>
      </c>
      <c r="B16" s="27"/>
      <c r="C16" s="27"/>
      <c r="D16" s="59" t="s">
        <v>1964</v>
      </c>
      <c r="E16" s="58" t="s">
        <v>428</v>
      </c>
      <c r="F16" s="45"/>
      <c r="G16" s="45"/>
      <c r="I16" s="27"/>
    </row>
    <row r="17" spans="1:9">
      <c r="A17" s="27"/>
      <c r="B17" s="27"/>
      <c r="C17" s="27"/>
      <c r="D17" s="55" t="s">
        <v>1965</v>
      </c>
      <c r="E17" s="58"/>
      <c r="F17" s="24"/>
      <c r="G17" s="24"/>
      <c r="I17" s="27"/>
    </row>
    <row r="18" spans="1:9">
      <c r="A18" s="27" t="s">
        <v>1966</v>
      </c>
      <c r="B18" s="27"/>
      <c r="C18" s="27"/>
      <c r="D18" s="59" t="s">
        <v>1967</v>
      </c>
      <c r="E18" s="58" t="s">
        <v>429</v>
      </c>
      <c r="F18" s="44">
        <f>F19+F20</f>
        <v>0</v>
      </c>
      <c r="G18" s="44">
        <f t="shared" ref="G18" si="0">G19+G20</f>
        <v>0</v>
      </c>
      <c r="I18" s="27"/>
    </row>
    <row r="19" spans="1:9">
      <c r="A19" s="27" t="s">
        <v>1968</v>
      </c>
      <c r="B19" s="27"/>
      <c r="C19" s="27"/>
      <c r="D19" s="63" t="s">
        <v>1969</v>
      </c>
      <c r="E19" s="58" t="s">
        <v>430</v>
      </c>
      <c r="F19" s="45"/>
      <c r="G19" s="45"/>
      <c r="I19" s="27"/>
    </row>
    <row r="20" spans="1:9" ht="29">
      <c r="A20" s="27" t="s">
        <v>1970</v>
      </c>
      <c r="B20" s="27"/>
      <c r="C20" s="27"/>
      <c r="D20" s="63" t="s">
        <v>1971</v>
      </c>
      <c r="E20" s="58" t="s">
        <v>431</v>
      </c>
      <c r="F20" s="45"/>
      <c r="G20" s="45"/>
      <c r="I20" s="27"/>
    </row>
    <row r="21" spans="1:9">
      <c r="A21" s="27" t="s">
        <v>1972</v>
      </c>
      <c r="B21" s="27"/>
      <c r="C21" s="27"/>
      <c r="D21" s="59" t="s">
        <v>1973</v>
      </c>
      <c r="E21" s="58" t="s">
        <v>432</v>
      </c>
      <c r="F21" s="45"/>
      <c r="G21" s="45"/>
      <c r="I21" s="27"/>
    </row>
    <row r="22" spans="1:9">
      <c r="A22" s="27" t="s">
        <v>1974</v>
      </c>
      <c r="B22" s="27"/>
      <c r="C22" s="27"/>
      <c r="D22" s="59" t="s">
        <v>1975</v>
      </c>
      <c r="E22" s="58" t="s">
        <v>433</v>
      </c>
      <c r="F22" s="45"/>
      <c r="G22" s="45"/>
      <c r="I22" s="27"/>
    </row>
    <row r="23" spans="1:9">
      <c r="A23" s="27" t="s">
        <v>1976</v>
      </c>
      <c r="B23" s="27"/>
      <c r="C23" s="27"/>
      <c r="D23" s="59" t="s">
        <v>1977</v>
      </c>
      <c r="E23" s="58" t="s">
        <v>434</v>
      </c>
      <c r="F23" s="45"/>
      <c r="G23" s="45"/>
      <c r="I23" s="27"/>
    </row>
    <row r="24" spans="1:9">
      <c r="A24" s="27" t="s">
        <v>1978</v>
      </c>
      <c r="B24" s="27"/>
      <c r="C24" s="27"/>
      <c r="D24" s="59" t="s">
        <v>1979</v>
      </c>
      <c r="E24" s="58" t="s">
        <v>435</v>
      </c>
      <c r="F24" s="45"/>
      <c r="G24" s="45"/>
      <c r="I24" s="27"/>
    </row>
    <row r="25" spans="1:9">
      <c r="A25" s="27" t="s">
        <v>1980</v>
      </c>
      <c r="B25" s="27"/>
      <c r="C25" s="27"/>
      <c r="D25" s="59" t="s">
        <v>1981</v>
      </c>
      <c r="E25" s="58" t="s">
        <v>436</v>
      </c>
      <c r="F25" s="45"/>
      <c r="G25" s="45"/>
      <c r="I25" s="27"/>
    </row>
    <row r="26" spans="1:9" ht="29">
      <c r="A26" s="27" t="s">
        <v>1982</v>
      </c>
      <c r="B26" s="27"/>
      <c r="C26" s="27"/>
      <c r="D26" s="59" t="s">
        <v>1983</v>
      </c>
      <c r="E26" s="58" t="s">
        <v>437</v>
      </c>
      <c r="F26" s="45"/>
      <c r="G26" s="45"/>
      <c r="I26" s="27"/>
    </row>
    <row r="27" spans="1:9">
      <c r="A27" s="27" t="s">
        <v>2590</v>
      </c>
      <c r="B27" s="27"/>
      <c r="C27" s="27"/>
      <c r="D27" s="59" t="s">
        <v>1984</v>
      </c>
      <c r="E27" s="58" t="s">
        <v>438</v>
      </c>
      <c r="F27" s="45"/>
      <c r="G27" s="45"/>
      <c r="I27" s="27"/>
    </row>
    <row r="28" spans="1:9">
      <c r="A28" s="27" t="s">
        <v>1985</v>
      </c>
      <c r="B28" s="27"/>
      <c r="C28" s="27"/>
      <c r="D28" s="59" t="s">
        <v>1986</v>
      </c>
      <c r="E28" s="58" t="s">
        <v>439</v>
      </c>
      <c r="F28" s="45"/>
      <c r="G28" s="45"/>
      <c r="I28" s="27"/>
    </row>
    <row r="29" spans="1:9">
      <c r="A29" s="27" t="s">
        <v>1987</v>
      </c>
      <c r="B29" s="27"/>
      <c r="C29" s="27"/>
      <c r="D29" s="59" t="s">
        <v>1988</v>
      </c>
      <c r="E29" s="58" t="s">
        <v>440</v>
      </c>
      <c r="F29" s="45"/>
      <c r="G29" s="45"/>
      <c r="I29" s="27"/>
    </row>
    <row r="30" spans="1:9">
      <c r="A30" s="27" t="s">
        <v>1989</v>
      </c>
      <c r="B30" s="27"/>
      <c r="C30" s="27"/>
      <c r="D30" s="59" t="s">
        <v>1990</v>
      </c>
      <c r="E30" s="58" t="s">
        <v>441</v>
      </c>
      <c r="F30" s="45"/>
      <c r="G30" s="45"/>
      <c r="I30" s="27"/>
    </row>
    <row r="31" spans="1:9">
      <c r="A31" s="27" t="s">
        <v>1991</v>
      </c>
      <c r="B31" s="27"/>
      <c r="C31" s="27"/>
      <c r="D31" s="59" t="s">
        <v>1992</v>
      </c>
      <c r="E31" s="58" t="s">
        <v>442</v>
      </c>
      <c r="F31" s="44">
        <f>F32+F33+F34+F35+F36+F37</f>
        <v>0</v>
      </c>
      <c r="G31" s="44">
        <f t="shared" ref="G31" si="1">G32+G33+G34+G35+G36+G37</f>
        <v>0</v>
      </c>
      <c r="I31" s="27"/>
    </row>
    <row r="32" spans="1:9">
      <c r="A32" s="27" t="s">
        <v>1993</v>
      </c>
      <c r="B32" s="27"/>
      <c r="C32" s="27"/>
      <c r="D32" s="64" t="s">
        <v>1994</v>
      </c>
      <c r="E32" s="58" t="s">
        <v>443</v>
      </c>
      <c r="F32" s="45"/>
      <c r="G32" s="45"/>
      <c r="I32" s="27"/>
    </row>
    <row r="33" spans="1:9">
      <c r="A33" s="27" t="s">
        <v>1995</v>
      </c>
      <c r="B33" s="27"/>
      <c r="C33" s="27"/>
      <c r="D33" s="64" t="s">
        <v>1996</v>
      </c>
      <c r="E33" s="58" t="s">
        <v>444</v>
      </c>
      <c r="F33" s="45"/>
      <c r="G33" s="45"/>
      <c r="I33" s="27"/>
    </row>
    <row r="34" spans="1:9">
      <c r="A34" s="27" t="s">
        <v>1997</v>
      </c>
      <c r="B34" s="27"/>
      <c r="C34" s="27"/>
      <c r="D34" s="64" t="s">
        <v>1998</v>
      </c>
      <c r="E34" s="58" t="s">
        <v>445</v>
      </c>
      <c r="F34" s="45"/>
      <c r="G34" s="45"/>
      <c r="I34" s="27"/>
    </row>
    <row r="35" spans="1:9">
      <c r="A35" s="27" t="s">
        <v>1999</v>
      </c>
      <c r="B35" s="27"/>
      <c r="C35" s="27"/>
      <c r="D35" s="64" t="s">
        <v>2000</v>
      </c>
      <c r="E35" s="58" t="s">
        <v>446</v>
      </c>
      <c r="F35" s="45"/>
      <c r="G35" s="45"/>
      <c r="I35" s="27"/>
    </row>
    <row r="36" spans="1:9">
      <c r="A36" s="27" t="s">
        <v>2001</v>
      </c>
      <c r="B36" s="27"/>
      <c r="C36" s="27"/>
      <c r="D36" s="64" t="s">
        <v>2002</v>
      </c>
      <c r="E36" s="58" t="s">
        <v>514</v>
      </c>
      <c r="F36" s="45"/>
      <c r="G36" s="45"/>
      <c r="I36" s="27"/>
    </row>
    <row r="37" spans="1:9">
      <c r="A37" s="27" t="s">
        <v>2003</v>
      </c>
      <c r="B37" s="27"/>
      <c r="C37" s="27"/>
      <c r="D37" s="64" t="s">
        <v>2004</v>
      </c>
      <c r="E37" s="58" t="s">
        <v>515</v>
      </c>
      <c r="F37" s="45"/>
      <c r="G37" s="45"/>
      <c r="I37" s="27"/>
    </row>
    <row r="38" spans="1:9">
      <c r="A38" s="27" t="s">
        <v>2005</v>
      </c>
      <c r="B38" s="27"/>
      <c r="C38" s="27"/>
      <c r="D38" s="59" t="s">
        <v>2006</v>
      </c>
      <c r="E38" s="58" t="s">
        <v>516</v>
      </c>
      <c r="F38" s="45"/>
      <c r="G38" s="45"/>
      <c r="I38" s="27"/>
    </row>
    <row r="39" spans="1:9">
      <c r="A39" s="27" t="s">
        <v>2007</v>
      </c>
      <c r="B39" s="27"/>
      <c r="C39" s="27"/>
      <c r="D39" s="59" t="s">
        <v>1962</v>
      </c>
      <c r="E39" s="58" t="s">
        <v>517</v>
      </c>
      <c r="F39" s="44">
        <f>F16+F18+F21+F22+F23+F24+F25-F26+F27+F28+F29+F30+F31+F38</f>
        <v>0</v>
      </c>
      <c r="G39" s="44">
        <f t="shared" ref="G39" si="2">G16+G18+G21+G22+G23+G24+G25-G26+G27+G28+G29+G30+G31+G38</f>
        <v>0</v>
      </c>
      <c r="I39" s="27"/>
    </row>
    <row r="40" spans="1:9">
      <c r="A40" s="27"/>
      <c r="B40" s="27"/>
      <c r="C40" s="27"/>
      <c r="D40" s="55" t="s">
        <v>2008</v>
      </c>
      <c r="E40" s="58"/>
      <c r="F40" s="24"/>
      <c r="G40" s="24"/>
      <c r="I40" s="27"/>
    </row>
    <row r="41" spans="1:9" ht="29">
      <c r="A41" s="27" t="s">
        <v>2009</v>
      </c>
      <c r="B41" s="27"/>
      <c r="C41" s="27"/>
      <c r="D41" s="64" t="s">
        <v>2010</v>
      </c>
      <c r="E41" s="58" t="s">
        <v>518</v>
      </c>
      <c r="F41" s="45"/>
      <c r="G41" s="45"/>
      <c r="I41" s="27"/>
    </row>
    <row r="42" spans="1:9">
      <c r="A42" s="27" t="s">
        <v>2011</v>
      </c>
      <c r="B42" s="27"/>
      <c r="C42" s="27"/>
      <c r="D42" s="64" t="s">
        <v>2012</v>
      </c>
      <c r="E42" s="58" t="s">
        <v>519</v>
      </c>
      <c r="F42" s="45"/>
      <c r="G42" s="45"/>
      <c r="I42" s="27"/>
    </row>
    <row r="43" spans="1:9">
      <c r="A43" s="27" t="s">
        <v>2013</v>
      </c>
      <c r="B43" s="27"/>
      <c r="C43" s="27"/>
      <c r="D43" s="64" t="s">
        <v>2014</v>
      </c>
      <c r="E43" s="58" t="s">
        <v>520</v>
      </c>
      <c r="F43" s="45"/>
      <c r="G43" s="45"/>
      <c r="I43" s="27"/>
    </row>
    <row r="44" spans="1:9">
      <c r="A44" s="27" t="s">
        <v>2015</v>
      </c>
      <c r="B44" s="27"/>
      <c r="C44" s="27"/>
      <c r="D44" s="64" t="s">
        <v>2016</v>
      </c>
      <c r="E44" s="58" t="s">
        <v>521</v>
      </c>
      <c r="F44" s="45"/>
      <c r="G44" s="45"/>
      <c r="I44" s="27"/>
    </row>
    <row r="45" spans="1:9">
      <c r="A45" s="27" t="s">
        <v>2017</v>
      </c>
      <c r="B45" s="27"/>
      <c r="C45" s="27"/>
      <c r="D45" s="64" t="s">
        <v>2018</v>
      </c>
      <c r="E45" s="58" t="s">
        <v>522</v>
      </c>
      <c r="F45" s="45"/>
      <c r="G45" s="45"/>
      <c r="I45" s="27"/>
    </row>
    <row r="46" spans="1:9">
      <c r="A46" s="27" t="s">
        <v>2019</v>
      </c>
      <c r="B46" s="27"/>
      <c r="C46" s="27"/>
      <c r="D46" s="64" t="s">
        <v>2008</v>
      </c>
      <c r="E46" s="58" t="s">
        <v>523</v>
      </c>
      <c r="F46" s="44">
        <f>F41+F42+F43+F44+F45</f>
        <v>0</v>
      </c>
      <c r="G46" s="44">
        <f t="shared" ref="G46" si="3">G41+G42+G43+G44+G45</f>
        <v>0</v>
      </c>
      <c r="I46" s="27"/>
    </row>
    <row r="47" spans="1:9">
      <c r="A47" s="27"/>
      <c r="B47" s="27"/>
      <c r="C47" s="27"/>
      <c r="D47" s="55" t="s">
        <v>2020</v>
      </c>
      <c r="E47" s="58"/>
      <c r="F47" s="24"/>
      <c r="G47" s="24"/>
      <c r="I47" s="27"/>
    </row>
    <row r="48" spans="1:9">
      <c r="A48" s="27" t="s">
        <v>2021</v>
      </c>
      <c r="B48" s="27"/>
      <c r="C48" s="27"/>
      <c r="D48" s="64" t="s">
        <v>2022</v>
      </c>
      <c r="E48" s="58" t="s">
        <v>524</v>
      </c>
      <c r="F48" s="45"/>
      <c r="G48" s="45"/>
      <c r="I48" s="27"/>
    </row>
    <row r="49" spans="1:9">
      <c r="A49" s="27" t="s">
        <v>2023</v>
      </c>
      <c r="B49" s="27"/>
      <c r="C49" s="27"/>
      <c r="D49" s="64" t="s">
        <v>2024</v>
      </c>
      <c r="E49" s="58" t="s">
        <v>525</v>
      </c>
      <c r="F49" s="45"/>
      <c r="G49" s="45"/>
      <c r="I49" s="27"/>
    </row>
    <row r="50" spans="1:9">
      <c r="A50" s="27" t="s">
        <v>2025</v>
      </c>
      <c r="B50" s="27"/>
      <c r="C50" s="27"/>
      <c r="D50" s="64" t="s">
        <v>2026</v>
      </c>
      <c r="E50" s="58" t="s">
        <v>526</v>
      </c>
      <c r="F50" s="45"/>
      <c r="G50" s="45"/>
      <c r="I50" s="27"/>
    </row>
    <row r="51" spans="1:9">
      <c r="A51" s="27" t="s">
        <v>2027</v>
      </c>
      <c r="B51" s="27"/>
      <c r="C51" s="27"/>
      <c r="D51" s="64" t="s">
        <v>2028</v>
      </c>
      <c r="E51" s="58" t="s">
        <v>527</v>
      </c>
      <c r="F51" s="45"/>
      <c r="G51" s="45"/>
      <c r="I51" s="27"/>
    </row>
    <row r="52" spans="1:9">
      <c r="A52" s="27" t="s">
        <v>2029</v>
      </c>
      <c r="B52" s="27"/>
      <c r="C52" s="27"/>
      <c r="D52" s="64" t="s">
        <v>2030</v>
      </c>
      <c r="E52" s="58" t="s">
        <v>528</v>
      </c>
      <c r="F52" s="45"/>
      <c r="G52" s="45"/>
      <c r="I52" s="27"/>
    </row>
    <row r="53" spans="1:9">
      <c r="A53" s="27" t="s">
        <v>2031</v>
      </c>
      <c r="B53" s="27"/>
      <c r="C53" s="27"/>
      <c r="D53" s="64" t="s">
        <v>2032</v>
      </c>
      <c r="E53" s="58" t="s">
        <v>529</v>
      </c>
      <c r="F53" s="45"/>
      <c r="G53" s="45"/>
      <c r="I53" s="27"/>
    </row>
    <row r="54" spans="1:9">
      <c r="A54" s="27" t="s">
        <v>2033</v>
      </c>
      <c r="B54" s="27"/>
      <c r="C54" s="27"/>
      <c r="D54" s="64" t="s">
        <v>2020</v>
      </c>
      <c r="E54" s="58" t="s">
        <v>530</v>
      </c>
      <c r="F54" s="44">
        <f>F48+F49+F50+F51+F52+F53</f>
        <v>0</v>
      </c>
      <c r="G54" s="44">
        <f t="shared" ref="G54" si="4">G48+G49+G50+G51+G52+G53</f>
        <v>0</v>
      </c>
      <c r="I54" s="27"/>
    </row>
    <row r="55" spans="1:9">
      <c r="A55" s="27" t="s">
        <v>2034</v>
      </c>
      <c r="B55" s="27"/>
      <c r="C55" s="27"/>
      <c r="D55" s="64" t="s">
        <v>2035</v>
      </c>
      <c r="E55" s="58" t="s">
        <v>531</v>
      </c>
      <c r="F55" s="45"/>
      <c r="G55" s="45"/>
      <c r="I55" s="27"/>
    </row>
    <row r="56" spans="1:9">
      <c r="A56" s="27" t="s">
        <v>2036</v>
      </c>
      <c r="B56" s="27"/>
      <c r="C56" s="27"/>
      <c r="D56" s="64" t="s">
        <v>2037</v>
      </c>
      <c r="E56" s="58" t="s">
        <v>532</v>
      </c>
      <c r="F56" s="44">
        <f>F39+F46+F54+F55</f>
        <v>0</v>
      </c>
      <c r="G56" s="44">
        <f t="shared" ref="G56" si="5">G39+G46+G54+G55</f>
        <v>0</v>
      </c>
      <c r="I56" s="27"/>
    </row>
    <row r="57" spans="1:9">
      <c r="A57" s="27" t="s">
        <v>2038</v>
      </c>
      <c r="B57" s="27" t="s">
        <v>1229</v>
      </c>
      <c r="C57" s="27"/>
      <c r="D57" s="55" t="s">
        <v>2039</v>
      </c>
      <c r="E57" s="58" t="s">
        <v>533</v>
      </c>
      <c r="F57" s="45"/>
      <c r="G57" s="45"/>
      <c r="I57" s="27"/>
    </row>
    <row r="58" spans="1:9">
      <c r="A58" s="27" t="s">
        <v>2038</v>
      </c>
      <c r="B58" s="27"/>
      <c r="C58" s="27"/>
      <c r="D58" s="55" t="s">
        <v>2040</v>
      </c>
      <c r="E58" s="58" t="s">
        <v>534</v>
      </c>
      <c r="F58" s="44">
        <f>F56+F57</f>
        <v>0</v>
      </c>
      <c r="G58" s="44">
        <f t="shared" ref="G58" si="6">G56+G57</f>
        <v>0</v>
      </c>
      <c r="I58" s="27"/>
    </row>
    <row r="59" spans="1:9">
      <c r="A59" s="27"/>
      <c r="B59" s="27"/>
      <c r="C59" s="27" t="s">
        <v>360</v>
      </c>
      <c r="I59" s="27"/>
    </row>
    <row r="60" spans="1:9">
      <c r="A60" s="27"/>
      <c r="B60" s="27"/>
      <c r="C60" s="27" t="s">
        <v>363</v>
      </c>
      <c r="D60" s="27"/>
      <c r="E60" s="33"/>
      <c r="F60" s="27"/>
      <c r="G60" s="27"/>
      <c r="H60" s="27"/>
      <c r="I60" s="27" t="s">
        <v>364</v>
      </c>
    </row>
  </sheetData>
  <mergeCells count="5">
    <mergeCell ref="D11:G11"/>
    <mergeCell ref="D12:D13"/>
    <mergeCell ref="E12:E13"/>
    <mergeCell ref="D3:E3"/>
    <mergeCell ref="E1:K1"/>
  </mergeCells>
  <dataValidations count="80">
    <dataValidation type="decimal" allowBlank="1" showInputMessage="1" showErrorMessage="1" errorTitle="Input Error" error="Please enter a Whole Number between -999999999999999 and 999999999999999" sqref="F16">
      <formula1>-999999999999999</formula1>
      <formula2>999999999999999</formula2>
    </dataValidation>
    <dataValidation type="decimal" allowBlank="1" showInputMessage="1" showErrorMessage="1" errorTitle="Input Error" error="Please enter a Whole Number between -999999999999999 and 999999999999999" sqref="G16">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F49">
      <formula1>-999999999999999</formula1>
      <formula2>999999999999999</formula2>
    </dataValidation>
    <dataValidation type="decimal" allowBlank="1" showInputMessage="1" showErrorMessage="1" errorTitle="Input Error" error="Please enter a Whole Number between -999999999999999 and 999999999999999" sqref="G49">
      <formula1>-999999999999999</formula1>
      <formula2>999999999999999</formula2>
    </dataValidation>
    <dataValidation type="decimal" allowBlank="1" showInputMessage="1" showErrorMessage="1" errorTitle="Input Error" error="Please enter a Whole Number between -999999999999999 and 999999999999999" sqref="F50">
      <formula1>-999999999999999</formula1>
      <formula2>999999999999999</formula2>
    </dataValidation>
    <dataValidation type="decimal" allowBlank="1" showInputMessage="1" showErrorMessage="1" errorTitle="Input Error" error="Please enter a Whole Number between -999999999999999 and 999999999999999" sqref="G50">
      <formula1>-999999999999999</formula1>
      <formula2>999999999999999</formula2>
    </dataValidation>
    <dataValidation type="decimal" allowBlank="1" showInputMessage="1" showErrorMessage="1" errorTitle="Input Error" error="Please enter a Whole Number between -999999999999999 and 999999999999999" sqref="F51">
      <formula1>-999999999999999</formula1>
      <formula2>999999999999999</formula2>
    </dataValidation>
    <dataValidation type="decimal" allowBlank="1" showInputMessage="1" showErrorMessage="1" errorTitle="Input Error" error="Please enter a Whole Number between -999999999999999 and 999999999999999" sqref="G51">
      <formula1>-999999999999999</formula1>
      <formula2>999999999999999</formula2>
    </dataValidation>
    <dataValidation type="decimal" allowBlank="1" showInputMessage="1" showErrorMessage="1" errorTitle="Input Error" error="Please enter a Whole Number between -999999999999999 and 999999999999999" sqref="F52">
      <formula1>-999999999999999</formula1>
      <formula2>999999999999999</formula2>
    </dataValidation>
    <dataValidation type="decimal" allowBlank="1" showInputMessage="1" showErrorMessage="1" errorTitle="Input Error" error="Please enter a Whole Number between -999999999999999 and 999999999999999" sqref="G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decimal" allowBlank="1" showInputMessage="1" showErrorMessage="1" errorTitle="Input Error" error="Please enter a Whole Number between -999999999999999 and 999999999999999" sqref="F55">
      <formula1>-999999999999999</formula1>
      <formula2>999999999999999</formula2>
    </dataValidation>
    <dataValidation type="decimal" allowBlank="1" showInputMessage="1" showErrorMessage="1" errorTitle="Input Error" error="Please enter a Whole Number between -999999999999999 and 999999999999999" sqref="G55">
      <formula1>-999999999999999</formula1>
      <formula2>999999999999999</formula2>
    </dataValidation>
    <dataValidation type="decimal" allowBlank="1" showInputMessage="1" showErrorMessage="1" errorTitle="Input Error" error="Please enter a Whole Number between -999999999999999 and 999999999999999" sqref="F56">
      <formula1>-999999999999999</formula1>
      <formula2>999999999999999</formula2>
    </dataValidation>
    <dataValidation type="decimal" allowBlank="1" showInputMessage="1" showErrorMessage="1" errorTitle="Input Error" error="Please enter a Whole Number between -999999999999999 and 999999999999999" sqref="G56">
      <formula1>-999999999999999</formula1>
      <formula2>999999999999999</formula2>
    </dataValidation>
    <dataValidation type="decimal" allowBlank="1" showInputMessage="1" showErrorMessage="1" errorTitle="Input Error" error="Please enter a Whole Number between -999999999999999 and 999999999999999" sqref="F57">
      <formula1>-999999999999999</formula1>
      <formula2>999999999999999</formula2>
    </dataValidation>
    <dataValidation type="decimal" allowBlank="1" showInputMessage="1" showErrorMessage="1" errorTitle="Input Error" error="Please enter a Whole Number between -999999999999999 and 999999999999999" sqref="G57">
      <formula1>-999999999999999</formula1>
      <formula2>999999999999999</formula2>
    </dataValidation>
    <dataValidation type="decimal" allowBlank="1" showInputMessage="1" showErrorMessage="1" errorTitle="Input Error" error="Please enter a Whole Number between -999999999999999 and 999999999999999" sqref="F58">
      <formula1>-999999999999999</formula1>
      <formula2>999999999999999</formula2>
    </dataValidation>
    <dataValidation type="decimal" allowBlank="1" showInputMessage="1" showErrorMessage="1" errorTitle="Input Error" error="Please enter a Whole Number between -999999999999999 and 999999999999999" sqref="G58">
      <formula1>-999999999999999</formula1>
      <formula2>999999999999999</formula2>
    </dataValidation>
  </dataValidation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sheetPr codeName="Sheet43"/>
  <dimension ref="A1:K24"/>
  <sheetViews>
    <sheetView showGridLines="0" topLeftCell="D1" workbookViewId="0">
      <selection sqref="A1:C1048576"/>
    </sheetView>
  </sheetViews>
  <sheetFormatPr defaultColWidth="9.1796875" defaultRowHeight="14.5"/>
  <cols>
    <col min="1" max="3" width="9.1796875" style="5" hidden="1" customWidth="1"/>
    <col min="4" max="4" width="54.7265625" style="5" customWidth="1"/>
    <col min="5" max="5" width="13" style="19" customWidth="1"/>
    <col min="6" max="7" width="20.7265625" style="5" customWidth="1"/>
    <col min="8" max="16384" width="9.1796875" style="5"/>
  </cols>
  <sheetData>
    <row r="1" spans="1:11" ht="35" customHeight="1">
      <c r="A1" s="4" t="s">
        <v>2041</v>
      </c>
      <c r="E1" s="123" t="s">
        <v>2617</v>
      </c>
      <c r="F1" s="124"/>
      <c r="G1" s="124"/>
      <c r="H1" s="124"/>
      <c r="I1" s="124"/>
      <c r="J1" s="124"/>
      <c r="K1" s="124"/>
    </row>
    <row r="3" spans="1:11" ht="15" customHeight="1">
      <c r="D3" s="135" t="s">
        <v>1891</v>
      </c>
      <c r="E3" s="136"/>
      <c r="F3" s="137"/>
    </row>
    <row r="7" spans="1:11" hidden="1">
      <c r="A7" s="27"/>
      <c r="B7" s="27" t="b">
        <v>0</v>
      </c>
      <c r="C7" s="27" t="s">
        <v>2042</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2043</v>
      </c>
      <c r="E11" s="151"/>
      <c r="F11" s="151"/>
      <c r="G11" s="152"/>
      <c r="I11" s="27"/>
    </row>
    <row r="12" spans="1:11">
      <c r="A12" s="27"/>
      <c r="B12" s="27"/>
      <c r="C12" s="27" t="s">
        <v>365</v>
      </c>
      <c r="D12" s="128" t="s">
        <v>368</v>
      </c>
      <c r="E12" s="148"/>
      <c r="F12" s="60" t="s">
        <v>403</v>
      </c>
      <c r="G12" s="60" t="s">
        <v>404</v>
      </c>
      <c r="I12" s="27"/>
    </row>
    <row r="13" spans="1:11">
      <c r="A13" s="27" t="s">
        <v>496</v>
      </c>
      <c r="B13" s="27"/>
      <c r="C13" s="27" t="s">
        <v>365</v>
      </c>
      <c r="D13" s="129"/>
      <c r="E13" s="149"/>
      <c r="F13" s="60" t="s">
        <v>412</v>
      </c>
      <c r="G13" s="60" t="s">
        <v>413</v>
      </c>
      <c r="I13" s="27"/>
    </row>
    <row r="14" spans="1:11">
      <c r="A14" s="27"/>
      <c r="B14" s="27"/>
      <c r="C14" s="27" t="s">
        <v>360</v>
      </c>
      <c r="D14" s="20"/>
      <c r="E14" s="21"/>
      <c r="F14" s="20"/>
      <c r="G14" s="20"/>
      <c r="I14" s="27"/>
    </row>
    <row r="15" spans="1:11">
      <c r="A15" s="27" t="s">
        <v>2044</v>
      </c>
      <c r="B15" s="27"/>
      <c r="C15" s="27"/>
      <c r="D15" s="55" t="s">
        <v>2045</v>
      </c>
      <c r="E15" s="62" t="s">
        <v>428</v>
      </c>
      <c r="F15" s="116"/>
      <c r="G15" s="116"/>
      <c r="I15" s="27"/>
    </row>
    <row r="16" spans="1:11">
      <c r="A16" s="27" t="s">
        <v>2046</v>
      </c>
      <c r="B16" s="27"/>
      <c r="C16" s="27"/>
      <c r="D16" s="59" t="s">
        <v>2047</v>
      </c>
      <c r="E16" s="62" t="s">
        <v>429</v>
      </c>
      <c r="F16" s="92"/>
      <c r="G16" s="92"/>
      <c r="I16" s="27"/>
    </row>
    <row r="17" spans="1:9">
      <c r="A17" s="27" t="s">
        <v>2048</v>
      </c>
      <c r="B17" s="27"/>
      <c r="C17" s="27"/>
      <c r="D17" s="59" t="s">
        <v>2049</v>
      </c>
      <c r="E17" s="62" t="s">
        <v>430</v>
      </c>
      <c r="F17" s="46"/>
      <c r="G17" s="46"/>
      <c r="I17" s="27"/>
    </row>
    <row r="18" spans="1:9">
      <c r="A18" s="27" t="s">
        <v>2050</v>
      </c>
      <c r="B18" s="27"/>
      <c r="C18" s="27"/>
      <c r="D18" s="59" t="s">
        <v>2051</v>
      </c>
      <c r="E18" s="62" t="s">
        <v>431</v>
      </c>
      <c r="F18" s="46"/>
      <c r="G18" s="46"/>
      <c r="I18" s="27"/>
    </row>
    <row r="19" spans="1:9" ht="29">
      <c r="A19" s="27" t="s">
        <v>2052</v>
      </c>
      <c r="B19" s="27"/>
      <c r="C19" s="27"/>
      <c r="D19" s="59" t="s">
        <v>2053</v>
      </c>
      <c r="E19" s="62" t="s">
        <v>432</v>
      </c>
      <c r="F19" s="46"/>
      <c r="G19" s="46"/>
      <c r="I19" s="27"/>
    </row>
    <row r="20" spans="1:9">
      <c r="A20" s="27" t="s">
        <v>2054</v>
      </c>
      <c r="B20" s="27"/>
      <c r="C20" s="27"/>
      <c r="D20" s="59" t="s">
        <v>2055</v>
      </c>
      <c r="E20" s="62" t="s">
        <v>433</v>
      </c>
      <c r="F20" s="45"/>
      <c r="G20" s="45"/>
      <c r="I20" s="27"/>
    </row>
    <row r="21" spans="1:9">
      <c r="A21" s="27" t="s">
        <v>2056</v>
      </c>
      <c r="B21" s="27"/>
      <c r="C21" s="27"/>
      <c r="D21" s="59" t="s">
        <v>2057</v>
      </c>
      <c r="E21" s="62" t="s">
        <v>434</v>
      </c>
      <c r="F21" s="45"/>
      <c r="G21" s="45"/>
      <c r="I21" s="27"/>
    </row>
    <row r="22" spans="1:9">
      <c r="A22" s="27" t="s">
        <v>2058</v>
      </c>
      <c r="B22" s="27"/>
      <c r="C22" s="27"/>
      <c r="D22" s="59" t="s">
        <v>2059</v>
      </c>
      <c r="E22" s="62" t="s">
        <v>435</v>
      </c>
      <c r="F22" s="45"/>
      <c r="G22" s="45"/>
      <c r="I22" s="27"/>
    </row>
    <row r="23" spans="1:9" ht="77.25" customHeight="1">
      <c r="A23" s="27"/>
      <c r="B23" s="27"/>
      <c r="C23" s="27" t="s">
        <v>360</v>
      </c>
      <c r="D23" s="154" t="s">
        <v>2060</v>
      </c>
      <c r="E23" s="155"/>
      <c r="F23" s="155"/>
      <c r="G23" s="156"/>
      <c r="I23" s="27"/>
    </row>
    <row r="24" spans="1:9">
      <c r="A24" s="27"/>
      <c r="B24" s="27"/>
      <c r="C24" s="27" t="s">
        <v>363</v>
      </c>
      <c r="D24" s="27"/>
      <c r="E24" s="32"/>
      <c r="F24" s="27"/>
      <c r="G24" s="27"/>
      <c r="H24" s="27"/>
      <c r="I24" s="27" t="s">
        <v>364</v>
      </c>
    </row>
  </sheetData>
  <mergeCells count="6">
    <mergeCell ref="D23:G23"/>
    <mergeCell ref="E1:K1"/>
    <mergeCell ref="D3:F3"/>
    <mergeCell ref="D11:G11"/>
    <mergeCell ref="D12:D13"/>
    <mergeCell ref="E12:E13"/>
  </mergeCells>
  <dataValidations count="15">
    <dataValidation type="decimal" allowBlank="1" showInputMessage="1" showErrorMessage="1" errorTitle="Input Error" error="Please enter a Numeric value between -999999999999999 and 999999999999999" sqref="F16">
      <formula1>-999999999999999</formula1>
      <formula2>999999999999999</formula2>
    </dataValidation>
    <dataValidation type="decimal" allowBlank="1" showInputMessage="1" showErrorMessage="1" errorTitle="Input Error" error="Please enter a Numeric value between -999999999999999 and 999999999999999" sqref="G16">
      <formula1>-999999999999999</formula1>
      <formula2>999999999999999</formula2>
    </dataValidation>
    <dataValidation type="decimal" allowBlank="1" showInputMessage="1" showErrorMessage="1" errorTitle="Input Error" error="Please enter a Numeric value between -999999999999999 and 999999999999999" sqref="F17">
      <formula1>-999999999999999</formula1>
      <formula2>999999999999999</formula2>
    </dataValidation>
    <dataValidation type="decimal" allowBlank="1" showInputMessage="1" showErrorMessage="1" errorTitle="Input Error" error="Please enter a Numeric value between -999999999999999 and 999999999999999" sqref="G17">
      <formula1>-999999999999999</formula1>
      <formula2>999999999999999</formula2>
    </dataValidation>
    <dataValidation type="decimal" allowBlank="1" showInputMessage="1" showErrorMessage="1" errorTitle="Input Error" error="Please enter a Numeric value between -999999999999999 and 999999999999999" sqref="F18">
      <formula1>-999999999999999</formula1>
      <formula2>999999999999999</formula2>
    </dataValidation>
    <dataValidation type="decimal" allowBlank="1" showInputMessage="1" showErrorMessage="1" errorTitle="Input Error" error="Please enter a Numeric value between -999999999999999 and 999999999999999" sqref="G18">
      <formula1>-999999999999999</formula1>
      <formula2>999999999999999</formula2>
    </dataValidation>
    <dataValidation type="decimal" allowBlank="1" showInputMessage="1" showErrorMessage="1" errorTitle="Input Error" error="Please enter a Numeric value between -999999999999999 and 999999999999999" sqref="F19">
      <formula1>-999999999999999</formula1>
      <formula2>999999999999999</formula2>
    </dataValidation>
    <dataValidation type="decimal" allowBlank="1" showInputMessage="1" showErrorMessage="1" errorTitle="Input Error" error="Please enter a Numeric value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4"/>
  <dimension ref="A1"/>
  <sheetViews>
    <sheetView workbookViewId="0">
      <selection activeCell="L13" sqref="L13"/>
    </sheetView>
  </sheetViews>
  <sheetFormatPr defaultRowHeight="14.5"/>
  <sheetData/>
  <phoneticPr fontId="2"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sheetPr codeName="Sheet44"/>
  <dimension ref="A1:K32"/>
  <sheetViews>
    <sheetView showGridLines="0" topLeftCell="D1" workbookViewId="0">
      <selection sqref="A1:C1048576"/>
    </sheetView>
  </sheetViews>
  <sheetFormatPr defaultColWidth="9.1796875" defaultRowHeight="14.5"/>
  <cols>
    <col min="1" max="1" width="11.1796875" style="5" hidden="1" customWidth="1"/>
    <col min="2" max="2" width="12.26953125" style="5" hidden="1" customWidth="1"/>
    <col min="3" max="3" width="6.1796875" style="5" hidden="1" customWidth="1"/>
    <col min="4" max="4" width="41.54296875" style="5" customWidth="1"/>
    <col min="5" max="5" width="11.54296875" style="22" customWidth="1"/>
    <col min="6" max="7" width="20.7265625" style="5" customWidth="1"/>
    <col min="8" max="16384" width="9.1796875" style="5"/>
  </cols>
  <sheetData>
    <row r="1" spans="1:11" ht="35" customHeight="1">
      <c r="A1" s="4" t="s">
        <v>2061</v>
      </c>
      <c r="E1" s="123" t="s">
        <v>2618</v>
      </c>
      <c r="F1" s="124"/>
      <c r="G1" s="124"/>
      <c r="H1" s="124"/>
      <c r="I1" s="124"/>
      <c r="J1" s="124"/>
      <c r="K1" s="124"/>
    </row>
    <row r="3" spans="1:11" ht="15" customHeight="1">
      <c r="D3" s="135" t="s">
        <v>1891</v>
      </c>
      <c r="E3" s="136"/>
      <c r="F3" s="137"/>
    </row>
    <row r="7" spans="1:11" hidden="1">
      <c r="A7" s="27"/>
      <c r="B7" s="27" t="b">
        <v>0</v>
      </c>
      <c r="C7" s="27" t="s">
        <v>2062</v>
      </c>
      <c r="D7" s="27"/>
      <c r="E7" s="33"/>
      <c r="F7" s="27"/>
      <c r="G7" s="27"/>
      <c r="H7" s="27"/>
      <c r="I7" s="27"/>
    </row>
    <row r="8" spans="1:11" hidden="1">
      <c r="A8" s="27"/>
      <c r="B8" s="27"/>
      <c r="C8" s="27"/>
      <c r="D8" s="27"/>
      <c r="E8" s="33" t="s">
        <v>496</v>
      </c>
      <c r="F8" s="27"/>
      <c r="G8" s="27"/>
      <c r="H8" s="27"/>
      <c r="I8" s="27"/>
    </row>
    <row r="9" spans="1:11" hidden="1">
      <c r="A9" s="27"/>
      <c r="B9" s="27"/>
      <c r="C9" s="27"/>
      <c r="D9" s="27"/>
      <c r="E9" s="33"/>
      <c r="F9" s="27" t="s">
        <v>448</v>
      </c>
      <c r="G9" s="27" t="s">
        <v>449</v>
      </c>
      <c r="H9" s="27"/>
      <c r="I9" s="27"/>
    </row>
    <row r="10" spans="1:11" hidden="1">
      <c r="A10" s="27"/>
      <c r="B10" s="27"/>
      <c r="C10" s="27" t="s">
        <v>361</v>
      </c>
      <c r="D10" s="27" t="s">
        <v>365</v>
      </c>
      <c r="E10" s="33" t="s">
        <v>365</v>
      </c>
      <c r="F10" s="27"/>
      <c r="G10" s="27"/>
      <c r="H10" s="27" t="s">
        <v>360</v>
      </c>
      <c r="I10" s="27" t="s">
        <v>362</v>
      </c>
    </row>
    <row r="11" spans="1:11">
      <c r="A11" s="27"/>
      <c r="B11" s="27"/>
      <c r="C11" s="27" t="s">
        <v>366</v>
      </c>
      <c r="D11" s="150" t="s">
        <v>2063</v>
      </c>
      <c r="E11" s="151"/>
      <c r="F11" s="151"/>
      <c r="G11" s="152"/>
      <c r="I11" s="27"/>
    </row>
    <row r="12" spans="1:11">
      <c r="A12" s="27"/>
      <c r="B12" s="27"/>
      <c r="C12" s="27" t="s">
        <v>365</v>
      </c>
      <c r="D12" s="128" t="s">
        <v>368</v>
      </c>
      <c r="E12" s="130"/>
      <c r="F12" s="60" t="s">
        <v>403</v>
      </c>
      <c r="G12" s="60" t="s">
        <v>404</v>
      </c>
      <c r="I12" s="27"/>
    </row>
    <row r="13" spans="1:11">
      <c r="A13" s="27" t="s">
        <v>496</v>
      </c>
      <c r="B13" s="27"/>
      <c r="C13" s="27" t="s">
        <v>365</v>
      </c>
      <c r="D13" s="129"/>
      <c r="E13" s="131"/>
      <c r="F13" s="60" t="s">
        <v>412</v>
      </c>
      <c r="G13" s="60" t="s">
        <v>413</v>
      </c>
      <c r="I13" s="27"/>
    </row>
    <row r="14" spans="1:11">
      <c r="A14" s="27"/>
      <c r="B14" s="27"/>
      <c r="C14" s="27" t="s">
        <v>360</v>
      </c>
      <c r="D14" s="20"/>
      <c r="E14" s="23"/>
      <c r="F14" s="20"/>
      <c r="G14" s="20"/>
      <c r="I14" s="27"/>
    </row>
    <row r="15" spans="1:11">
      <c r="A15" s="27" t="s">
        <v>2064</v>
      </c>
      <c r="B15" s="27"/>
      <c r="C15" s="27"/>
      <c r="D15" s="55" t="s">
        <v>2065</v>
      </c>
      <c r="E15" s="93" t="s">
        <v>428</v>
      </c>
      <c r="F15" s="116"/>
      <c r="G15" s="116"/>
      <c r="I15" s="27"/>
    </row>
    <row r="16" spans="1:11">
      <c r="A16" s="27"/>
      <c r="B16" s="27"/>
      <c r="C16" s="27"/>
      <c r="D16" s="55" t="s">
        <v>2066</v>
      </c>
      <c r="E16" s="58"/>
      <c r="F16" s="94"/>
      <c r="G16" s="94"/>
      <c r="I16" s="27"/>
    </row>
    <row r="17" spans="1:9">
      <c r="A17" s="27" t="s">
        <v>712</v>
      </c>
      <c r="B17" s="27"/>
      <c r="C17" s="27"/>
      <c r="D17" s="55" t="s">
        <v>2067</v>
      </c>
      <c r="E17" s="58" t="s">
        <v>429</v>
      </c>
      <c r="F17" s="44">
        <f>F18+F19</f>
        <v>0</v>
      </c>
      <c r="G17" s="44">
        <f t="shared" ref="G17" si="0">G18+G19</f>
        <v>0</v>
      </c>
      <c r="I17" s="27"/>
    </row>
    <row r="18" spans="1:9">
      <c r="A18" s="27" t="s">
        <v>712</v>
      </c>
      <c r="B18" s="27" t="s">
        <v>610</v>
      </c>
      <c r="C18" s="27"/>
      <c r="D18" s="55" t="s">
        <v>2068</v>
      </c>
      <c r="E18" s="58" t="s">
        <v>430</v>
      </c>
      <c r="F18" s="45"/>
      <c r="G18" s="45"/>
      <c r="I18" s="27"/>
    </row>
    <row r="19" spans="1:9">
      <c r="A19" s="27" t="s">
        <v>712</v>
      </c>
      <c r="B19" s="27" t="s">
        <v>611</v>
      </c>
      <c r="C19" s="27"/>
      <c r="D19" s="55" t="s">
        <v>2069</v>
      </c>
      <c r="E19" s="58" t="s">
        <v>431</v>
      </c>
      <c r="F19" s="45"/>
      <c r="G19" s="45"/>
      <c r="I19" s="27"/>
    </row>
    <row r="20" spans="1:9">
      <c r="A20" s="27" t="s">
        <v>713</v>
      </c>
      <c r="B20" s="27"/>
      <c r="C20" s="27"/>
      <c r="D20" s="55" t="s">
        <v>2070</v>
      </c>
      <c r="E20" s="58" t="s">
        <v>432</v>
      </c>
      <c r="F20" s="44">
        <f>F21+F22</f>
        <v>0</v>
      </c>
      <c r="G20" s="44">
        <f t="shared" ref="G20" si="1">G21+G22</f>
        <v>0</v>
      </c>
      <c r="I20" s="27"/>
    </row>
    <row r="21" spans="1:9">
      <c r="A21" s="27" t="s">
        <v>713</v>
      </c>
      <c r="B21" s="27" t="s">
        <v>610</v>
      </c>
      <c r="C21" s="27"/>
      <c r="D21" s="55" t="s">
        <v>2068</v>
      </c>
      <c r="E21" s="58" t="s">
        <v>433</v>
      </c>
      <c r="F21" s="45"/>
      <c r="G21" s="45"/>
      <c r="I21" s="27"/>
    </row>
    <row r="22" spans="1:9">
      <c r="A22" s="27" t="s">
        <v>713</v>
      </c>
      <c r="B22" s="27" t="s">
        <v>611</v>
      </c>
      <c r="C22" s="27"/>
      <c r="D22" s="55" t="s">
        <v>2069</v>
      </c>
      <c r="E22" s="58" t="s">
        <v>434</v>
      </c>
      <c r="F22" s="45"/>
      <c r="G22" s="45"/>
      <c r="I22" s="27"/>
    </row>
    <row r="23" spans="1:9">
      <c r="A23" s="27" t="s">
        <v>457</v>
      </c>
      <c r="B23" s="27"/>
      <c r="C23" s="27"/>
      <c r="D23" s="55" t="s">
        <v>2071</v>
      </c>
      <c r="E23" s="58" t="s">
        <v>435</v>
      </c>
      <c r="F23" s="44">
        <f>F24+F25</f>
        <v>0</v>
      </c>
      <c r="G23" s="44">
        <f t="shared" ref="G23" si="2">G24+G25</f>
        <v>0</v>
      </c>
      <c r="I23" s="27"/>
    </row>
    <row r="24" spans="1:9">
      <c r="A24" s="27" t="s">
        <v>457</v>
      </c>
      <c r="B24" s="27" t="s">
        <v>610</v>
      </c>
      <c r="C24" s="27"/>
      <c r="D24" s="55" t="s">
        <v>2068</v>
      </c>
      <c r="E24" s="58" t="s">
        <v>436</v>
      </c>
      <c r="F24" s="45"/>
      <c r="G24" s="45"/>
      <c r="I24" s="27"/>
    </row>
    <row r="25" spans="1:9">
      <c r="A25" s="27" t="s">
        <v>457</v>
      </c>
      <c r="B25" s="27" t="s">
        <v>611</v>
      </c>
      <c r="C25" s="27"/>
      <c r="D25" s="55" t="s">
        <v>2069</v>
      </c>
      <c r="E25" s="58" t="s">
        <v>437</v>
      </c>
      <c r="F25" s="45"/>
      <c r="G25" s="45"/>
      <c r="I25" s="27"/>
    </row>
    <row r="26" spans="1:9" ht="29">
      <c r="A26" s="27"/>
      <c r="B26" s="27"/>
      <c r="C26" s="27"/>
      <c r="D26" s="55" t="s">
        <v>2072</v>
      </c>
      <c r="E26" s="58"/>
      <c r="F26" s="24"/>
      <c r="G26" s="24"/>
      <c r="I26" s="27"/>
    </row>
    <row r="27" spans="1:9">
      <c r="A27" s="27" t="s">
        <v>713</v>
      </c>
      <c r="B27" s="27" t="s">
        <v>1229</v>
      </c>
      <c r="C27" s="27"/>
      <c r="D27" s="55" t="s">
        <v>2073</v>
      </c>
      <c r="E27" s="58" t="s">
        <v>438</v>
      </c>
      <c r="F27" s="44">
        <f>G30</f>
        <v>0</v>
      </c>
      <c r="G27" s="45"/>
      <c r="I27" s="27"/>
    </row>
    <row r="28" spans="1:9">
      <c r="A28" s="27" t="s">
        <v>2591</v>
      </c>
      <c r="B28" s="27"/>
      <c r="C28" s="27"/>
      <c r="D28" s="55" t="s">
        <v>2074</v>
      </c>
      <c r="E28" s="58" t="s">
        <v>439</v>
      </c>
      <c r="F28" s="45"/>
      <c r="G28" s="45"/>
      <c r="I28" s="27"/>
    </row>
    <row r="29" spans="1:9" ht="29">
      <c r="A29" s="27" t="s">
        <v>2075</v>
      </c>
      <c r="B29" s="27"/>
      <c r="C29" s="27"/>
      <c r="D29" s="55" t="s">
        <v>2076</v>
      </c>
      <c r="E29" s="58" t="s">
        <v>440</v>
      </c>
      <c r="F29" s="45"/>
      <c r="G29" s="45"/>
      <c r="I29" s="27"/>
    </row>
    <row r="30" spans="1:9">
      <c r="A30" s="27" t="s">
        <v>713</v>
      </c>
      <c r="B30" s="27"/>
      <c r="C30" s="27"/>
      <c r="D30" s="55" t="s">
        <v>2077</v>
      </c>
      <c r="E30" s="58" t="s">
        <v>441</v>
      </c>
      <c r="F30" s="44">
        <f>F27+F28-F29</f>
        <v>0</v>
      </c>
      <c r="G30" s="44">
        <f t="shared" ref="G30" si="3">G27+G28-G29</f>
        <v>0</v>
      </c>
      <c r="I30" s="27"/>
    </row>
    <row r="31" spans="1:9">
      <c r="A31" s="27"/>
      <c r="B31" s="27"/>
      <c r="C31" s="27" t="s">
        <v>360</v>
      </c>
      <c r="I31" s="27"/>
    </row>
    <row r="32" spans="1:9">
      <c r="A32" s="27"/>
      <c r="B32" s="27"/>
      <c r="C32" s="27" t="s">
        <v>363</v>
      </c>
      <c r="D32" s="27"/>
      <c r="E32" s="33"/>
      <c r="F32" s="27"/>
      <c r="G32" s="27"/>
      <c r="H32" s="27"/>
      <c r="I32" s="27" t="s">
        <v>364</v>
      </c>
    </row>
  </sheetData>
  <mergeCells count="5">
    <mergeCell ref="D3:F3"/>
    <mergeCell ref="D11:G11"/>
    <mergeCell ref="D12:D13"/>
    <mergeCell ref="E12:E13"/>
    <mergeCell ref="E1:K1"/>
  </mergeCells>
  <dataValidations count="27">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45"/>
  <dimension ref="A1:O38"/>
  <sheetViews>
    <sheetView showGridLines="0" topLeftCell="D1" workbookViewId="0">
      <selection sqref="A1:C1048576"/>
    </sheetView>
  </sheetViews>
  <sheetFormatPr defaultColWidth="9.1796875" defaultRowHeight="14.5"/>
  <cols>
    <col min="1" max="3" width="9.1796875" style="5" hidden="1" customWidth="1"/>
    <col min="4" max="4" width="38.7265625" style="5" customWidth="1"/>
    <col min="5" max="5" width="9.1796875" style="19"/>
    <col min="6" max="13" width="20.7265625" style="5" customWidth="1"/>
    <col min="14" max="16384" width="9.1796875" style="5"/>
  </cols>
  <sheetData>
    <row r="1" spans="1:11" ht="35" customHeight="1">
      <c r="A1" s="4" t="s">
        <v>2078</v>
      </c>
      <c r="E1" s="123" t="s">
        <v>2619</v>
      </c>
      <c r="F1" s="124"/>
      <c r="G1" s="124"/>
      <c r="H1" s="124"/>
      <c r="I1" s="124"/>
      <c r="J1" s="124"/>
      <c r="K1" s="124"/>
    </row>
    <row r="3" spans="1:11" ht="15" customHeight="1">
      <c r="D3" s="135" t="s">
        <v>1891</v>
      </c>
      <c r="E3" s="136"/>
      <c r="F3" s="136"/>
      <c r="G3" s="137"/>
    </row>
    <row r="7" spans="1:11" hidden="1">
      <c r="A7" s="27"/>
      <c r="B7" s="27" t="b">
        <v>0</v>
      </c>
      <c r="C7" s="27" t="s">
        <v>2079</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2080</v>
      </c>
      <c r="E11" s="151"/>
      <c r="F11" s="151"/>
      <c r="G11" s="152"/>
      <c r="I11" s="27"/>
    </row>
    <row r="12" spans="1:11">
      <c r="A12" s="27"/>
      <c r="B12" s="27"/>
      <c r="C12" s="27" t="s">
        <v>365</v>
      </c>
      <c r="D12" s="128" t="s">
        <v>368</v>
      </c>
      <c r="E12" s="128"/>
      <c r="F12" s="60" t="s">
        <v>403</v>
      </c>
      <c r="G12" s="60" t="s">
        <v>404</v>
      </c>
      <c r="I12" s="27"/>
    </row>
    <row r="13" spans="1:11">
      <c r="A13" s="27" t="s">
        <v>496</v>
      </c>
      <c r="B13" s="27"/>
      <c r="C13" s="27" t="s">
        <v>365</v>
      </c>
      <c r="D13" s="129"/>
      <c r="E13" s="129"/>
      <c r="F13" s="60" t="s">
        <v>412</v>
      </c>
      <c r="G13" s="60" t="s">
        <v>413</v>
      </c>
      <c r="I13" s="27"/>
    </row>
    <row r="14" spans="1:11">
      <c r="A14" s="27"/>
      <c r="B14" s="27"/>
      <c r="C14" s="27" t="s">
        <v>360</v>
      </c>
      <c r="D14" s="20"/>
      <c r="E14" s="21"/>
      <c r="F14" s="113"/>
      <c r="G14" s="113"/>
      <c r="I14" s="27"/>
    </row>
    <row r="15" spans="1:11">
      <c r="A15" s="27" t="s">
        <v>2081</v>
      </c>
      <c r="B15" s="27"/>
      <c r="C15" s="30"/>
      <c r="D15" s="55" t="s">
        <v>2082</v>
      </c>
      <c r="E15" s="91" t="s">
        <v>428</v>
      </c>
      <c r="F15" s="116"/>
      <c r="G15" s="116"/>
      <c r="I15" s="27"/>
    </row>
    <row r="16" spans="1:11">
      <c r="A16" s="27"/>
      <c r="B16" s="27"/>
      <c r="C16" s="27" t="s">
        <v>360</v>
      </c>
      <c r="I16" s="27"/>
    </row>
    <row r="17" spans="1:15">
      <c r="A17" s="27"/>
      <c r="B17" s="27"/>
      <c r="C17" s="27" t="s">
        <v>363</v>
      </c>
      <c r="D17" s="27"/>
      <c r="E17" s="32"/>
      <c r="F17" s="27"/>
      <c r="G17" s="27"/>
      <c r="H17" s="27"/>
      <c r="I17" s="27" t="s">
        <v>364</v>
      </c>
    </row>
    <row r="22" spans="1:15">
      <c r="A22" s="27"/>
      <c r="B22" s="27" t="b">
        <v>0</v>
      </c>
      <c r="C22" s="27" t="s">
        <v>2083</v>
      </c>
      <c r="D22" s="27"/>
      <c r="E22" s="32"/>
      <c r="F22" s="27"/>
      <c r="G22" s="27"/>
      <c r="H22" s="27"/>
      <c r="I22" s="27"/>
      <c r="J22" s="27"/>
      <c r="K22" s="27"/>
      <c r="L22" s="27"/>
      <c r="M22" s="27"/>
      <c r="N22" s="27"/>
      <c r="O22" s="27"/>
    </row>
    <row r="23" spans="1:15" hidden="1">
      <c r="A23" s="27"/>
      <c r="B23" s="27"/>
      <c r="C23" s="27"/>
      <c r="D23" s="27"/>
      <c r="E23" s="32" t="s">
        <v>496</v>
      </c>
      <c r="F23" s="27" t="s">
        <v>2084</v>
      </c>
      <c r="G23" s="27" t="s">
        <v>2084</v>
      </c>
      <c r="H23" s="27" t="s">
        <v>2084</v>
      </c>
      <c r="I23" s="27" t="s">
        <v>2084</v>
      </c>
      <c r="J23" s="27" t="s">
        <v>2084</v>
      </c>
      <c r="K23" s="27" t="s">
        <v>2084</v>
      </c>
      <c r="L23" s="27" t="s">
        <v>2084</v>
      </c>
      <c r="M23" s="27" t="s">
        <v>2084</v>
      </c>
      <c r="N23" s="27"/>
      <c r="O23" s="27"/>
    </row>
    <row r="24" spans="1:15" hidden="1">
      <c r="A24" s="27"/>
      <c r="B24" s="27"/>
      <c r="C24" s="27"/>
      <c r="D24" s="27"/>
      <c r="E24" s="32"/>
      <c r="F24" s="27" t="s">
        <v>2085</v>
      </c>
      <c r="G24" s="27" t="s">
        <v>2086</v>
      </c>
      <c r="H24" s="27" t="s">
        <v>2087</v>
      </c>
      <c r="I24" s="27" t="s">
        <v>2088</v>
      </c>
      <c r="J24" s="27" t="s">
        <v>2089</v>
      </c>
      <c r="K24" s="27" t="s">
        <v>2090</v>
      </c>
      <c r="L24" s="27" t="s">
        <v>2091</v>
      </c>
      <c r="M24" s="27" t="s">
        <v>2092</v>
      </c>
      <c r="N24" s="27"/>
      <c r="O24" s="27"/>
    </row>
    <row r="25" spans="1:15" hidden="1">
      <c r="A25" s="27"/>
      <c r="B25" s="27"/>
      <c r="C25" s="27" t="s">
        <v>361</v>
      </c>
      <c r="D25" s="27" t="s">
        <v>365</v>
      </c>
      <c r="E25" s="32" t="s">
        <v>365</v>
      </c>
      <c r="F25" s="27"/>
      <c r="G25" s="27"/>
      <c r="H25" s="27"/>
      <c r="I25" s="27"/>
      <c r="J25" s="27"/>
      <c r="K25" s="27"/>
      <c r="L25" s="27"/>
      <c r="M25" s="27"/>
      <c r="N25" s="27" t="s">
        <v>360</v>
      </c>
      <c r="O25" s="27" t="s">
        <v>362</v>
      </c>
    </row>
    <row r="26" spans="1:15">
      <c r="A26" s="27"/>
      <c r="B26" s="27"/>
      <c r="C26" s="27" t="s">
        <v>366</v>
      </c>
      <c r="D26" s="150" t="s">
        <v>2093</v>
      </c>
      <c r="E26" s="151"/>
      <c r="F26" s="151"/>
      <c r="G26" s="151"/>
      <c r="H26" s="151"/>
      <c r="I26" s="151"/>
      <c r="J26" s="151"/>
      <c r="K26" s="151"/>
      <c r="L26" s="151"/>
      <c r="M26" s="152"/>
      <c r="O26" s="27"/>
    </row>
    <row r="27" spans="1:15" ht="33" customHeight="1">
      <c r="A27" s="27"/>
      <c r="B27" s="27"/>
      <c r="C27" s="27" t="s">
        <v>365</v>
      </c>
      <c r="D27" s="128" t="s">
        <v>368</v>
      </c>
      <c r="E27" s="128"/>
      <c r="F27" s="119" t="s">
        <v>2094</v>
      </c>
      <c r="G27" s="120"/>
      <c r="H27" s="119" t="s">
        <v>2095</v>
      </c>
      <c r="I27" s="120"/>
      <c r="J27" s="119" t="s">
        <v>2096</v>
      </c>
      <c r="K27" s="120"/>
      <c r="L27" s="119" t="s">
        <v>2097</v>
      </c>
      <c r="M27" s="120"/>
      <c r="O27" s="27"/>
    </row>
    <row r="28" spans="1:15">
      <c r="A28" s="27"/>
      <c r="B28" s="27"/>
      <c r="C28" s="27" t="s">
        <v>365</v>
      </c>
      <c r="D28" s="142"/>
      <c r="E28" s="142"/>
      <c r="F28" s="60" t="s">
        <v>403</v>
      </c>
      <c r="G28" s="60" t="s">
        <v>404</v>
      </c>
      <c r="H28" s="60" t="s">
        <v>403</v>
      </c>
      <c r="I28" s="60" t="s">
        <v>404</v>
      </c>
      <c r="J28" s="60" t="s">
        <v>403</v>
      </c>
      <c r="K28" s="60" t="s">
        <v>404</v>
      </c>
      <c r="L28" s="60" t="s">
        <v>403</v>
      </c>
      <c r="M28" s="60" t="s">
        <v>404</v>
      </c>
      <c r="O28" s="27"/>
    </row>
    <row r="29" spans="1:15">
      <c r="A29" s="27" t="s">
        <v>496</v>
      </c>
      <c r="B29" s="27"/>
      <c r="C29" s="27" t="s">
        <v>365</v>
      </c>
      <c r="D29" s="129"/>
      <c r="E29" s="129"/>
      <c r="F29" s="60" t="s">
        <v>487</v>
      </c>
      <c r="G29" s="60" t="s">
        <v>488</v>
      </c>
      <c r="H29" s="60" t="s">
        <v>489</v>
      </c>
      <c r="I29" s="60" t="s">
        <v>490</v>
      </c>
      <c r="J29" s="60" t="s">
        <v>491</v>
      </c>
      <c r="K29" s="60" t="s">
        <v>492</v>
      </c>
      <c r="L29" s="60" t="s">
        <v>941</v>
      </c>
      <c r="M29" s="60" t="s">
        <v>942</v>
      </c>
      <c r="O29" s="27"/>
    </row>
    <row r="30" spans="1:15">
      <c r="A30" s="27"/>
      <c r="B30" s="27"/>
      <c r="C30" s="27" t="s">
        <v>360</v>
      </c>
      <c r="D30" s="20"/>
      <c r="E30" s="21"/>
      <c r="F30" s="20"/>
      <c r="G30" s="20"/>
      <c r="H30" s="20"/>
      <c r="I30" s="20"/>
      <c r="J30" s="20"/>
      <c r="K30" s="20"/>
      <c r="L30" s="20"/>
      <c r="M30" s="20"/>
      <c r="O30" s="27"/>
    </row>
    <row r="31" spans="1:15">
      <c r="A31" s="27"/>
      <c r="B31" s="27" t="s">
        <v>2098</v>
      </c>
      <c r="C31" s="27"/>
      <c r="D31" s="55" t="s">
        <v>2099</v>
      </c>
      <c r="E31" s="62" t="s">
        <v>429</v>
      </c>
      <c r="F31" s="44">
        <f>F32+F33</f>
        <v>0</v>
      </c>
      <c r="G31" s="44">
        <f t="shared" ref="G31:M31" si="0">G32+G33</f>
        <v>0</v>
      </c>
      <c r="H31" s="44">
        <f t="shared" si="0"/>
        <v>0</v>
      </c>
      <c r="I31" s="44">
        <f t="shared" si="0"/>
        <v>0</v>
      </c>
      <c r="J31" s="44">
        <f t="shared" si="0"/>
        <v>0</v>
      </c>
      <c r="K31" s="44">
        <f t="shared" si="0"/>
        <v>0</v>
      </c>
      <c r="L31" s="44">
        <f t="shared" si="0"/>
        <v>0</v>
      </c>
      <c r="M31" s="44">
        <f t="shared" si="0"/>
        <v>0</v>
      </c>
      <c r="O31" s="27"/>
    </row>
    <row r="32" spans="1:15">
      <c r="A32" s="27"/>
      <c r="B32" s="27" t="s">
        <v>2100</v>
      </c>
      <c r="C32" s="27"/>
      <c r="D32" s="59" t="s">
        <v>2101</v>
      </c>
      <c r="E32" s="62" t="s">
        <v>430</v>
      </c>
      <c r="F32" s="45"/>
      <c r="G32" s="45"/>
      <c r="H32" s="45"/>
      <c r="I32" s="45"/>
      <c r="J32" s="45"/>
      <c r="K32" s="45"/>
      <c r="L32" s="45"/>
      <c r="M32" s="45"/>
      <c r="O32" s="27"/>
    </row>
    <row r="33" spans="1:15">
      <c r="A33" s="27"/>
      <c r="B33" s="27" t="s">
        <v>2102</v>
      </c>
      <c r="C33" s="27"/>
      <c r="D33" s="59" t="s">
        <v>2103</v>
      </c>
      <c r="E33" s="62" t="s">
        <v>431</v>
      </c>
      <c r="F33" s="45"/>
      <c r="G33" s="45"/>
      <c r="H33" s="45"/>
      <c r="I33" s="45"/>
      <c r="J33" s="45"/>
      <c r="K33" s="45"/>
      <c r="L33" s="45"/>
      <c r="M33" s="45"/>
      <c r="O33" s="27"/>
    </row>
    <row r="34" spans="1:15">
      <c r="A34" s="27"/>
      <c r="B34" s="27" t="s">
        <v>2104</v>
      </c>
      <c r="C34" s="27"/>
      <c r="D34" s="55" t="s">
        <v>2105</v>
      </c>
      <c r="E34" s="62" t="s">
        <v>432</v>
      </c>
      <c r="F34" s="44">
        <f>F35+F36</f>
        <v>0</v>
      </c>
      <c r="G34" s="44">
        <f t="shared" ref="G34:M34" si="1">G35+G36</f>
        <v>0</v>
      </c>
      <c r="H34" s="44">
        <f t="shared" si="1"/>
        <v>0</v>
      </c>
      <c r="I34" s="44">
        <f t="shared" si="1"/>
        <v>0</v>
      </c>
      <c r="J34" s="44">
        <f t="shared" si="1"/>
        <v>0</v>
      </c>
      <c r="K34" s="44">
        <f t="shared" si="1"/>
        <v>0</v>
      </c>
      <c r="L34" s="44">
        <f t="shared" si="1"/>
        <v>0</v>
      </c>
      <c r="M34" s="44">
        <f t="shared" si="1"/>
        <v>0</v>
      </c>
      <c r="O34" s="27"/>
    </row>
    <row r="35" spans="1:15">
      <c r="A35" s="27"/>
      <c r="B35" s="27" t="s">
        <v>2106</v>
      </c>
      <c r="C35" s="27"/>
      <c r="D35" s="59" t="s">
        <v>2101</v>
      </c>
      <c r="E35" s="62" t="s">
        <v>433</v>
      </c>
      <c r="F35" s="45"/>
      <c r="G35" s="45"/>
      <c r="H35" s="45"/>
      <c r="I35" s="45"/>
      <c r="J35" s="45"/>
      <c r="K35" s="45"/>
      <c r="L35" s="45"/>
      <c r="M35" s="45"/>
      <c r="O35" s="27"/>
    </row>
    <row r="36" spans="1:15">
      <c r="A36" s="27"/>
      <c r="B36" s="27" t="s">
        <v>2107</v>
      </c>
      <c r="C36" s="27"/>
      <c r="D36" s="59" t="s">
        <v>2103</v>
      </c>
      <c r="E36" s="62" t="s">
        <v>434</v>
      </c>
      <c r="F36" s="45"/>
      <c r="G36" s="45"/>
      <c r="H36" s="45"/>
      <c r="I36" s="45"/>
      <c r="J36" s="45"/>
      <c r="K36" s="45"/>
      <c r="L36" s="45"/>
      <c r="M36" s="45"/>
      <c r="O36" s="27"/>
    </row>
    <row r="37" spans="1:15">
      <c r="A37" s="27"/>
      <c r="B37" s="27"/>
      <c r="C37" s="27" t="s">
        <v>360</v>
      </c>
      <c r="O37" s="27"/>
    </row>
    <row r="38" spans="1:15">
      <c r="A38" s="27"/>
      <c r="B38" s="27"/>
      <c r="C38" s="27" t="s">
        <v>363</v>
      </c>
      <c r="D38" s="27"/>
      <c r="E38" s="32"/>
      <c r="F38" s="27"/>
      <c r="G38" s="27"/>
      <c r="H38" s="27"/>
      <c r="I38" s="27"/>
      <c r="J38" s="27"/>
      <c r="K38" s="27"/>
      <c r="L38" s="27"/>
      <c r="M38" s="27"/>
      <c r="N38" s="27"/>
      <c r="O38" s="27" t="s">
        <v>364</v>
      </c>
    </row>
  </sheetData>
  <mergeCells count="12">
    <mergeCell ref="E1:K1"/>
    <mergeCell ref="L27:M27"/>
    <mergeCell ref="D3:G3"/>
    <mergeCell ref="D11:G11"/>
    <mergeCell ref="D12:D13"/>
    <mergeCell ref="E12:E13"/>
    <mergeCell ref="D26:M26"/>
    <mergeCell ref="D27:D29"/>
    <mergeCell ref="E27:E29"/>
    <mergeCell ref="F27:G27"/>
    <mergeCell ref="H27:I27"/>
    <mergeCell ref="J27:K27"/>
  </mergeCells>
  <dataValidations count="49">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H31">
      <formula1>-999999999999999</formula1>
      <formula2>999999999999999</formula2>
    </dataValidation>
    <dataValidation type="decimal" allowBlank="1" showInputMessage="1" showErrorMessage="1" errorTitle="Input Error" error="Please enter a Whole Number between -999999999999999 and 999999999999999" sqref="I31">
      <formula1>-999999999999999</formula1>
      <formula2>999999999999999</formula2>
    </dataValidation>
    <dataValidation type="decimal" allowBlank="1" showInputMessage="1" showErrorMessage="1" errorTitle="Input Error" error="Please enter a Whole Number between -999999999999999 and 999999999999999" sqref="J31">
      <formula1>-999999999999999</formula1>
      <formula2>999999999999999</formula2>
    </dataValidation>
    <dataValidation type="decimal" allowBlank="1" showInputMessage="1" showErrorMessage="1" errorTitle="Input Error" error="Please enter a Whole Number between -999999999999999 and 999999999999999" sqref="K31">
      <formula1>-999999999999999</formula1>
      <formula2>999999999999999</formula2>
    </dataValidation>
    <dataValidation type="decimal" allowBlank="1" showInputMessage="1" showErrorMessage="1" errorTitle="Input Error" error="Please enter a Whole Number between -999999999999999 and 999999999999999" sqref="L31">
      <formula1>-999999999999999</formula1>
      <formula2>999999999999999</formula2>
    </dataValidation>
    <dataValidation type="decimal" allowBlank="1" showInputMessage="1" showErrorMessage="1" errorTitle="Input Error" error="Please enter a Whole Number between -999999999999999 and 999999999999999" sqref="M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H32">
      <formula1>-999999999999999</formula1>
      <formula2>999999999999999</formula2>
    </dataValidation>
    <dataValidation type="decimal" allowBlank="1" showInputMessage="1" showErrorMessage="1" errorTitle="Input Error" error="Please enter a Whole Number between -999999999999999 and 999999999999999" sqref="I32">
      <formula1>-999999999999999</formula1>
      <formula2>999999999999999</formula2>
    </dataValidation>
    <dataValidation type="decimal" allowBlank="1" showInputMessage="1" showErrorMessage="1" errorTitle="Input Error" error="Please enter a Whole Number between -999999999999999 and 999999999999999" sqref="J32">
      <formula1>-999999999999999</formula1>
      <formula2>999999999999999</formula2>
    </dataValidation>
    <dataValidation type="decimal" allowBlank="1" showInputMessage="1" showErrorMessage="1" errorTitle="Input Error" error="Please enter a Whole Number between -999999999999999 and 999999999999999" sqref="K32">
      <formula1>-999999999999999</formula1>
      <formula2>999999999999999</formula2>
    </dataValidation>
    <dataValidation type="decimal" allowBlank="1" showInputMessage="1" showErrorMessage="1" errorTitle="Input Error" error="Please enter a Whole Number between -999999999999999 and 999999999999999" sqref="L32">
      <formula1>-999999999999999</formula1>
      <formula2>999999999999999</formula2>
    </dataValidation>
    <dataValidation type="decimal" allowBlank="1" showInputMessage="1" showErrorMessage="1" errorTitle="Input Error" error="Please enter a Whole Number between -999999999999999 and 999999999999999" sqref="M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H33">
      <formula1>-999999999999999</formula1>
      <formula2>999999999999999</formula2>
    </dataValidation>
    <dataValidation type="decimal" allowBlank="1" showInputMessage="1" showErrorMessage="1" errorTitle="Input Error" error="Please enter a Whole Number between -999999999999999 and 999999999999999" sqref="I33">
      <formula1>-999999999999999</formula1>
      <formula2>999999999999999</formula2>
    </dataValidation>
    <dataValidation type="decimal" allowBlank="1" showInputMessage="1" showErrorMessage="1" errorTitle="Input Error" error="Please enter a Whole Number between -999999999999999 and 999999999999999" sqref="J33">
      <formula1>-999999999999999</formula1>
      <formula2>999999999999999</formula2>
    </dataValidation>
    <dataValidation type="decimal" allowBlank="1" showInputMessage="1" showErrorMessage="1" errorTitle="Input Error" error="Please enter a Whole Number between -999999999999999 and 999999999999999" sqref="K33">
      <formula1>-999999999999999</formula1>
      <formula2>999999999999999</formula2>
    </dataValidation>
    <dataValidation type="decimal" allowBlank="1" showInputMessage="1" showErrorMessage="1" errorTitle="Input Error" error="Please enter a Whole Number between -999999999999999 and 999999999999999" sqref="L33">
      <formula1>-999999999999999</formula1>
      <formula2>999999999999999</formula2>
    </dataValidation>
    <dataValidation type="decimal" allowBlank="1" showInputMessage="1" showErrorMessage="1" errorTitle="Input Error" error="Please enter a Whole Number between -999999999999999 and 999999999999999" sqref="M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H34">
      <formula1>-999999999999999</formula1>
      <formula2>999999999999999</formula2>
    </dataValidation>
    <dataValidation type="decimal" allowBlank="1" showInputMessage="1" showErrorMessage="1" errorTitle="Input Error" error="Please enter a Whole Number between -999999999999999 and 999999999999999" sqref="I34">
      <formula1>-999999999999999</formula1>
      <formula2>999999999999999</formula2>
    </dataValidation>
    <dataValidation type="decimal" allowBlank="1" showInputMessage="1" showErrorMessage="1" errorTitle="Input Error" error="Please enter a Whole Number between -999999999999999 and 999999999999999" sqref="J34">
      <formula1>-999999999999999</formula1>
      <formula2>999999999999999</formula2>
    </dataValidation>
    <dataValidation type="decimal" allowBlank="1" showInputMessage="1" showErrorMessage="1" errorTitle="Input Error" error="Please enter a Whole Number between -999999999999999 and 999999999999999" sqref="K34">
      <formula1>-999999999999999</formula1>
      <formula2>999999999999999</formula2>
    </dataValidation>
    <dataValidation type="decimal" allowBlank="1" showInputMessage="1" showErrorMessage="1" errorTitle="Input Error" error="Please enter a Whole Number between -999999999999999 and 999999999999999" sqref="L34">
      <formula1>-999999999999999</formula1>
      <formula2>999999999999999</formula2>
    </dataValidation>
    <dataValidation type="decimal" allowBlank="1" showInputMessage="1" showErrorMessage="1" errorTitle="Input Error" error="Please enter a Whole Number between -999999999999999 and 999999999999999" sqref="M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H35">
      <formula1>-999999999999999</formula1>
      <formula2>999999999999999</formula2>
    </dataValidation>
    <dataValidation type="decimal" allowBlank="1" showInputMessage="1" showErrorMessage="1" errorTitle="Input Error" error="Please enter a Whole Number between -999999999999999 and 999999999999999" sqref="I35">
      <formula1>-999999999999999</formula1>
      <formula2>999999999999999</formula2>
    </dataValidation>
    <dataValidation type="decimal" allowBlank="1" showInputMessage="1" showErrorMessage="1" errorTitle="Input Error" error="Please enter a Whole Number between -999999999999999 and 999999999999999" sqref="J35">
      <formula1>-999999999999999</formula1>
      <formula2>999999999999999</formula2>
    </dataValidation>
    <dataValidation type="decimal" allowBlank="1" showInputMessage="1" showErrorMessage="1" errorTitle="Input Error" error="Please enter a Whole Number between -999999999999999 and 999999999999999" sqref="K35">
      <formula1>-999999999999999</formula1>
      <formula2>999999999999999</formula2>
    </dataValidation>
    <dataValidation type="decimal" allowBlank="1" showInputMessage="1" showErrorMessage="1" errorTitle="Input Error" error="Please enter a Whole Number between -999999999999999 and 999999999999999" sqref="L35">
      <formula1>-999999999999999</formula1>
      <formula2>999999999999999</formula2>
    </dataValidation>
    <dataValidation type="decimal" allowBlank="1" showInputMessage="1" showErrorMessage="1" errorTitle="Input Error" error="Please enter a Whole Number between -999999999999999 and 999999999999999" sqref="M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H36">
      <formula1>-999999999999999</formula1>
      <formula2>999999999999999</formula2>
    </dataValidation>
    <dataValidation type="decimal" allowBlank="1" showInputMessage="1" showErrorMessage="1" errorTitle="Input Error" error="Please enter a Whole Number between -999999999999999 and 999999999999999" sqref="I36">
      <formula1>-999999999999999</formula1>
      <formula2>999999999999999</formula2>
    </dataValidation>
    <dataValidation type="decimal" allowBlank="1" showInputMessage="1" showErrorMessage="1" errorTitle="Input Error" error="Please enter a Whole Number between -999999999999999 and 999999999999999" sqref="J36">
      <formula1>-999999999999999</formula1>
      <formula2>999999999999999</formula2>
    </dataValidation>
    <dataValidation type="decimal" allowBlank="1" showInputMessage="1" showErrorMessage="1" errorTitle="Input Error" error="Please enter a Whole Number between -999999999999999 and 999999999999999" sqref="K36">
      <formula1>-999999999999999</formula1>
      <formula2>999999999999999</formula2>
    </dataValidation>
    <dataValidation type="decimal" allowBlank="1" showInputMessage="1" showErrorMessage="1" errorTitle="Input Error" error="Please enter a Whole Number between -999999999999999 and 999999999999999" sqref="L36">
      <formula1>-999999999999999</formula1>
      <formula2>999999999999999</formula2>
    </dataValidation>
    <dataValidation type="decimal" allowBlank="1" showInputMessage="1" showErrorMessage="1" errorTitle="Input Error" error="Please enter a Whole Number between -999999999999999 and 999999999999999" sqref="M36">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46"/>
  <dimension ref="A1:Q56"/>
  <sheetViews>
    <sheetView showGridLines="0" topLeftCell="D36" workbookViewId="0">
      <selection activeCell="D40" sqref="D40"/>
    </sheetView>
  </sheetViews>
  <sheetFormatPr defaultColWidth="9.1796875" defaultRowHeight="14.5"/>
  <cols>
    <col min="1" max="3" width="9.1796875" style="5" hidden="1" customWidth="1"/>
    <col min="4" max="4" width="41.7265625" style="5" customWidth="1"/>
    <col min="5" max="5" width="9.1796875" style="19"/>
    <col min="6" max="15" width="20.7265625" style="5" customWidth="1"/>
    <col min="16" max="16384" width="9.1796875" style="5"/>
  </cols>
  <sheetData>
    <row r="1" spans="1:11" ht="35" customHeight="1">
      <c r="A1" s="4" t="s">
        <v>2108</v>
      </c>
      <c r="E1" s="123" t="s">
        <v>2620</v>
      </c>
      <c r="F1" s="124"/>
      <c r="G1" s="124"/>
      <c r="H1" s="124"/>
      <c r="I1" s="124"/>
      <c r="J1" s="124"/>
      <c r="K1" s="124"/>
    </row>
    <row r="3" spans="1:11" ht="15" customHeight="1">
      <c r="D3" s="135" t="s">
        <v>1891</v>
      </c>
      <c r="E3" s="136"/>
      <c r="F3" s="136"/>
      <c r="G3" s="137"/>
    </row>
    <row r="7" spans="1:11" hidden="1">
      <c r="A7" s="27"/>
      <c r="B7" s="27" t="b">
        <v>0</v>
      </c>
      <c r="C7" s="27" t="s">
        <v>2109</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2110</v>
      </c>
      <c r="E11" s="151"/>
      <c r="F11" s="151"/>
      <c r="G11" s="152"/>
      <c r="I11" s="27"/>
    </row>
    <row r="12" spans="1:11">
      <c r="A12" s="27"/>
      <c r="B12" s="27"/>
      <c r="C12" s="30" t="s">
        <v>365</v>
      </c>
      <c r="D12" s="128" t="s">
        <v>368</v>
      </c>
      <c r="E12" s="128"/>
      <c r="F12" s="60" t="s">
        <v>403</v>
      </c>
      <c r="G12" s="60" t="s">
        <v>404</v>
      </c>
      <c r="I12" s="27"/>
    </row>
    <row r="13" spans="1:11">
      <c r="A13" s="27" t="s">
        <v>496</v>
      </c>
      <c r="B13" s="27"/>
      <c r="C13" s="30" t="s">
        <v>365</v>
      </c>
      <c r="D13" s="129"/>
      <c r="E13" s="129"/>
      <c r="F13" s="60" t="s">
        <v>412</v>
      </c>
      <c r="G13" s="60" t="s">
        <v>413</v>
      </c>
      <c r="I13" s="27"/>
    </row>
    <row r="14" spans="1:11">
      <c r="A14" s="27"/>
      <c r="B14" s="27"/>
      <c r="C14" s="27" t="s">
        <v>360</v>
      </c>
      <c r="D14" s="20"/>
      <c r="E14" s="21"/>
      <c r="F14" s="20"/>
      <c r="G14" s="20"/>
      <c r="I14" s="27"/>
    </row>
    <row r="15" spans="1:11">
      <c r="A15" s="27" t="s">
        <v>2111</v>
      </c>
      <c r="B15" s="27"/>
      <c r="C15" s="30"/>
      <c r="D15" s="55" t="s">
        <v>2112</v>
      </c>
      <c r="E15" s="62" t="s">
        <v>428</v>
      </c>
      <c r="F15" s="116"/>
      <c r="G15" s="116"/>
      <c r="I15" s="27"/>
    </row>
    <row r="16" spans="1:11">
      <c r="A16" s="27"/>
      <c r="B16" s="27"/>
      <c r="C16" s="27" t="s">
        <v>360</v>
      </c>
      <c r="I16" s="27"/>
    </row>
    <row r="17" spans="1:17">
      <c r="A17" s="27"/>
      <c r="B17" s="27"/>
      <c r="C17" s="27" t="s">
        <v>363</v>
      </c>
      <c r="D17" s="27"/>
      <c r="E17" s="32"/>
      <c r="F17" s="27"/>
      <c r="G17" s="27"/>
      <c r="H17" s="27"/>
      <c r="I17" s="27" t="s">
        <v>364</v>
      </c>
    </row>
    <row r="20" spans="1:17">
      <c r="A20" s="27"/>
      <c r="B20" s="27" t="b">
        <v>0</v>
      </c>
      <c r="C20" s="27" t="s">
        <v>2113</v>
      </c>
      <c r="D20" s="27"/>
      <c r="E20" s="32"/>
      <c r="F20" s="27"/>
      <c r="G20" s="27"/>
      <c r="H20" s="27"/>
      <c r="I20" s="27"/>
      <c r="J20" s="27"/>
      <c r="K20" s="27"/>
      <c r="L20" s="27"/>
      <c r="M20" s="27"/>
      <c r="N20" s="27"/>
      <c r="O20" s="27"/>
      <c r="P20" s="27"/>
      <c r="Q20" s="27"/>
    </row>
    <row r="21" spans="1:17" hidden="1">
      <c r="A21" s="27"/>
      <c r="B21" s="27"/>
      <c r="C21" s="27"/>
      <c r="D21" s="27"/>
      <c r="E21" s="32" t="s">
        <v>496</v>
      </c>
      <c r="F21" s="27"/>
      <c r="G21" s="27"/>
      <c r="H21" s="27"/>
      <c r="I21" s="27"/>
      <c r="J21" s="27"/>
      <c r="K21" s="27"/>
      <c r="L21" s="27"/>
      <c r="M21" s="27"/>
      <c r="N21" s="27"/>
      <c r="O21" s="27"/>
      <c r="P21" s="27"/>
      <c r="Q21" s="27"/>
    </row>
    <row r="22" spans="1:17" hidden="1">
      <c r="A22" s="27"/>
      <c r="B22" s="27"/>
      <c r="C22" s="27"/>
      <c r="D22" s="27"/>
      <c r="E22" s="32"/>
      <c r="F22" s="27" t="s">
        <v>448</v>
      </c>
      <c r="G22" s="27" t="s">
        <v>449</v>
      </c>
      <c r="H22" s="27" t="s">
        <v>2114</v>
      </c>
      <c r="I22" s="27" t="s">
        <v>2115</v>
      </c>
      <c r="J22" s="27" t="s">
        <v>2116</v>
      </c>
      <c r="K22" s="27" t="s">
        <v>2117</v>
      </c>
      <c r="L22" s="27" t="s">
        <v>2118</v>
      </c>
      <c r="M22" s="27" t="s">
        <v>2119</v>
      </c>
      <c r="N22" s="27" t="s">
        <v>2120</v>
      </c>
      <c r="O22" s="27" t="s">
        <v>2121</v>
      </c>
      <c r="P22" s="27"/>
      <c r="Q22" s="27"/>
    </row>
    <row r="23" spans="1:17" hidden="1">
      <c r="A23" s="27"/>
      <c r="B23" s="27"/>
      <c r="C23" s="27" t="s">
        <v>361</v>
      </c>
      <c r="D23" s="27" t="s">
        <v>365</v>
      </c>
      <c r="E23" s="32" t="s">
        <v>365</v>
      </c>
      <c r="F23" s="27"/>
      <c r="G23" s="27"/>
      <c r="H23" s="27"/>
      <c r="I23" s="27"/>
      <c r="J23" s="27"/>
      <c r="K23" s="27"/>
      <c r="L23" s="27"/>
      <c r="M23" s="27"/>
      <c r="N23" s="27"/>
      <c r="O23" s="27"/>
      <c r="P23" s="27" t="s">
        <v>360</v>
      </c>
      <c r="Q23" s="27" t="s">
        <v>362</v>
      </c>
    </row>
    <row r="24" spans="1:17">
      <c r="A24" s="27"/>
      <c r="B24" s="27"/>
      <c r="C24" s="27" t="s">
        <v>366</v>
      </c>
      <c r="D24" s="150" t="s">
        <v>2122</v>
      </c>
      <c r="E24" s="151"/>
      <c r="F24" s="151"/>
      <c r="G24" s="151"/>
      <c r="H24" s="151"/>
      <c r="I24" s="151"/>
      <c r="J24" s="151"/>
      <c r="K24" s="151"/>
      <c r="L24" s="151"/>
      <c r="M24" s="151"/>
      <c r="N24" s="151"/>
      <c r="O24" s="152"/>
      <c r="Q24" s="27"/>
    </row>
    <row r="25" spans="1:17" ht="31.5" customHeight="1">
      <c r="A25" s="27"/>
      <c r="B25" s="27"/>
      <c r="C25" s="27" t="s">
        <v>365</v>
      </c>
      <c r="D25" s="128" t="s">
        <v>368</v>
      </c>
      <c r="E25" s="128"/>
      <c r="F25" s="119" t="s">
        <v>2123</v>
      </c>
      <c r="G25" s="120"/>
      <c r="H25" s="119" t="s">
        <v>2124</v>
      </c>
      <c r="I25" s="120"/>
      <c r="J25" s="143" t="s">
        <v>2125</v>
      </c>
      <c r="K25" s="144"/>
      <c r="L25" s="119" t="s">
        <v>2126</v>
      </c>
      <c r="M25" s="120"/>
      <c r="N25" s="119" t="s">
        <v>2127</v>
      </c>
      <c r="O25" s="120"/>
      <c r="Q25" s="27"/>
    </row>
    <row r="26" spans="1:17">
      <c r="A26" s="27"/>
      <c r="B26" s="27"/>
      <c r="C26" s="27" t="s">
        <v>365</v>
      </c>
      <c r="D26" s="142"/>
      <c r="E26" s="142"/>
      <c r="F26" s="60" t="s">
        <v>403</v>
      </c>
      <c r="G26" s="60" t="s">
        <v>404</v>
      </c>
      <c r="H26" s="60" t="s">
        <v>403</v>
      </c>
      <c r="I26" s="60" t="s">
        <v>404</v>
      </c>
      <c r="J26" s="60" t="s">
        <v>403</v>
      </c>
      <c r="K26" s="60" t="s">
        <v>404</v>
      </c>
      <c r="L26" s="60" t="s">
        <v>403</v>
      </c>
      <c r="M26" s="60" t="s">
        <v>404</v>
      </c>
      <c r="N26" s="60" t="s">
        <v>403</v>
      </c>
      <c r="O26" s="60" t="s">
        <v>404</v>
      </c>
      <c r="Q26" s="27"/>
    </row>
    <row r="27" spans="1:17">
      <c r="A27" s="27" t="s">
        <v>496</v>
      </c>
      <c r="B27" s="27"/>
      <c r="C27" s="27" t="s">
        <v>365</v>
      </c>
      <c r="D27" s="129"/>
      <c r="E27" s="129"/>
      <c r="F27" s="60" t="s">
        <v>487</v>
      </c>
      <c r="G27" s="60" t="s">
        <v>488</v>
      </c>
      <c r="H27" s="60" t="s">
        <v>489</v>
      </c>
      <c r="I27" s="60" t="s">
        <v>490</v>
      </c>
      <c r="J27" s="60" t="s">
        <v>491</v>
      </c>
      <c r="K27" s="60" t="s">
        <v>492</v>
      </c>
      <c r="L27" s="60" t="s">
        <v>941</v>
      </c>
      <c r="M27" s="60" t="s">
        <v>942</v>
      </c>
      <c r="N27" s="60" t="s">
        <v>971</v>
      </c>
      <c r="O27" s="60" t="s">
        <v>972</v>
      </c>
      <c r="Q27" s="27"/>
    </row>
    <row r="28" spans="1:17">
      <c r="A28" s="27"/>
      <c r="B28" s="27"/>
      <c r="C28" s="27" t="s">
        <v>360</v>
      </c>
      <c r="D28" s="20"/>
      <c r="E28" s="21"/>
      <c r="F28" s="20"/>
      <c r="G28" s="20"/>
      <c r="H28" s="20"/>
      <c r="I28" s="20"/>
      <c r="J28" s="20"/>
      <c r="K28" s="20"/>
      <c r="L28" s="20"/>
      <c r="M28" s="20"/>
      <c r="N28" s="20"/>
      <c r="O28" s="20"/>
      <c r="Q28" s="27"/>
    </row>
    <row r="29" spans="1:17">
      <c r="A29" s="27" t="s">
        <v>2128</v>
      </c>
      <c r="B29" s="27" t="s">
        <v>2129</v>
      </c>
      <c r="C29" s="27"/>
      <c r="D29" s="55" t="s">
        <v>2130</v>
      </c>
      <c r="E29" s="62" t="s">
        <v>429</v>
      </c>
      <c r="F29" s="45"/>
      <c r="G29" s="45"/>
      <c r="H29" s="45"/>
      <c r="I29" s="45"/>
      <c r="J29" s="45"/>
      <c r="K29" s="45"/>
      <c r="L29" s="45"/>
      <c r="M29" s="45"/>
      <c r="N29" s="45"/>
      <c r="O29" s="45"/>
      <c r="Q29" s="27"/>
    </row>
    <row r="30" spans="1:17">
      <c r="A30" s="27" t="s">
        <v>2128</v>
      </c>
      <c r="B30" s="27" t="s">
        <v>2131</v>
      </c>
      <c r="C30" s="27"/>
      <c r="D30" s="55" t="s">
        <v>2132</v>
      </c>
      <c r="E30" s="62" t="s">
        <v>430</v>
      </c>
      <c r="F30" s="45"/>
      <c r="G30" s="45"/>
      <c r="H30" s="45"/>
      <c r="I30" s="45"/>
      <c r="J30" s="45"/>
      <c r="K30" s="45"/>
      <c r="L30" s="45"/>
      <c r="M30" s="45"/>
      <c r="N30" s="45"/>
      <c r="O30" s="45"/>
      <c r="Q30" s="27"/>
    </row>
    <row r="31" spans="1:17">
      <c r="A31" s="27" t="s">
        <v>2128</v>
      </c>
      <c r="B31" s="27" t="s">
        <v>2133</v>
      </c>
      <c r="C31" s="27"/>
      <c r="D31" s="55" t="s">
        <v>2134</v>
      </c>
      <c r="E31" s="62" t="s">
        <v>431</v>
      </c>
      <c r="F31" s="45"/>
      <c r="G31" s="45"/>
      <c r="H31" s="45"/>
      <c r="I31" s="45"/>
      <c r="J31" s="45"/>
      <c r="K31" s="45"/>
      <c r="L31" s="45"/>
      <c r="M31" s="45"/>
      <c r="N31" s="45"/>
      <c r="O31" s="45"/>
      <c r="Q31" s="27"/>
    </row>
    <row r="32" spans="1:17">
      <c r="A32" s="27" t="s">
        <v>2128</v>
      </c>
      <c r="B32" s="27" t="s">
        <v>2135</v>
      </c>
      <c r="C32" s="27"/>
      <c r="D32" s="55" t="s">
        <v>2136</v>
      </c>
      <c r="E32" s="62" t="s">
        <v>432</v>
      </c>
      <c r="F32" s="45"/>
      <c r="G32" s="45"/>
      <c r="H32" s="45"/>
      <c r="I32" s="45"/>
      <c r="J32" s="45"/>
      <c r="K32" s="45"/>
      <c r="L32" s="45"/>
      <c r="M32" s="45"/>
      <c r="N32" s="45"/>
      <c r="O32" s="45"/>
      <c r="Q32" s="27"/>
    </row>
    <row r="33" spans="1:17">
      <c r="A33" s="27" t="s">
        <v>2128</v>
      </c>
      <c r="B33" s="27" t="s">
        <v>2137</v>
      </c>
      <c r="C33" s="27"/>
      <c r="D33" s="55" t="s">
        <v>2138</v>
      </c>
      <c r="E33" s="62" t="s">
        <v>433</v>
      </c>
      <c r="F33" s="45"/>
      <c r="G33" s="45"/>
      <c r="H33" s="45"/>
      <c r="I33" s="45"/>
      <c r="J33" s="45"/>
      <c r="K33" s="45"/>
      <c r="L33" s="45"/>
      <c r="M33" s="45"/>
      <c r="N33" s="45"/>
      <c r="O33" s="45"/>
      <c r="Q33" s="27"/>
    </row>
    <row r="34" spans="1:17">
      <c r="A34" s="27" t="s">
        <v>2128</v>
      </c>
      <c r="B34" s="27" t="s">
        <v>2139</v>
      </c>
      <c r="C34" s="27"/>
      <c r="D34" s="55" t="s">
        <v>2140</v>
      </c>
      <c r="E34" s="62" t="s">
        <v>434</v>
      </c>
      <c r="F34" s="45"/>
      <c r="G34" s="45"/>
      <c r="H34" s="45"/>
      <c r="I34" s="45"/>
      <c r="J34" s="45"/>
      <c r="K34" s="45"/>
      <c r="L34" s="45"/>
      <c r="M34" s="45"/>
      <c r="N34" s="45"/>
      <c r="O34" s="45"/>
      <c r="Q34" s="27"/>
    </row>
    <row r="35" spans="1:17" ht="29">
      <c r="A35" s="27" t="s">
        <v>2553</v>
      </c>
      <c r="B35" s="27"/>
      <c r="C35" s="27"/>
      <c r="D35" s="55" t="s">
        <v>2141</v>
      </c>
      <c r="E35" s="62" t="s">
        <v>435</v>
      </c>
      <c r="F35" s="45"/>
      <c r="G35" s="45"/>
      <c r="H35" s="24"/>
      <c r="I35" s="24"/>
      <c r="J35" s="24"/>
      <c r="K35" s="24"/>
      <c r="L35" s="24"/>
      <c r="M35" s="24"/>
      <c r="N35" s="24"/>
      <c r="O35" s="24"/>
      <c r="Q35" s="27"/>
    </row>
    <row r="36" spans="1:17">
      <c r="A36" s="27" t="s">
        <v>2142</v>
      </c>
      <c r="B36" s="27"/>
      <c r="C36" s="27"/>
      <c r="D36" s="55" t="s">
        <v>2143</v>
      </c>
      <c r="E36" s="62" t="s">
        <v>436</v>
      </c>
      <c r="F36" s="44">
        <f>F29+F30+F31+F32+F33+F34-F35</f>
        <v>0</v>
      </c>
      <c r="G36" s="44">
        <f t="shared" ref="G36" si="0">G29+G30+G31+G32+G33+G34-G35</f>
        <v>0</v>
      </c>
      <c r="H36" s="44">
        <f>H29+H30+H31+H32+H33+H34</f>
        <v>0</v>
      </c>
      <c r="I36" s="44">
        <f t="shared" ref="I36:O36" si="1">I29+I30+I31+I32+I33+I34</f>
        <v>0</v>
      </c>
      <c r="J36" s="44">
        <f t="shared" si="1"/>
        <v>0</v>
      </c>
      <c r="K36" s="44">
        <f t="shared" si="1"/>
        <v>0</v>
      </c>
      <c r="L36" s="44">
        <f t="shared" si="1"/>
        <v>0</v>
      </c>
      <c r="M36" s="44">
        <f t="shared" si="1"/>
        <v>0</v>
      </c>
      <c r="N36" s="44">
        <f t="shared" si="1"/>
        <v>0</v>
      </c>
      <c r="O36" s="44">
        <f t="shared" si="1"/>
        <v>0</v>
      </c>
      <c r="Q36" s="27"/>
    </row>
    <row r="37" spans="1:17" ht="115" customHeight="1">
      <c r="A37" s="27"/>
      <c r="B37" s="27"/>
      <c r="C37" s="27" t="s">
        <v>360</v>
      </c>
      <c r="D37" s="154" t="s">
        <v>2646</v>
      </c>
      <c r="E37" s="155"/>
      <c r="F37" s="155"/>
      <c r="G37" s="155"/>
      <c r="H37" s="155"/>
      <c r="I37" s="155"/>
      <c r="J37" s="155"/>
      <c r="K37" s="155"/>
      <c r="L37" s="155"/>
      <c r="M37" s="155"/>
      <c r="N37" s="155"/>
      <c r="O37" s="156"/>
      <c r="Q37" s="27"/>
    </row>
    <row r="38" spans="1:17">
      <c r="A38" s="27"/>
      <c r="B38" s="27"/>
      <c r="C38" s="27" t="s">
        <v>363</v>
      </c>
      <c r="D38" s="27"/>
      <c r="E38" s="32"/>
      <c r="F38" s="27"/>
      <c r="G38" s="27"/>
      <c r="H38" s="27"/>
      <c r="I38" s="27"/>
      <c r="J38" s="27"/>
      <c r="K38" s="27"/>
      <c r="L38" s="27"/>
      <c r="M38" s="27"/>
      <c r="N38" s="27"/>
      <c r="O38" s="27"/>
      <c r="P38" s="27"/>
      <c r="Q38" s="27" t="s">
        <v>364</v>
      </c>
    </row>
    <row r="42" spans="1:17">
      <c r="A42" s="27"/>
      <c r="B42" s="27" t="b">
        <v>0</v>
      </c>
      <c r="C42" s="27" t="s">
        <v>2144</v>
      </c>
      <c r="D42" s="27"/>
      <c r="E42" s="32"/>
      <c r="F42" s="27"/>
      <c r="G42" s="27"/>
      <c r="H42" s="27"/>
      <c r="I42" s="27"/>
    </row>
    <row r="43" spans="1:17" hidden="1">
      <c r="A43" s="27"/>
      <c r="B43" s="27"/>
      <c r="C43" s="27"/>
      <c r="D43" s="27"/>
      <c r="E43" s="32" t="s">
        <v>496</v>
      </c>
      <c r="F43" s="27"/>
      <c r="G43" s="27"/>
      <c r="H43" s="27"/>
      <c r="I43" s="27"/>
    </row>
    <row r="44" spans="1:17" hidden="1">
      <c r="A44" s="27"/>
      <c r="B44" s="27"/>
      <c r="C44" s="27"/>
      <c r="D44" s="27"/>
      <c r="E44" s="32"/>
      <c r="F44" s="27" t="s">
        <v>448</v>
      </c>
      <c r="G44" s="27" t="s">
        <v>449</v>
      </c>
      <c r="H44" s="27"/>
      <c r="I44" s="27"/>
    </row>
    <row r="45" spans="1:17" hidden="1">
      <c r="A45" s="27"/>
      <c r="B45" s="27"/>
      <c r="C45" s="27" t="s">
        <v>361</v>
      </c>
      <c r="D45" s="27" t="s">
        <v>365</v>
      </c>
      <c r="E45" s="32" t="s">
        <v>365</v>
      </c>
      <c r="F45" s="27"/>
      <c r="G45" s="27"/>
      <c r="H45" s="27" t="s">
        <v>360</v>
      </c>
      <c r="I45" s="27" t="s">
        <v>362</v>
      </c>
    </row>
    <row r="46" spans="1:17">
      <c r="A46" s="27"/>
      <c r="B46" s="27"/>
      <c r="C46" s="27" t="s">
        <v>366</v>
      </c>
      <c r="D46" s="150" t="s">
        <v>2145</v>
      </c>
      <c r="E46" s="151"/>
      <c r="F46" s="151"/>
      <c r="G46" s="152"/>
      <c r="I46" s="27"/>
    </row>
    <row r="47" spans="1:17">
      <c r="A47" s="27"/>
      <c r="B47" s="27"/>
      <c r="C47" s="27" t="s">
        <v>365</v>
      </c>
      <c r="D47" s="128" t="s">
        <v>368</v>
      </c>
      <c r="E47" s="128"/>
      <c r="F47" s="60" t="s">
        <v>403</v>
      </c>
      <c r="G47" s="60" t="s">
        <v>404</v>
      </c>
      <c r="I47" s="27"/>
    </row>
    <row r="48" spans="1:17">
      <c r="A48" s="27" t="s">
        <v>496</v>
      </c>
      <c r="B48" s="27"/>
      <c r="C48" s="27" t="s">
        <v>365</v>
      </c>
      <c r="D48" s="129"/>
      <c r="E48" s="129"/>
      <c r="F48" s="60" t="s">
        <v>1242</v>
      </c>
      <c r="G48" s="60" t="s">
        <v>1243</v>
      </c>
      <c r="I48" s="27"/>
    </row>
    <row r="49" spans="1:9">
      <c r="A49" s="27"/>
      <c r="B49" s="27"/>
      <c r="C49" s="27" t="s">
        <v>360</v>
      </c>
      <c r="D49" s="20"/>
      <c r="E49" s="21"/>
      <c r="F49" s="20"/>
      <c r="G49" s="20"/>
      <c r="I49" s="27"/>
    </row>
    <row r="50" spans="1:9">
      <c r="A50" s="27" t="s">
        <v>2146</v>
      </c>
      <c r="B50" s="27" t="s">
        <v>1229</v>
      </c>
      <c r="C50" s="27"/>
      <c r="D50" s="55" t="s">
        <v>2147</v>
      </c>
      <c r="E50" s="62" t="s">
        <v>437</v>
      </c>
      <c r="F50" s="44">
        <f>G53</f>
        <v>0</v>
      </c>
      <c r="G50" s="45"/>
      <c r="I50" s="27"/>
    </row>
    <row r="51" spans="1:9">
      <c r="A51" s="27" t="s">
        <v>2148</v>
      </c>
      <c r="B51" s="27"/>
      <c r="C51" s="27"/>
      <c r="D51" s="55" t="s">
        <v>2149</v>
      </c>
      <c r="E51" s="62" t="s">
        <v>438</v>
      </c>
      <c r="F51" s="45"/>
      <c r="G51" s="45"/>
      <c r="I51" s="27"/>
    </row>
    <row r="52" spans="1:9">
      <c r="A52" s="27" t="s">
        <v>2150</v>
      </c>
      <c r="B52" s="27"/>
      <c r="C52" s="27"/>
      <c r="D52" s="55" t="s">
        <v>2151</v>
      </c>
      <c r="E52" s="62" t="s">
        <v>439</v>
      </c>
      <c r="F52" s="45"/>
      <c r="G52" s="45"/>
      <c r="I52" s="27"/>
    </row>
    <row r="53" spans="1:9">
      <c r="A53" s="27" t="s">
        <v>2146</v>
      </c>
      <c r="B53" s="27" t="s">
        <v>2152</v>
      </c>
      <c r="C53" s="27"/>
      <c r="D53" s="55" t="s">
        <v>2153</v>
      </c>
      <c r="E53" s="62" t="s">
        <v>440</v>
      </c>
      <c r="F53" s="44">
        <f>F50+F51-F52</f>
        <v>0</v>
      </c>
      <c r="G53" s="44">
        <f t="shared" ref="G53" si="2">G50+G51-G52</f>
        <v>0</v>
      </c>
      <c r="I53" s="27"/>
    </row>
    <row r="54" spans="1:9">
      <c r="A54" s="27" t="s">
        <v>2154</v>
      </c>
      <c r="B54" s="27"/>
      <c r="C54" s="27"/>
      <c r="D54" s="55" t="s">
        <v>2155</v>
      </c>
      <c r="E54" s="62" t="s">
        <v>441</v>
      </c>
      <c r="F54" s="45"/>
      <c r="G54" s="45"/>
      <c r="I54" s="27"/>
    </row>
    <row r="55" spans="1:9">
      <c r="A55" s="27"/>
      <c r="B55" s="27"/>
      <c r="C55" s="27" t="s">
        <v>360</v>
      </c>
      <c r="I55" s="27"/>
    </row>
    <row r="56" spans="1:9">
      <c r="A56" s="27"/>
      <c r="B56" s="27"/>
      <c r="C56" s="27" t="s">
        <v>363</v>
      </c>
      <c r="D56" s="27"/>
      <c r="E56" s="32"/>
      <c r="F56" s="27"/>
      <c r="G56" s="27"/>
      <c r="H56" s="27"/>
      <c r="I56" s="27" t="s">
        <v>364</v>
      </c>
    </row>
  </sheetData>
  <mergeCells count="17">
    <mergeCell ref="D47:D48"/>
    <mergeCell ref="E47:E48"/>
    <mergeCell ref="D25:D27"/>
    <mergeCell ref="E25:E27"/>
    <mergeCell ref="F25:G25"/>
    <mergeCell ref="D24:O24"/>
    <mergeCell ref="L25:M25"/>
    <mergeCell ref="N25:O25"/>
    <mergeCell ref="D37:O37"/>
    <mergeCell ref="D46:G46"/>
    <mergeCell ref="H25:I25"/>
    <mergeCell ref="J25:K25"/>
    <mergeCell ref="E1:K1"/>
    <mergeCell ref="D3:G3"/>
    <mergeCell ref="D11:G11"/>
    <mergeCell ref="D12:D13"/>
    <mergeCell ref="E12:E13"/>
  </mergeCells>
  <dataValidations count="83">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H29">
      <formula1>-999999999999999</formula1>
      <formula2>999999999999999</formula2>
    </dataValidation>
    <dataValidation type="decimal" allowBlank="1" showInputMessage="1" showErrorMessage="1" errorTitle="Input Error" error="Please enter a Whole Number between -999999999999999 and 999999999999999" sqref="I29">
      <formula1>-999999999999999</formula1>
      <formula2>999999999999999</formula2>
    </dataValidation>
    <dataValidation type="decimal" allowBlank="1" showInputMessage="1" showErrorMessage="1" errorTitle="Input Error" error="Please enter a Whole Number between -999999999999999 and 999999999999999" sqref="J29">
      <formula1>-999999999999999</formula1>
      <formula2>999999999999999</formula2>
    </dataValidation>
    <dataValidation type="decimal" allowBlank="1" showInputMessage="1" showErrorMessage="1" errorTitle="Input Error" error="Please enter a Whole Number between -999999999999999 and 999999999999999" sqref="K29">
      <formula1>-999999999999999</formula1>
      <formula2>999999999999999</formula2>
    </dataValidation>
    <dataValidation type="decimal" allowBlank="1" showInputMessage="1" showErrorMessage="1" errorTitle="Input Error" error="Please enter a Whole Number between -999999999999999 and 999999999999999" sqref="L29">
      <formula1>-999999999999999</formula1>
      <formula2>999999999999999</formula2>
    </dataValidation>
    <dataValidation type="decimal" allowBlank="1" showInputMessage="1" showErrorMessage="1" errorTitle="Input Error" error="Please enter a Whole Number between -999999999999999 and 999999999999999" sqref="M29">
      <formula1>-999999999999999</formula1>
      <formula2>999999999999999</formula2>
    </dataValidation>
    <dataValidation type="decimal" allowBlank="1" showInputMessage="1" showErrorMessage="1" errorTitle="Input Error" error="Please enter a Whole Number between -999999999999999 and 999999999999999" sqref="N29">
      <formula1>-999999999999999</formula1>
      <formula2>999999999999999</formula2>
    </dataValidation>
    <dataValidation type="decimal" allowBlank="1" showInputMessage="1" showErrorMessage="1" errorTitle="Input Error" error="Please enter a Whole Number between -999999999999999 and 999999999999999" sqref="O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H30">
      <formula1>-999999999999999</formula1>
      <formula2>999999999999999</formula2>
    </dataValidation>
    <dataValidation type="decimal" allowBlank="1" showInputMessage="1" showErrorMessage="1" errorTitle="Input Error" error="Please enter a Whole Number between -999999999999999 and 999999999999999" sqref="I30">
      <formula1>-999999999999999</formula1>
      <formula2>999999999999999</formula2>
    </dataValidation>
    <dataValidation type="decimal" allowBlank="1" showInputMessage="1" showErrorMessage="1" errorTitle="Input Error" error="Please enter a Whole Number between -999999999999999 and 999999999999999" sqref="J30">
      <formula1>-999999999999999</formula1>
      <formula2>999999999999999</formula2>
    </dataValidation>
    <dataValidation type="decimal" allowBlank="1" showInputMessage="1" showErrorMessage="1" errorTitle="Input Error" error="Please enter a Whole Number between -999999999999999 and 999999999999999" sqref="K30">
      <formula1>-999999999999999</formula1>
      <formula2>999999999999999</formula2>
    </dataValidation>
    <dataValidation type="decimal" allowBlank="1" showInputMessage="1" showErrorMessage="1" errorTitle="Input Error" error="Please enter a Whole Number between -999999999999999 and 999999999999999" sqref="L30">
      <formula1>-999999999999999</formula1>
      <formula2>999999999999999</formula2>
    </dataValidation>
    <dataValidation type="decimal" allowBlank="1" showInputMessage="1" showErrorMessage="1" errorTitle="Input Error" error="Please enter a Whole Number between -999999999999999 and 999999999999999" sqref="M30">
      <formula1>-999999999999999</formula1>
      <formula2>999999999999999</formula2>
    </dataValidation>
    <dataValidation type="decimal" allowBlank="1" showInputMessage="1" showErrorMessage="1" errorTitle="Input Error" error="Please enter a Whole Number between -999999999999999 and 999999999999999" sqref="N30">
      <formula1>-999999999999999</formula1>
      <formula2>999999999999999</formula2>
    </dataValidation>
    <dataValidation type="decimal" allowBlank="1" showInputMessage="1" showErrorMessage="1" errorTitle="Input Error" error="Please enter a Whole Number between -999999999999999 and 999999999999999" sqref="O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H31">
      <formula1>-999999999999999</formula1>
      <formula2>999999999999999</formula2>
    </dataValidation>
    <dataValidation type="decimal" allowBlank="1" showInputMessage="1" showErrorMessage="1" errorTitle="Input Error" error="Please enter a Whole Number between -999999999999999 and 999999999999999" sqref="I31">
      <formula1>-999999999999999</formula1>
      <formula2>999999999999999</formula2>
    </dataValidation>
    <dataValidation type="decimal" allowBlank="1" showInputMessage="1" showErrorMessage="1" errorTitle="Input Error" error="Please enter a Whole Number between -999999999999999 and 999999999999999" sqref="J31">
      <formula1>-999999999999999</formula1>
      <formula2>999999999999999</formula2>
    </dataValidation>
    <dataValidation type="decimal" allowBlank="1" showInputMessage="1" showErrorMessage="1" errorTitle="Input Error" error="Please enter a Whole Number between -999999999999999 and 999999999999999" sqref="K31">
      <formula1>-999999999999999</formula1>
      <formula2>999999999999999</formula2>
    </dataValidation>
    <dataValidation type="decimal" allowBlank="1" showInputMessage="1" showErrorMessage="1" errorTitle="Input Error" error="Please enter a Whole Number between -999999999999999 and 999999999999999" sqref="L31">
      <formula1>-999999999999999</formula1>
      <formula2>999999999999999</formula2>
    </dataValidation>
    <dataValidation type="decimal" allowBlank="1" showInputMessage="1" showErrorMessage="1" errorTitle="Input Error" error="Please enter a Whole Number between -999999999999999 and 999999999999999" sqref="M31">
      <formula1>-999999999999999</formula1>
      <formula2>999999999999999</formula2>
    </dataValidation>
    <dataValidation type="decimal" allowBlank="1" showInputMessage="1" showErrorMessage="1" errorTitle="Input Error" error="Please enter a Whole Number between -999999999999999 and 999999999999999" sqref="N31">
      <formula1>-999999999999999</formula1>
      <formula2>999999999999999</formula2>
    </dataValidation>
    <dataValidation type="decimal" allowBlank="1" showInputMessage="1" showErrorMessage="1" errorTitle="Input Error" error="Please enter a Whole Number between -999999999999999 and 999999999999999" sqref="O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H32">
      <formula1>-999999999999999</formula1>
      <formula2>999999999999999</formula2>
    </dataValidation>
    <dataValidation type="decimal" allowBlank="1" showInputMessage="1" showErrorMessage="1" errorTitle="Input Error" error="Please enter a Whole Number between -999999999999999 and 999999999999999" sqref="I32">
      <formula1>-999999999999999</formula1>
      <formula2>999999999999999</formula2>
    </dataValidation>
    <dataValidation type="decimal" allowBlank="1" showInputMessage="1" showErrorMessage="1" errorTitle="Input Error" error="Please enter a Whole Number between -999999999999999 and 999999999999999" sqref="J32">
      <formula1>-999999999999999</formula1>
      <formula2>999999999999999</formula2>
    </dataValidation>
    <dataValidation type="decimal" allowBlank="1" showInputMessage="1" showErrorMessage="1" errorTitle="Input Error" error="Please enter a Whole Number between -999999999999999 and 999999999999999" sqref="K32">
      <formula1>-999999999999999</formula1>
      <formula2>999999999999999</formula2>
    </dataValidation>
    <dataValidation type="decimal" allowBlank="1" showInputMessage="1" showErrorMessage="1" errorTitle="Input Error" error="Please enter a Whole Number between -999999999999999 and 999999999999999" sqref="L32">
      <formula1>-999999999999999</formula1>
      <formula2>999999999999999</formula2>
    </dataValidation>
    <dataValidation type="decimal" allowBlank="1" showInputMessage="1" showErrorMessage="1" errorTitle="Input Error" error="Please enter a Whole Number between -999999999999999 and 999999999999999" sqref="M32">
      <formula1>-999999999999999</formula1>
      <formula2>999999999999999</formula2>
    </dataValidation>
    <dataValidation type="decimal" allowBlank="1" showInputMessage="1" showErrorMessage="1" errorTitle="Input Error" error="Please enter a Whole Number between -999999999999999 and 999999999999999" sqref="N32">
      <formula1>-999999999999999</formula1>
      <formula2>999999999999999</formula2>
    </dataValidation>
    <dataValidation type="decimal" allowBlank="1" showInputMessage="1" showErrorMessage="1" errorTitle="Input Error" error="Please enter a Whole Number between -999999999999999 and 999999999999999" sqref="O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H33">
      <formula1>-999999999999999</formula1>
      <formula2>999999999999999</formula2>
    </dataValidation>
    <dataValidation type="decimal" allowBlank="1" showInputMessage="1" showErrorMessage="1" errorTitle="Input Error" error="Please enter a Whole Number between -999999999999999 and 999999999999999" sqref="I33">
      <formula1>-999999999999999</formula1>
      <formula2>999999999999999</formula2>
    </dataValidation>
    <dataValidation type="decimal" allowBlank="1" showInputMessage="1" showErrorMessage="1" errorTitle="Input Error" error="Please enter a Whole Number between -999999999999999 and 999999999999999" sqref="J33">
      <formula1>-999999999999999</formula1>
      <formula2>999999999999999</formula2>
    </dataValidation>
    <dataValidation type="decimal" allowBlank="1" showInputMessage="1" showErrorMessage="1" errorTitle="Input Error" error="Please enter a Whole Number between -999999999999999 and 999999999999999" sqref="K33">
      <formula1>-999999999999999</formula1>
      <formula2>999999999999999</formula2>
    </dataValidation>
    <dataValidation type="decimal" allowBlank="1" showInputMessage="1" showErrorMessage="1" errorTitle="Input Error" error="Please enter a Whole Number between -999999999999999 and 999999999999999" sqref="L33">
      <formula1>-999999999999999</formula1>
      <formula2>999999999999999</formula2>
    </dataValidation>
    <dataValidation type="decimal" allowBlank="1" showInputMessage="1" showErrorMessage="1" errorTitle="Input Error" error="Please enter a Whole Number between -999999999999999 and 999999999999999" sqref="M33">
      <formula1>-999999999999999</formula1>
      <formula2>999999999999999</formula2>
    </dataValidation>
    <dataValidation type="decimal" allowBlank="1" showInputMessage="1" showErrorMessage="1" errorTitle="Input Error" error="Please enter a Whole Number between -999999999999999 and 999999999999999" sqref="N33">
      <formula1>-999999999999999</formula1>
      <formula2>999999999999999</formula2>
    </dataValidation>
    <dataValidation type="decimal" allowBlank="1" showInputMessage="1" showErrorMessage="1" errorTitle="Input Error" error="Please enter a Whole Number between -999999999999999 and 999999999999999" sqref="O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H34">
      <formula1>-999999999999999</formula1>
      <formula2>999999999999999</formula2>
    </dataValidation>
    <dataValidation type="decimal" allowBlank="1" showInputMessage="1" showErrorMessage="1" errorTitle="Input Error" error="Please enter a Whole Number between -999999999999999 and 999999999999999" sqref="I34">
      <formula1>-999999999999999</formula1>
      <formula2>999999999999999</formula2>
    </dataValidation>
    <dataValidation type="decimal" allowBlank="1" showInputMessage="1" showErrorMessage="1" errorTitle="Input Error" error="Please enter a Whole Number between -999999999999999 and 999999999999999" sqref="J34">
      <formula1>-999999999999999</formula1>
      <formula2>999999999999999</formula2>
    </dataValidation>
    <dataValidation type="decimal" allowBlank="1" showInputMessage="1" showErrorMessage="1" errorTitle="Input Error" error="Please enter a Whole Number between -999999999999999 and 999999999999999" sqref="K34">
      <formula1>-999999999999999</formula1>
      <formula2>999999999999999</formula2>
    </dataValidation>
    <dataValidation type="decimal" allowBlank="1" showInputMessage="1" showErrorMessage="1" errorTitle="Input Error" error="Please enter a Whole Number between -999999999999999 and 999999999999999" sqref="L34">
      <formula1>-999999999999999</formula1>
      <formula2>999999999999999</formula2>
    </dataValidation>
    <dataValidation type="decimal" allowBlank="1" showInputMessage="1" showErrorMessage="1" errorTitle="Input Error" error="Please enter a Whole Number between -999999999999999 and 999999999999999" sqref="M34">
      <formula1>-999999999999999</formula1>
      <formula2>999999999999999</formula2>
    </dataValidation>
    <dataValidation type="decimal" allowBlank="1" showInputMessage="1" showErrorMessage="1" errorTitle="Input Error" error="Please enter a Whole Number between -999999999999999 and 999999999999999" sqref="N34">
      <formula1>-999999999999999</formula1>
      <formula2>999999999999999</formula2>
    </dataValidation>
    <dataValidation type="decimal" allowBlank="1" showInputMessage="1" showErrorMessage="1" errorTitle="Input Error" error="Please enter a Whole Number between -999999999999999 and 999999999999999" sqref="O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H36">
      <formula1>-999999999999999</formula1>
      <formula2>999999999999999</formula2>
    </dataValidation>
    <dataValidation type="decimal" allowBlank="1" showInputMessage="1" showErrorMessage="1" errorTitle="Input Error" error="Please enter a Whole Number between -999999999999999 and 999999999999999" sqref="I36">
      <formula1>-999999999999999</formula1>
      <formula2>999999999999999</formula2>
    </dataValidation>
    <dataValidation type="decimal" allowBlank="1" showInputMessage="1" showErrorMessage="1" errorTitle="Input Error" error="Please enter a Whole Number between -999999999999999 and 999999999999999" sqref="J36">
      <formula1>-999999999999999</formula1>
      <formula2>999999999999999</formula2>
    </dataValidation>
    <dataValidation type="decimal" allowBlank="1" showInputMessage="1" showErrorMessage="1" errorTitle="Input Error" error="Please enter a Whole Number between -999999999999999 and 999999999999999" sqref="K36">
      <formula1>-999999999999999</formula1>
      <formula2>999999999999999</formula2>
    </dataValidation>
    <dataValidation type="decimal" allowBlank="1" showInputMessage="1" showErrorMessage="1" errorTitle="Input Error" error="Please enter a Whole Number between -999999999999999 and 999999999999999" sqref="L36">
      <formula1>-999999999999999</formula1>
      <formula2>999999999999999</formula2>
    </dataValidation>
    <dataValidation type="decimal" allowBlank="1" showInputMessage="1" showErrorMessage="1" errorTitle="Input Error" error="Please enter a Whole Number between -999999999999999 and 999999999999999" sqref="M36">
      <formula1>-999999999999999</formula1>
      <formula2>999999999999999</formula2>
    </dataValidation>
    <dataValidation type="decimal" allowBlank="1" showInputMessage="1" showErrorMessage="1" errorTitle="Input Error" error="Please enter a Whole Number between -999999999999999 and 999999999999999" sqref="N36">
      <formula1>-999999999999999</formula1>
      <formula2>999999999999999</formula2>
    </dataValidation>
    <dataValidation type="decimal" allowBlank="1" showInputMessage="1" showErrorMessage="1" errorTitle="Input Error" error="Please enter a Whole Number between -999999999999999 and 999999999999999" sqref="O36">
      <formula1>-999999999999999</formula1>
      <formula2>999999999999999</formula2>
    </dataValidation>
    <dataValidation type="decimal" allowBlank="1" showInputMessage="1" showErrorMessage="1" errorTitle="Input Error" error="Please enter a Whole Number between -999999999999999 and 999999999999999" sqref="F50">
      <formula1>-999999999999999</formula1>
      <formula2>999999999999999</formula2>
    </dataValidation>
    <dataValidation type="decimal" allowBlank="1" showInputMessage="1" showErrorMessage="1" errorTitle="Input Error" error="Please enter a Whole Number between -999999999999999 and 999999999999999" sqref="G50">
      <formula1>-999999999999999</formula1>
      <formula2>999999999999999</formula2>
    </dataValidation>
    <dataValidation type="decimal" allowBlank="1" showInputMessage="1" showErrorMessage="1" errorTitle="Input Error" error="Please enter a Whole Number between -999999999999999 and 999999999999999" sqref="F51">
      <formula1>-999999999999999</formula1>
      <formula2>999999999999999</formula2>
    </dataValidation>
    <dataValidation type="decimal" allowBlank="1" showInputMessage="1" showErrorMessage="1" errorTitle="Input Error" error="Please enter a Whole Number between -999999999999999 and 999999999999999" sqref="G51">
      <formula1>-999999999999999</formula1>
      <formula2>999999999999999</formula2>
    </dataValidation>
    <dataValidation type="decimal" allowBlank="1" showInputMessage="1" showErrorMessage="1" errorTitle="Input Error" error="Please enter a Whole Number between -999999999999999 and 999999999999999" sqref="F52">
      <formula1>-999999999999999</formula1>
      <formula2>999999999999999</formula2>
    </dataValidation>
    <dataValidation type="decimal" allowBlank="1" showInputMessage="1" showErrorMessage="1" errorTitle="Input Error" error="Please enter a Whole Number between -999999999999999 and 999999999999999" sqref="G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47"/>
  <dimension ref="A1:K137"/>
  <sheetViews>
    <sheetView showGridLines="0" topLeftCell="D1" workbookViewId="0">
      <selection sqref="A1:C1048576"/>
    </sheetView>
  </sheetViews>
  <sheetFormatPr defaultColWidth="9.1796875" defaultRowHeight="14.5"/>
  <cols>
    <col min="1" max="3" width="9.1796875" style="5" hidden="1" customWidth="1"/>
    <col min="4" max="4" width="44.81640625" style="5" customWidth="1"/>
    <col min="5" max="5" width="20.7265625" style="22" customWidth="1"/>
    <col min="6" max="9" width="20.7265625" style="5" customWidth="1"/>
    <col min="10" max="16384" width="9.1796875" style="5"/>
  </cols>
  <sheetData>
    <row r="1" spans="1:11" ht="35" customHeight="1">
      <c r="A1" s="4" t="s">
        <v>2156</v>
      </c>
      <c r="E1" s="123" t="s">
        <v>2621</v>
      </c>
      <c r="F1" s="124"/>
      <c r="G1" s="124"/>
      <c r="H1" s="124"/>
      <c r="I1" s="124"/>
      <c r="J1" s="124"/>
      <c r="K1" s="124"/>
    </row>
    <row r="3" spans="1:11" ht="15" customHeight="1">
      <c r="D3" s="135" t="s">
        <v>1891</v>
      </c>
      <c r="E3" s="136"/>
      <c r="F3" s="136"/>
      <c r="G3" s="137"/>
    </row>
    <row r="7" spans="1:11" ht="13.5" hidden="1" customHeight="1"/>
    <row r="8" spans="1:11" hidden="1">
      <c r="A8" s="27"/>
      <c r="B8" s="27" t="b">
        <v>0</v>
      </c>
      <c r="C8" s="31" t="s">
        <v>2157</v>
      </c>
      <c r="D8" s="31"/>
      <c r="E8" s="34"/>
      <c r="F8" s="27"/>
      <c r="G8" s="27"/>
      <c r="H8" s="27"/>
      <c r="I8" s="27"/>
    </row>
    <row r="9" spans="1:11" hidden="1">
      <c r="A9" s="27"/>
      <c r="B9" s="27"/>
      <c r="C9" s="27"/>
      <c r="D9" s="27"/>
      <c r="E9" s="33" t="s">
        <v>496</v>
      </c>
      <c r="F9" s="27"/>
      <c r="G9" s="27"/>
      <c r="H9" s="27"/>
      <c r="I9" s="27"/>
    </row>
    <row r="10" spans="1:11" hidden="1">
      <c r="A10" s="27"/>
      <c r="B10" s="27"/>
      <c r="C10" s="27"/>
      <c r="D10" s="27"/>
      <c r="E10" s="33"/>
      <c r="F10" s="27" t="s">
        <v>448</v>
      </c>
      <c r="G10" s="27" t="s">
        <v>449</v>
      </c>
      <c r="H10" s="27"/>
      <c r="I10" s="27"/>
    </row>
    <row r="11" spans="1:11" hidden="1">
      <c r="A11" s="27"/>
      <c r="B11" s="27"/>
      <c r="C11" s="27" t="s">
        <v>361</v>
      </c>
      <c r="D11" s="27" t="s">
        <v>365</v>
      </c>
      <c r="E11" s="33" t="s">
        <v>365</v>
      </c>
      <c r="F11" s="27"/>
      <c r="G11" s="27"/>
      <c r="H11" s="27" t="s">
        <v>360</v>
      </c>
      <c r="I11" s="27" t="s">
        <v>362</v>
      </c>
    </row>
    <row r="12" spans="1:11">
      <c r="A12" s="27"/>
      <c r="B12" s="27"/>
      <c r="C12" s="27" t="s">
        <v>366</v>
      </c>
      <c r="D12" s="150" t="s">
        <v>2158</v>
      </c>
      <c r="E12" s="151"/>
      <c r="F12" s="151"/>
      <c r="G12" s="152"/>
      <c r="I12" s="27"/>
    </row>
    <row r="13" spans="1:11">
      <c r="A13" s="27"/>
      <c r="B13" s="27"/>
      <c r="C13" s="30" t="s">
        <v>365</v>
      </c>
      <c r="D13" s="128" t="s">
        <v>368</v>
      </c>
      <c r="E13" s="157"/>
      <c r="F13" s="60" t="s">
        <v>403</v>
      </c>
      <c r="G13" s="60" t="s">
        <v>404</v>
      </c>
      <c r="I13" s="27"/>
    </row>
    <row r="14" spans="1:11">
      <c r="A14" s="27" t="s">
        <v>496</v>
      </c>
      <c r="B14" s="27"/>
      <c r="C14" s="30" t="s">
        <v>365</v>
      </c>
      <c r="D14" s="129"/>
      <c r="E14" s="158"/>
      <c r="F14" s="60" t="s">
        <v>412</v>
      </c>
      <c r="G14" s="60" t="s">
        <v>413</v>
      </c>
      <c r="I14" s="27"/>
    </row>
    <row r="15" spans="1:11">
      <c r="A15" s="27"/>
      <c r="B15" s="27"/>
      <c r="C15" s="27" t="s">
        <v>360</v>
      </c>
      <c r="D15" s="20"/>
      <c r="E15" s="23"/>
      <c r="F15" s="20"/>
      <c r="G15" s="20"/>
      <c r="I15" s="27"/>
    </row>
    <row r="16" spans="1:11">
      <c r="A16" s="27" t="s">
        <v>2159</v>
      </c>
      <c r="B16" s="27"/>
      <c r="C16" s="27"/>
      <c r="D16" s="55" t="s">
        <v>2160</v>
      </c>
      <c r="E16" s="95" t="s">
        <v>428</v>
      </c>
      <c r="F16" s="116"/>
      <c r="G16" s="116"/>
      <c r="I16" s="27"/>
    </row>
    <row r="17" spans="1:9">
      <c r="A17" s="27" t="s">
        <v>2161</v>
      </c>
      <c r="B17" s="27"/>
      <c r="C17" s="27"/>
      <c r="D17" s="55" t="s">
        <v>2162</v>
      </c>
      <c r="E17" s="95" t="s">
        <v>429</v>
      </c>
      <c r="F17" s="116"/>
      <c r="G17" s="116"/>
      <c r="I17" s="27"/>
    </row>
    <row r="18" spans="1:9">
      <c r="A18" s="27" t="s">
        <v>2163</v>
      </c>
      <c r="B18" s="27"/>
      <c r="C18" s="27"/>
      <c r="D18" s="55" t="s">
        <v>2164</v>
      </c>
      <c r="E18" s="65" t="s">
        <v>430</v>
      </c>
      <c r="F18" s="96"/>
      <c r="G18" s="96"/>
      <c r="I18" s="27"/>
    </row>
    <row r="19" spans="1:9" ht="43.5">
      <c r="A19" s="27" t="s">
        <v>2165</v>
      </c>
      <c r="B19" s="27"/>
      <c r="C19" s="27"/>
      <c r="D19" s="55" t="s">
        <v>2166</v>
      </c>
      <c r="E19" s="65" t="s">
        <v>431</v>
      </c>
      <c r="F19" s="45"/>
      <c r="G19" s="45"/>
      <c r="I19" s="27"/>
    </row>
    <row r="20" spans="1:9" ht="29">
      <c r="A20" s="27" t="s">
        <v>2167</v>
      </c>
      <c r="B20" s="27"/>
      <c r="C20" s="27"/>
      <c r="D20" s="55" t="s">
        <v>2168</v>
      </c>
      <c r="E20" s="65" t="s">
        <v>432</v>
      </c>
      <c r="F20" s="45"/>
      <c r="G20" s="45"/>
      <c r="I20" s="27"/>
    </row>
    <row r="21" spans="1:9" ht="29">
      <c r="A21" s="27" t="s">
        <v>2169</v>
      </c>
      <c r="B21" s="27"/>
      <c r="C21" s="27"/>
      <c r="D21" s="55" t="s">
        <v>2170</v>
      </c>
      <c r="E21" s="65" t="s">
        <v>433</v>
      </c>
      <c r="F21" s="45"/>
      <c r="G21" s="45"/>
      <c r="I21" s="27"/>
    </row>
    <row r="22" spans="1:9">
      <c r="A22" s="27" t="s">
        <v>2171</v>
      </c>
      <c r="B22" s="27"/>
      <c r="C22" s="27"/>
      <c r="D22" s="55" t="s">
        <v>2172</v>
      </c>
      <c r="E22" s="65" t="s">
        <v>434</v>
      </c>
      <c r="F22" s="45"/>
      <c r="G22" s="45"/>
      <c r="I22" s="27"/>
    </row>
    <row r="23" spans="1:9" ht="96" customHeight="1">
      <c r="A23" s="27"/>
      <c r="B23" s="27"/>
      <c r="C23" s="27" t="s">
        <v>360</v>
      </c>
      <c r="D23" s="154" t="s">
        <v>2173</v>
      </c>
      <c r="E23" s="155"/>
      <c r="F23" s="155"/>
      <c r="G23" s="156"/>
      <c r="I23" s="27"/>
    </row>
    <row r="24" spans="1:9">
      <c r="A24" s="27"/>
      <c r="B24" s="27"/>
      <c r="C24" s="27" t="s">
        <v>363</v>
      </c>
      <c r="D24" s="27"/>
      <c r="E24" s="33"/>
      <c r="F24" s="27"/>
      <c r="G24" s="27"/>
      <c r="H24" s="27"/>
      <c r="I24" s="27" t="s">
        <v>364</v>
      </c>
    </row>
    <row r="27" spans="1:9">
      <c r="A27" s="27"/>
      <c r="B27" s="27" t="b">
        <v>0</v>
      </c>
      <c r="C27" s="27" t="s">
        <v>2174</v>
      </c>
      <c r="D27" s="27"/>
      <c r="E27" s="33"/>
      <c r="F27" s="27"/>
      <c r="G27" s="27"/>
      <c r="H27" s="27"/>
      <c r="I27" s="27"/>
    </row>
    <row r="28" spans="1:9" hidden="1">
      <c r="A28" s="27"/>
      <c r="B28" s="27"/>
      <c r="C28" s="27"/>
      <c r="D28" s="27"/>
      <c r="E28" s="33" t="s">
        <v>496</v>
      </c>
      <c r="F28" s="27"/>
      <c r="G28" s="27"/>
      <c r="H28" s="27"/>
      <c r="I28" s="27"/>
    </row>
    <row r="29" spans="1:9" hidden="1">
      <c r="A29" s="27"/>
      <c r="B29" s="27"/>
      <c r="C29" s="27"/>
      <c r="D29" s="27"/>
      <c r="E29" s="33"/>
      <c r="F29" s="27" t="s">
        <v>448</v>
      </c>
      <c r="G29" s="27" t="s">
        <v>449</v>
      </c>
      <c r="H29" s="27"/>
      <c r="I29" s="27"/>
    </row>
    <row r="30" spans="1:9" hidden="1">
      <c r="A30" s="27"/>
      <c r="B30" s="27"/>
      <c r="C30" s="27" t="s">
        <v>361</v>
      </c>
      <c r="D30" s="27" t="s">
        <v>365</v>
      </c>
      <c r="E30" s="33" t="s">
        <v>365</v>
      </c>
      <c r="F30" s="27"/>
      <c r="G30" s="27"/>
      <c r="H30" s="27" t="s">
        <v>360</v>
      </c>
      <c r="I30" s="27" t="s">
        <v>362</v>
      </c>
    </row>
    <row r="31" spans="1:9">
      <c r="A31" s="27"/>
      <c r="B31" s="27"/>
      <c r="C31" s="27" t="s">
        <v>366</v>
      </c>
      <c r="D31" s="150" t="s">
        <v>2175</v>
      </c>
      <c r="E31" s="151"/>
      <c r="F31" s="151"/>
      <c r="G31" s="152"/>
      <c r="I31" s="27"/>
    </row>
    <row r="32" spans="1:9">
      <c r="A32" s="27"/>
      <c r="B32" s="27"/>
      <c r="C32" s="27" t="s">
        <v>365</v>
      </c>
      <c r="D32" s="128" t="s">
        <v>368</v>
      </c>
      <c r="E32" s="157"/>
      <c r="F32" s="60" t="s">
        <v>403</v>
      </c>
      <c r="G32" s="60" t="s">
        <v>404</v>
      </c>
      <c r="I32" s="27"/>
    </row>
    <row r="33" spans="1:9">
      <c r="A33" s="27" t="s">
        <v>496</v>
      </c>
      <c r="B33" s="27"/>
      <c r="C33" s="27" t="s">
        <v>365</v>
      </c>
      <c r="D33" s="129"/>
      <c r="E33" s="158"/>
      <c r="F33" s="60" t="s">
        <v>487</v>
      </c>
      <c r="G33" s="60" t="s">
        <v>488</v>
      </c>
      <c r="I33" s="27"/>
    </row>
    <row r="34" spans="1:9">
      <c r="A34" s="27"/>
      <c r="B34" s="27"/>
      <c r="C34" s="27" t="s">
        <v>360</v>
      </c>
      <c r="D34" s="20"/>
      <c r="E34" s="23"/>
      <c r="F34" s="20"/>
      <c r="G34" s="20"/>
      <c r="I34" s="27"/>
    </row>
    <row r="35" spans="1:9">
      <c r="A35" s="27" t="s">
        <v>2176</v>
      </c>
      <c r="B35" s="27"/>
      <c r="C35" s="30"/>
      <c r="D35" s="55" t="s">
        <v>2177</v>
      </c>
      <c r="E35" s="95" t="s">
        <v>435</v>
      </c>
      <c r="F35" s="116"/>
      <c r="G35" s="116"/>
      <c r="I35" s="27"/>
    </row>
    <row r="36" spans="1:9">
      <c r="A36" s="27"/>
      <c r="B36" s="27"/>
      <c r="C36" s="27" t="s">
        <v>360</v>
      </c>
      <c r="I36" s="27"/>
    </row>
    <row r="37" spans="1:9">
      <c r="A37" s="27"/>
      <c r="B37" s="27"/>
      <c r="C37" s="27" t="s">
        <v>363</v>
      </c>
      <c r="D37" s="27"/>
      <c r="E37" s="33"/>
      <c r="F37" s="27"/>
      <c r="G37" s="27"/>
      <c r="H37" s="27"/>
      <c r="I37" s="27" t="s">
        <v>364</v>
      </c>
    </row>
    <row r="40" spans="1:9" hidden="1">
      <c r="A40" s="27"/>
      <c r="B40" s="27" t="b">
        <v>0</v>
      </c>
      <c r="C40" s="27" t="s">
        <v>2178</v>
      </c>
      <c r="D40" s="27"/>
      <c r="E40" s="33"/>
      <c r="F40" s="27"/>
      <c r="G40" s="27"/>
      <c r="H40" s="27"/>
    </row>
    <row r="41" spans="1:9" hidden="1">
      <c r="A41" s="27"/>
      <c r="B41" s="27"/>
      <c r="C41" s="27"/>
      <c r="D41" s="27"/>
      <c r="E41" s="33" t="s">
        <v>2179</v>
      </c>
      <c r="F41" s="27" t="s">
        <v>2179</v>
      </c>
      <c r="G41" s="27"/>
      <c r="H41" s="27"/>
    </row>
    <row r="42" spans="1:9" hidden="1">
      <c r="A42" s="27"/>
      <c r="B42" s="27"/>
      <c r="C42" s="27"/>
      <c r="D42" s="27" t="s">
        <v>2180</v>
      </c>
      <c r="E42" s="33" t="s">
        <v>2181</v>
      </c>
      <c r="F42" s="33" t="s">
        <v>2182</v>
      </c>
      <c r="G42" s="27"/>
      <c r="H42" s="27"/>
    </row>
    <row r="43" spans="1:9" hidden="1">
      <c r="A43" s="27"/>
      <c r="B43" s="27"/>
      <c r="C43" s="27" t="s">
        <v>361</v>
      </c>
      <c r="D43" s="27" t="s">
        <v>936</v>
      </c>
      <c r="E43" s="33"/>
      <c r="F43" s="27"/>
      <c r="G43" s="27" t="s">
        <v>360</v>
      </c>
      <c r="H43" s="27" t="s">
        <v>362</v>
      </c>
    </row>
    <row r="44" spans="1:9" ht="30.75" customHeight="1">
      <c r="A44" s="27"/>
      <c r="B44" s="27"/>
      <c r="C44" s="27" t="s">
        <v>366</v>
      </c>
      <c r="D44" s="159" t="s">
        <v>2183</v>
      </c>
      <c r="E44" s="160"/>
      <c r="F44" s="161"/>
      <c r="H44" s="27"/>
    </row>
    <row r="45" spans="1:9">
      <c r="A45" s="27"/>
      <c r="B45" s="27"/>
      <c r="C45" s="30" t="s">
        <v>365</v>
      </c>
      <c r="D45" s="128" t="s">
        <v>368</v>
      </c>
      <c r="E45" s="66" t="s">
        <v>403</v>
      </c>
      <c r="F45" s="60" t="s">
        <v>404</v>
      </c>
      <c r="H45" s="27"/>
    </row>
    <row r="46" spans="1:9">
      <c r="A46" s="27" t="s">
        <v>496</v>
      </c>
      <c r="B46" s="27"/>
      <c r="C46" s="30" t="s">
        <v>365</v>
      </c>
      <c r="D46" s="129"/>
      <c r="E46" s="66" t="s">
        <v>489</v>
      </c>
      <c r="F46" s="60" t="s">
        <v>490</v>
      </c>
      <c r="H46" s="27"/>
    </row>
    <row r="47" spans="1:9">
      <c r="A47" s="27"/>
      <c r="B47" s="27"/>
      <c r="C47" s="27" t="s">
        <v>360</v>
      </c>
      <c r="H47" s="27"/>
    </row>
    <row r="48" spans="1:9">
      <c r="A48" s="27"/>
      <c r="B48" s="27"/>
      <c r="C48" s="30"/>
      <c r="D48" s="83"/>
      <c r="E48" s="45"/>
      <c r="F48" s="45"/>
      <c r="H48" s="27"/>
    </row>
    <row r="49" spans="1:8">
      <c r="A49" s="27"/>
      <c r="B49" s="27"/>
      <c r="C49" s="27" t="s">
        <v>360</v>
      </c>
      <c r="H49" s="27"/>
    </row>
    <row r="50" spans="1:8">
      <c r="A50" s="27"/>
      <c r="B50" s="27"/>
      <c r="C50" s="27" t="s">
        <v>363</v>
      </c>
      <c r="D50" s="27"/>
      <c r="E50" s="33"/>
      <c r="F50" s="27"/>
      <c r="G50" s="27"/>
      <c r="H50" s="27" t="s">
        <v>364</v>
      </c>
    </row>
    <row r="53" spans="1:8" s="10" customFormat="1" hidden="1">
      <c r="A53" s="28"/>
      <c r="B53" s="28" t="b">
        <v>0</v>
      </c>
      <c r="C53" s="28" t="s">
        <v>2184</v>
      </c>
      <c r="D53" s="28"/>
      <c r="E53" s="28"/>
      <c r="F53" s="28"/>
      <c r="G53" s="28"/>
      <c r="H53" s="28"/>
    </row>
    <row r="54" spans="1:8" s="10" customFormat="1" hidden="1">
      <c r="A54" s="28"/>
      <c r="B54" s="28"/>
      <c r="C54" s="28"/>
      <c r="D54" s="28"/>
      <c r="E54" s="28" t="s">
        <v>2185</v>
      </c>
      <c r="F54" s="28" t="s">
        <v>2185</v>
      </c>
      <c r="G54" s="28"/>
      <c r="H54" s="28"/>
    </row>
    <row r="55" spans="1:8" s="10" customFormat="1" hidden="1">
      <c r="A55" s="28"/>
      <c r="B55" s="28"/>
      <c r="C55" s="28"/>
      <c r="D55" s="27" t="s">
        <v>2180</v>
      </c>
      <c r="E55" s="28" t="s">
        <v>2186</v>
      </c>
      <c r="F55" s="28" t="s">
        <v>2187</v>
      </c>
      <c r="G55" s="28"/>
      <c r="H55" s="28"/>
    </row>
    <row r="56" spans="1:8" s="10" customFormat="1" hidden="1">
      <c r="A56" s="28"/>
      <c r="B56" s="28"/>
      <c r="C56" s="28" t="s">
        <v>361</v>
      </c>
      <c r="D56" s="28" t="s">
        <v>936</v>
      </c>
      <c r="E56" s="28"/>
      <c r="F56" s="28"/>
      <c r="G56" s="28" t="s">
        <v>360</v>
      </c>
      <c r="H56" s="28" t="s">
        <v>362</v>
      </c>
    </row>
    <row r="57" spans="1:8" s="10" customFormat="1" ht="32.25" customHeight="1">
      <c r="A57" s="28"/>
      <c r="B57" s="28"/>
      <c r="C57" s="28" t="s">
        <v>366</v>
      </c>
      <c r="D57" s="162" t="s">
        <v>2188</v>
      </c>
      <c r="E57" s="163"/>
      <c r="F57" s="164"/>
      <c r="H57" s="28"/>
    </row>
    <row r="58" spans="1:8" s="10" customFormat="1">
      <c r="A58" s="28"/>
      <c r="B58" s="28"/>
      <c r="C58" s="28" t="s">
        <v>365</v>
      </c>
      <c r="D58" s="128" t="s">
        <v>368</v>
      </c>
      <c r="E58" s="60" t="s">
        <v>403</v>
      </c>
      <c r="F58" s="60" t="s">
        <v>404</v>
      </c>
      <c r="H58" s="28"/>
    </row>
    <row r="59" spans="1:8" s="10" customFormat="1">
      <c r="A59" s="28" t="s">
        <v>496</v>
      </c>
      <c r="B59" s="28"/>
      <c r="C59" s="28" t="s">
        <v>365</v>
      </c>
      <c r="D59" s="129"/>
      <c r="E59" s="60" t="s">
        <v>491</v>
      </c>
      <c r="F59" s="60" t="s">
        <v>492</v>
      </c>
      <c r="H59" s="28"/>
    </row>
    <row r="60" spans="1:8" s="10" customFormat="1">
      <c r="A60" s="28"/>
      <c r="B60" s="28"/>
      <c r="C60" s="28" t="s">
        <v>360</v>
      </c>
      <c r="H60" s="28"/>
    </row>
    <row r="61" spans="1:8" s="10" customFormat="1">
      <c r="A61" s="28"/>
      <c r="B61" s="28"/>
      <c r="C61" s="29"/>
      <c r="D61" s="84"/>
      <c r="E61" s="45"/>
      <c r="F61" s="45"/>
      <c r="H61" s="28"/>
    </row>
    <row r="62" spans="1:8" s="10" customFormat="1">
      <c r="A62" s="28"/>
      <c r="B62" s="28"/>
      <c r="C62" s="28" t="s">
        <v>360</v>
      </c>
      <c r="H62" s="28"/>
    </row>
    <row r="63" spans="1:8" s="10" customFormat="1">
      <c r="A63" s="28"/>
      <c r="B63" s="28"/>
      <c r="C63" s="28" t="s">
        <v>363</v>
      </c>
      <c r="D63" s="28"/>
      <c r="E63" s="28"/>
      <c r="F63" s="28"/>
      <c r="G63" s="28"/>
      <c r="H63" s="28" t="s">
        <v>364</v>
      </c>
    </row>
    <row r="64" spans="1:8" s="10" customFormat="1"/>
    <row r="67" spans="1:8" hidden="1">
      <c r="A67" s="27"/>
      <c r="B67" s="27" t="b">
        <v>0</v>
      </c>
      <c r="C67" s="27" t="s">
        <v>2189</v>
      </c>
      <c r="D67" s="27"/>
      <c r="E67" s="33"/>
      <c r="F67" s="27"/>
      <c r="G67" s="27"/>
      <c r="H67" s="27"/>
    </row>
    <row r="68" spans="1:8" hidden="1">
      <c r="A68" s="27"/>
      <c r="B68" s="27"/>
      <c r="C68" s="27"/>
      <c r="D68" s="27"/>
      <c r="E68" s="33" t="s">
        <v>2190</v>
      </c>
      <c r="F68" s="33" t="s">
        <v>2190</v>
      </c>
      <c r="G68" s="27"/>
      <c r="H68" s="27"/>
    </row>
    <row r="69" spans="1:8" hidden="1">
      <c r="A69" s="27"/>
      <c r="B69" s="27"/>
      <c r="C69" s="27"/>
      <c r="D69" s="27" t="s">
        <v>2180</v>
      </c>
      <c r="E69" s="33" t="s">
        <v>2181</v>
      </c>
      <c r="F69" s="33" t="s">
        <v>2182</v>
      </c>
      <c r="G69" s="27"/>
      <c r="H69" s="27"/>
    </row>
    <row r="70" spans="1:8" hidden="1">
      <c r="A70" s="27"/>
      <c r="B70" s="27"/>
      <c r="C70" s="27" t="s">
        <v>361</v>
      </c>
      <c r="D70" s="27" t="s">
        <v>936</v>
      </c>
      <c r="E70" s="33"/>
      <c r="F70" s="27"/>
      <c r="G70" s="27" t="s">
        <v>360</v>
      </c>
      <c r="H70" s="27" t="s">
        <v>362</v>
      </c>
    </row>
    <row r="71" spans="1:8" ht="30.75" customHeight="1">
      <c r="A71" s="27"/>
      <c r="B71" s="27"/>
      <c r="C71" s="27" t="s">
        <v>366</v>
      </c>
      <c r="D71" s="159" t="s">
        <v>2191</v>
      </c>
      <c r="E71" s="160"/>
      <c r="F71" s="161"/>
      <c r="H71" s="27"/>
    </row>
    <row r="72" spans="1:8">
      <c r="A72" s="27"/>
      <c r="B72" s="27"/>
      <c r="C72" s="27" t="s">
        <v>365</v>
      </c>
      <c r="D72" s="128" t="s">
        <v>368</v>
      </c>
      <c r="E72" s="66" t="s">
        <v>403</v>
      </c>
      <c r="F72" s="60" t="s">
        <v>404</v>
      </c>
      <c r="H72" s="27"/>
    </row>
    <row r="73" spans="1:8">
      <c r="A73" s="27" t="s">
        <v>496</v>
      </c>
      <c r="B73" s="27"/>
      <c r="C73" s="27" t="s">
        <v>365</v>
      </c>
      <c r="D73" s="129"/>
      <c r="E73" s="66" t="s">
        <v>941</v>
      </c>
      <c r="F73" s="60" t="s">
        <v>942</v>
      </c>
      <c r="H73" s="27"/>
    </row>
    <row r="74" spans="1:8">
      <c r="A74" s="27"/>
      <c r="B74" s="27"/>
      <c r="C74" s="27" t="s">
        <v>360</v>
      </c>
      <c r="H74" s="27"/>
    </row>
    <row r="75" spans="1:8">
      <c r="A75" s="27"/>
      <c r="B75" s="27"/>
      <c r="C75" s="30"/>
      <c r="D75" s="84"/>
      <c r="E75" s="45"/>
      <c r="F75" s="45"/>
      <c r="H75" s="27"/>
    </row>
    <row r="76" spans="1:8">
      <c r="A76" s="27"/>
      <c r="B76" s="27"/>
      <c r="C76" s="27" t="s">
        <v>360</v>
      </c>
      <c r="H76" s="27"/>
    </row>
    <row r="77" spans="1:8">
      <c r="A77" s="27"/>
      <c r="B77" s="27"/>
      <c r="C77" s="27" t="s">
        <v>363</v>
      </c>
      <c r="D77" s="27"/>
      <c r="E77" s="33"/>
      <c r="F77" s="27"/>
      <c r="G77" s="27"/>
      <c r="H77" s="27" t="s">
        <v>364</v>
      </c>
    </row>
    <row r="80" spans="1:8">
      <c r="A80" s="27"/>
      <c r="B80" s="27" t="b">
        <v>0</v>
      </c>
      <c r="C80" s="27" t="s">
        <v>2192</v>
      </c>
      <c r="D80" s="27"/>
      <c r="E80" s="33"/>
      <c r="F80" s="27"/>
      <c r="G80" s="27"/>
      <c r="H80" s="27"/>
    </row>
    <row r="81" spans="1:9" hidden="1">
      <c r="A81" s="27"/>
      <c r="B81" s="27"/>
      <c r="C81" s="27"/>
      <c r="D81" s="27"/>
      <c r="E81" s="33" t="s">
        <v>2193</v>
      </c>
      <c r="F81" s="33" t="s">
        <v>2193</v>
      </c>
      <c r="G81" s="27"/>
      <c r="H81" s="27"/>
    </row>
    <row r="82" spans="1:9" hidden="1">
      <c r="A82" s="27"/>
      <c r="B82" s="27"/>
      <c r="C82" s="27"/>
      <c r="D82" s="27" t="s">
        <v>2180</v>
      </c>
      <c r="E82" s="33" t="s">
        <v>2181</v>
      </c>
      <c r="F82" s="33" t="s">
        <v>2182</v>
      </c>
      <c r="G82" s="27"/>
      <c r="H82" s="27"/>
    </row>
    <row r="83" spans="1:9" hidden="1">
      <c r="A83" s="27"/>
      <c r="B83" s="27"/>
      <c r="C83" s="27" t="s">
        <v>361</v>
      </c>
      <c r="D83" s="27" t="s">
        <v>936</v>
      </c>
      <c r="E83" s="33"/>
      <c r="F83" s="27"/>
      <c r="G83" s="27" t="s">
        <v>360</v>
      </c>
      <c r="H83" s="27" t="s">
        <v>362</v>
      </c>
    </row>
    <row r="84" spans="1:9" ht="30.75" customHeight="1">
      <c r="A84" s="27"/>
      <c r="B84" s="27"/>
      <c r="C84" s="27" t="s">
        <v>366</v>
      </c>
      <c r="D84" s="159" t="s">
        <v>2194</v>
      </c>
      <c r="E84" s="160"/>
      <c r="F84" s="161"/>
      <c r="H84" s="27"/>
    </row>
    <row r="85" spans="1:9">
      <c r="A85" s="27"/>
      <c r="B85" s="27"/>
      <c r="C85" s="27" t="s">
        <v>365</v>
      </c>
      <c r="D85" s="128" t="s">
        <v>368</v>
      </c>
      <c r="E85" s="66" t="s">
        <v>403</v>
      </c>
      <c r="F85" s="60" t="s">
        <v>404</v>
      </c>
      <c r="H85" s="27"/>
    </row>
    <row r="86" spans="1:9">
      <c r="A86" s="27" t="s">
        <v>496</v>
      </c>
      <c r="B86" s="27"/>
      <c r="C86" s="27" t="s">
        <v>365</v>
      </c>
      <c r="D86" s="129"/>
      <c r="E86" s="66" t="s">
        <v>971</v>
      </c>
      <c r="F86" s="60" t="s">
        <v>972</v>
      </c>
      <c r="H86" s="27"/>
    </row>
    <row r="87" spans="1:9">
      <c r="A87" s="27"/>
      <c r="B87" s="27"/>
      <c r="C87" s="27" t="s">
        <v>360</v>
      </c>
      <c r="H87" s="27"/>
    </row>
    <row r="88" spans="1:9">
      <c r="A88" s="27"/>
      <c r="B88" s="27"/>
      <c r="C88" s="30"/>
      <c r="D88" s="84"/>
      <c r="E88" s="45"/>
      <c r="F88" s="45"/>
      <c r="H88" s="27"/>
    </row>
    <row r="89" spans="1:9">
      <c r="A89" s="27"/>
      <c r="B89" s="27"/>
      <c r="C89" s="27" t="s">
        <v>360</v>
      </c>
      <c r="H89" s="27"/>
    </row>
    <row r="90" spans="1:9">
      <c r="A90" s="27"/>
      <c r="B90" s="27"/>
      <c r="C90" s="27" t="s">
        <v>363</v>
      </c>
      <c r="D90" s="27"/>
      <c r="E90" s="33"/>
      <c r="F90" s="27"/>
      <c r="G90" s="27"/>
      <c r="H90" s="27" t="s">
        <v>364</v>
      </c>
    </row>
    <row r="93" spans="1:9">
      <c r="A93" s="27"/>
      <c r="B93" s="27" t="b">
        <v>0</v>
      </c>
      <c r="C93" s="27" t="s">
        <v>2195</v>
      </c>
      <c r="D93" s="27"/>
      <c r="E93" s="33"/>
      <c r="F93" s="27"/>
      <c r="G93" s="27"/>
      <c r="H93" s="27"/>
      <c r="I93" s="27"/>
    </row>
    <row r="94" spans="1:9" hidden="1">
      <c r="A94" s="27"/>
      <c r="B94" s="27"/>
      <c r="C94" s="27"/>
      <c r="D94" s="27"/>
      <c r="E94" s="33" t="s">
        <v>496</v>
      </c>
      <c r="F94" s="27"/>
      <c r="G94" s="27"/>
      <c r="H94" s="27"/>
      <c r="I94" s="27"/>
    </row>
    <row r="95" spans="1:9" hidden="1">
      <c r="A95" s="27"/>
      <c r="B95" s="27"/>
      <c r="C95" s="27"/>
      <c r="D95" s="27"/>
      <c r="E95" s="33"/>
      <c r="F95" s="27" t="s">
        <v>448</v>
      </c>
      <c r="G95" s="27" t="s">
        <v>449</v>
      </c>
      <c r="H95" s="27"/>
      <c r="I95" s="27"/>
    </row>
    <row r="96" spans="1:9" hidden="1">
      <c r="A96" s="27"/>
      <c r="B96" s="27"/>
      <c r="C96" s="27" t="s">
        <v>361</v>
      </c>
      <c r="D96" s="27" t="s">
        <v>365</v>
      </c>
      <c r="E96" s="33" t="s">
        <v>365</v>
      </c>
      <c r="F96" s="27"/>
      <c r="G96" s="27"/>
      <c r="H96" s="27" t="s">
        <v>360</v>
      </c>
      <c r="I96" s="27" t="s">
        <v>362</v>
      </c>
    </row>
    <row r="97" spans="1:11">
      <c r="A97" s="27"/>
      <c r="B97" s="27"/>
      <c r="C97" s="27" t="s">
        <v>366</v>
      </c>
      <c r="D97" s="150" t="s">
        <v>2196</v>
      </c>
      <c r="E97" s="151"/>
      <c r="F97" s="151"/>
      <c r="G97" s="152"/>
      <c r="I97" s="27"/>
    </row>
    <row r="98" spans="1:11">
      <c r="A98" s="27"/>
      <c r="B98" s="27"/>
      <c r="C98" s="27" t="s">
        <v>365</v>
      </c>
      <c r="D98" s="128" t="s">
        <v>368</v>
      </c>
      <c r="E98" s="157"/>
      <c r="F98" s="60" t="s">
        <v>403</v>
      </c>
      <c r="G98" s="60" t="s">
        <v>404</v>
      </c>
      <c r="I98" s="27"/>
    </row>
    <row r="99" spans="1:11">
      <c r="A99" s="27" t="s">
        <v>496</v>
      </c>
      <c r="B99" s="27"/>
      <c r="C99" s="27" t="s">
        <v>365</v>
      </c>
      <c r="D99" s="129"/>
      <c r="E99" s="158"/>
      <c r="F99" s="60" t="s">
        <v>1242</v>
      </c>
      <c r="G99" s="60" t="s">
        <v>1243</v>
      </c>
      <c r="I99" s="27"/>
    </row>
    <row r="100" spans="1:11">
      <c r="A100" s="27"/>
      <c r="B100" s="27"/>
      <c r="C100" s="27" t="s">
        <v>360</v>
      </c>
      <c r="D100" s="20"/>
      <c r="E100" s="23"/>
      <c r="F100" s="20"/>
      <c r="G100" s="20"/>
      <c r="I100" s="27"/>
    </row>
    <row r="101" spans="1:11">
      <c r="A101" s="27" t="s">
        <v>2197</v>
      </c>
      <c r="B101" s="27"/>
      <c r="C101" s="27"/>
      <c r="D101" s="55" t="s">
        <v>2198</v>
      </c>
      <c r="E101" s="65" t="s">
        <v>436</v>
      </c>
      <c r="F101" s="116"/>
      <c r="G101" s="116"/>
      <c r="I101" s="27"/>
    </row>
    <row r="102" spans="1:11">
      <c r="A102" s="27" t="s">
        <v>2199</v>
      </c>
      <c r="B102" s="27"/>
      <c r="C102" s="27"/>
      <c r="D102" s="55" t="s">
        <v>2200</v>
      </c>
      <c r="E102" s="65" t="s">
        <v>437</v>
      </c>
      <c r="F102" s="116"/>
      <c r="G102" s="116"/>
      <c r="I102" s="27"/>
    </row>
    <row r="103" spans="1:11" ht="29">
      <c r="A103" s="27" t="s">
        <v>2201</v>
      </c>
      <c r="B103" s="27"/>
      <c r="C103" s="27"/>
      <c r="D103" s="55" t="s">
        <v>2202</v>
      </c>
      <c r="E103" s="65" t="s">
        <v>438</v>
      </c>
      <c r="F103" s="116"/>
      <c r="G103" s="116"/>
      <c r="I103" s="27"/>
    </row>
    <row r="104" spans="1:11" ht="29">
      <c r="A104" s="27" t="s">
        <v>2203</v>
      </c>
      <c r="B104" s="27"/>
      <c r="C104" s="27"/>
      <c r="D104" s="55" t="s">
        <v>2204</v>
      </c>
      <c r="E104" s="65" t="s">
        <v>439</v>
      </c>
      <c r="F104" s="116"/>
      <c r="G104" s="116"/>
      <c r="I104" s="27"/>
    </row>
    <row r="105" spans="1:11" ht="43.5">
      <c r="A105" s="27" t="s">
        <v>2205</v>
      </c>
      <c r="B105" s="27"/>
      <c r="C105" s="27"/>
      <c r="D105" s="55" t="s">
        <v>2206</v>
      </c>
      <c r="E105" s="65" t="s">
        <v>440</v>
      </c>
      <c r="F105" s="116"/>
      <c r="G105" s="116"/>
      <c r="I105" s="27"/>
    </row>
    <row r="106" spans="1:11" ht="72.5">
      <c r="A106" s="27" t="s">
        <v>2207</v>
      </c>
      <c r="B106" s="27"/>
      <c r="C106" s="27"/>
      <c r="D106" s="55" t="s">
        <v>2208</v>
      </c>
      <c r="E106" s="65" t="s">
        <v>441</v>
      </c>
      <c r="F106" s="116"/>
      <c r="G106" s="116"/>
      <c r="I106" s="27"/>
    </row>
    <row r="107" spans="1:11">
      <c r="A107" s="27"/>
      <c r="B107" s="27"/>
      <c r="C107" s="27" t="s">
        <v>360</v>
      </c>
      <c r="I107" s="27"/>
    </row>
    <row r="108" spans="1:11">
      <c r="A108" s="27"/>
      <c r="B108" s="27"/>
      <c r="C108" s="27" t="s">
        <v>363</v>
      </c>
      <c r="D108" s="27"/>
      <c r="E108" s="33"/>
      <c r="F108" s="27"/>
      <c r="G108" s="27"/>
      <c r="H108" s="27"/>
      <c r="I108" s="27" t="s">
        <v>364</v>
      </c>
    </row>
    <row r="111" spans="1:11">
      <c r="A111" s="27"/>
      <c r="B111" s="27" t="b">
        <v>0</v>
      </c>
      <c r="C111" s="27" t="s">
        <v>2209</v>
      </c>
      <c r="D111" s="27"/>
      <c r="E111" s="33"/>
      <c r="F111" s="27"/>
      <c r="G111" s="32"/>
      <c r="H111" s="27"/>
      <c r="I111" s="27"/>
      <c r="J111" s="27"/>
      <c r="K111" s="27"/>
    </row>
    <row r="112" spans="1:11" hidden="1">
      <c r="A112" s="27"/>
      <c r="B112" s="27"/>
      <c r="C112" s="27"/>
      <c r="D112" s="27"/>
      <c r="E112" s="33" t="s">
        <v>496</v>
      </c>
      <c r="F112" s="27"/>
      <c r="G112" s="32"/>
      <c r="H112" s="27"/>
      <c r="I112" s="27"/>
      <c r="J112" s="27"/>
      <c r="K112" s="27"/>
    </row>
    <row r="113" spans="1:11" hidden="1">
      <c r="A113" s="27"/>
      <c r="B113" s="27"/>
      <c r="C113" s="27"/>
      <c r="D113" s="27"/>
      <c r="E113" s="33"/>
      <c r="F113" s="27" t="s">
        <v>2210</v>
      </c>
      <c r="G113" s="27" t="s">
        <v>2211</v>
      </c>
      <c r="H113" s="27" t="s">
        <v>2212</v>
      </c>
      <c r="I113" s="27" t="s">
        <v>2213</v>
      </c>
      <c r="J113" s="27"/>
      <c r="K113" s="27"/>
    </row>
    <row r="114" spans="1:11" hidden="1">
      <c r="A114" s="27"/>
      <c r="B114" s="27"/>
      <c r="C114" s="27" t="s">
        <v>361</v>
      </c>
      <c r="D114" s="27" t="s">
        <v>365</v>
      </c>
      <c r="E114" s="33" t="s">
        <v>365</v>
      </c>
      <c r="F114" s="27"/>
      <c r="G114" s="32"/>
      <c r="H114" s="27"/>
      <c r="I114" s="27"/>
      <c r="J114" s="27" t="s">
        <v>360</v>
      </c>
      <c r="K114" s="27" t="s">
        <v>362</v>
      </c>
    </row>
    <row r="115" spans="1:11">
      <c r="A115" s="27"/>
      <c r="B115" s="27"/>
      <c r="C115" s="27" t="s">
        <v>366</v>
      </c>
      <c r="D115" s="150" t="s">
        <v>2214</v>
      </c>
      <c r="E115" s="151"/>
      <c r="F115" s="151"/>
      <c r="G115" s="151"/>
      <c r="H115" s="151"/>
      <c r="I115" s="152"/>
      <c r="K115" s="27"/>
    </row>
    <row r="116" spans="1:11">
      <c r="A116" s="27"/>
      <c r="B116" s="27"/>
      <c r="C116" s="27" t="s">
        <v>365</v>
      </c>
      <c r="D116" s="128" t="s">
        <v>368</v>
      </c>
      <c r="E116" s="70"/>
      <c r="F116" s="119" t="s">
        <v>2215</v>
      </c>
      <c r="G116" s="120"/>
      <c r="H116" s="119" t="s">
        <v>2216</v>
      </c>
      <c r="I116" s="120"/>
      <c r="K116" s="27"/>
    </row>
    <row r="117" spans="1:11">
      <c r="A117" s="27"/>
      <c r="B117" s="27"/>
      <c r="C117" s="27" t="s">
        <v>365</v>
      </c>
      <c r="D117" s="142"/>
      <c r="E117" s="71"/>
      <c r="F117" s="60" t="s">
        <v>403</v>
      </c>
      <c r="G117" s="60" t="s">
        <v>404</v>
      </c>
      <c r="H117" s="60" t="s">
        <v>403</v>
      </c>
      <c r="I117" s="60" t="s">
        <v>404</v>
      </c>
      <c r="K117" s="27"/>
    </row>
    <row r="118" spans="1:11">
      <c r="A118" s="27" t="s">
        <v>496</v>
      </c>
      <c r="B118" s="27"/>
      <c r="C118" s="27" t="s">
        <v>365</v>
      </c>
      <c r="D118" s="129"/>
      <c r="E118" s="72"/>
      <c r="F118" s="60" t="s">
        <v>1244</v>
      </c>
      <c r="G118" s="60" t="s">
        <v>1259</v>
      </c>
      <c r="H118" s="60" t="s">
        <v>1260</v>
      </c>
      <c r="I118" s="60" t="s">
        <v>1794</v>
      </c>
      <c r="K118" s="27"/>
    </row>
    <row r="119" spans="1:11">
      <c r="A119" s="27"/>
      <c r="B119" s="27"/>
      <c r="C119" s="27" t="s">
        <v>360</v>
      </c>
      <c r="D119" s="20"/>
      <c r="E119" s="23"/>
      <c r="F119" s="20"/>
      <c r="G119" s="21"/>
      <c r="H119" s="20"/>
      <c r="I119" s="20"/>
      <c r="K119" s="27"/>
    </row>
    <row r="120" spans="1:11">
      <c r="A120" s="27" t="s">
        <v>2217</v>
      </c>
      <c r="B120" s="27"/>
      <c r="C120" s="27"/>
      <c r="D120" s="55" t="s">
        <v>2218</v>
      </c>
      <c r="E120" s="65" t="s">
        <v>442</v>
      </c>
      <c r="F120" s="44">
        <f>F121+F122</f>
        <v>0</v>
      </c>
      <c r="G120" s="44">
        <f t="shared" ref="G120:I120" si="0">G121+G122</f>
        <v>0</v>
      </c>
      <c r="H120" s="44">
        <f t="shared" si="0"/>
        <v>0</v>
      </c>
      <c r="I120" s="44">
        <f t="shared" si="0"/>
        <v>0</v>
      </c>
      <c r="K120" s="27"/>
    </row>
    <row r="121" spans="1:11">
      <c r="A121" s="27" t="s">
        <v>2217</v>
      </c>
      <c r="B121" s="27" t="s">
        <v>2219</v>
      </c>
      <c r="C121" s="27"/>
      <c r="D121" s="59" t="s">
        <v>2220</v>
      </c>
      <c r="E121" s="65" t="s">
        <v>443</v>
      </c>
      <c r="F121" s="45"/>
      <c r="G121" s="47"/>
      <c r="H121" s="45"/>
      <c r="I121" s="45"/>
      <c r="K121" s="27"/>
    </row>
    <row r="122" spans="1:11">
      <c r="A122" s="27" t="s">
        <v>2217</v>
      </c>
      <c r="B122" s="27" t="s">
        <v>2221</v>
      </c>
      <c r="C122" s="27"/>
      <c r="D122" s="59" t="s">
        <v>2222</v>
      </c>
      <c r="E122" s="65" t="s">
        <v>444</v>
      </c>
      <c r="F122" s="45"/>
      <c r="G122" s="47"/>
      <c r="H122" s="45"/>
      <c r="I122" s="45"/>
      <c r="K122" s="27"/>
    </row>
    <row r="123" spans="1:11">
      <c r="A123" s="27" t="s">
        <v>2223</v>
      </c>
      <c r="B123" s="27"/>
      <c r="C123" s="27"/>
      <c r="D123" s="55" t="s">
        <v>2224</v>
      </c>
      <c r="E123" s="65" t="s">
        <v>445</v>
      </c>
      <c r="F123" s="44">
        <f>F124-F125</f>
        <v>0</v>
      </c>
      <c r="G123" s="44">
        <f t="shared" ref="G123:I123" si="1">G124-G125</f>
        <v>0</v>
      </c>
      <c r="H123" s="44">
        <f t="shared" si="1"/>
        <v>0</v>
      </c>
      <c r="I123" s="44">
        <f t="shared" si="1"/>
        <v>0</v>
      </c>
      <c r="K123" s="27"/>
    </row>
    <row r="124" spans="1:11">
      <c r="A124" s="27" t="s">
        <v>2225</v>
      </c>
      <c r="B124" s="27"/>
      <c r="C124" s="27"/>
      <c r="D124" s="59" t="s">
        <v>2226</v>
      </c>
      <c r="E124" s="65" t="s">
        <v>446</v>
      </c>
      <c r="F124" s="45"/>
      <c r="G124" s="47"/>
      <c r="H124" s="45"/>
      <c r="I124" s="45"/>
      <c r="K124" s="27"/>
    </row>
    <row r="125" spans="1:11">
      <c r="A125" s="27" t="s">
        <v>2227</v>
      </c>
      <c r="B125" s="27"/>
      <c r="C125" s="27"/>
      <c r="D125" s="59" t="s">
        <v>2228</v>
      </c>
      <c r="E125" s="65" t="s">
        <v>514</v>
      </c>
      <c r="F125" s="45"/>
      <c r="G125" s="47"/>
      <c r="H125" s="45"/>
      <c r="I125" s="45"/>
      <c r="K125" s="27"/>
    </row>
    <row r="126" spans="1:11">
      <c r="A126" s="27" t="s">
        <v>2229</v>
      </c>
      <c r="B126" s="27"/>
      <c r="C126" s="27"/>
      <c r="D126" s="55" t="s">
        <v>2230</v>
      </c>
      <c r="E126" s="65" t="s">
        <v>515</v>
      </c>
      <c r="F126" s="45"/>
      <c r="G126" s="47"/>
      <c r="H126" s="45"/>
      <c r="I126" s="45"/>
      <c r="K126" s="27"/>
    </row>
    <row r="127" spans="1:11" ht="29">
      <c r="A127" s="27" t="s">
        <v>2231</v>
      </c>
      <c r="B127" s="27"/>
      <c r="C127" s="27"/>
      <c r="D127" s="55" t="s">
        <v>2232</v>
      </c>
      <c r="E127" s="65" t="s">
        <v>516</v>
      </c>
      <c r="F127" s="44">
        <f>F128+F129</f>
        <v>0</v>
      </c>
      <c r="G127" s="44">
        <f t="shared" ref="G127:I127" si="2">G128+G129</f>
        <v>0</v>
      </c>
      <c r="H127" s="44">
        <f t="shared" si="2"/>
        <v>0</v>
      </c>
      <c r="I127" s="44">
        <f t="shared" si="2"/>
        <v>0</v>
      </c>
      <c r="K127" s="27"/>
    </row>
    <row r="128" spans="1:11">
      <c r="A128" s="27" t="s">
        <v>2231</v>
      </c>
      <c r="B128" s="27" t="s">
        <v>2219</v>
      </c>
      <c r="C128" s="27"/>
      <c r="D128" s="59" t="s">
        <v>2220</v>
      </c>
      <c r="E128" s="65" t="s">
        <v>517</v>
      </c>
      <c r="F128" s="45"/>
      <c r="G128" s="47"/>
      <c r="H128" s="45"/>
      <c r="I128" s="45"/>
      <c r="K128" s="27"/>
    </row>
    <row r="129" spans="1:11">
      <c r="A129" s="27" t="s">
        <v>2231</v>
      </c>
      <c r="B129" s="27" t="s">
        <v>2221</v>
      </c>
      <c r="C129" s="27"/>
      <c r="D129" s="59" t="s">
        <v>2222</v>
      </c>
      <c r="E129" s="65" t="s">
        <v>518</v>
      </c>
      <c r="F129" s="45"/>
      <c r="G129" s="47"/>
      <c r="H129" s="45"/>
      <c r="I129" s="45"/>
      <c r="K129" s="27"/>
    </row>
    <row r="130" spans="1:11" ht="29">
      <c r="A130" s="27" t="s">
        <v>2231</v>
      </c>
      <c r="B130" s="27" t="s">
        <v>2233</v>
      </c>
      <c r="C130" s="27"/>
      <c r="D130" s="55" t="s">
        <v>2234</v>
      </c>
      <c r="E130" s="65" t="s">
        <v>519</v>
      </c>
      <c r="F130" s="44">
        <f>F131+F132</f>
        <v>0</v>
      </c>
      <c r="G130" s="44">
        <f t="shared" ref="G130:I130" si="3">G131+G132</f>
        <v>0</v>
      </c>
      <c r="H130" s="44">
        <f t="shared" si="3"/>
        <v>0</v>
      </c>
      <c r="I130" s="44">
        <f t="shared" si="3"/>
        <v>0</v>
      </c>
      <c r="K130" s="27"/>
    </row>
    <row r="131" spans="1:11">
      <c r="A131" s="27" t="s">
        <v>2231</v>
      </c>
      <c r="B131" s="27" t="s">
        <v>2235</v>
      </c>
      <c r="C131" s="27"/>
      <c r="D131" s="59" t="s">
        <v>2220</v>
      </c>
      <c r="E131" s="65" t="s">
        <v>520</v>
      </c>
      <c r="F131" s="45"/>
      <c r="G131" s="47"/>
      <c r="H131" s="45"/>
      <c r="I131" s="45"/>
      <c r="K131" s="27"/>
    </row>
    <row r="132" spans="1:11">
      <c r="A132" s="27" t="s">
        <v>2231</v>
      </c>
      <c r="B132" s="27" t="s">
        <v>2236</v>
      </c>
      <c r="C132" s="27"/>
      <c r="D132" s="59" t="s">
        <v>2222</v>
      </c>
      <c r="E132" s="65" t="s">
        <v>521</v>
      </c>
      <c r="F132" s="45"/>
      <c r="G132" s="47"/>
      <c r="H132" s="45"/>
      <c r="I132" s="45"/>
      <c r="K132" s="27"/>
    </row>
    <row r="133" spans="1:11" ht="29">
      <c r="A133" s="27" t="s">
        <v>2231</v>
      </c>
      <c r="B133" s="27" t="s">
        <v>2237</v>
      </c>
      <c r="C133" s="27"/>
      <c r="D133" s="55" t="s">
        <v>2238</v>
      </c>
      <c r="E133" s="65" t="s">
        <v>522</v>
      </c>
      <c r="F133" s="44">
        <f>F134+F135</f>
        <v>0</v>
      </c>
      <c r="G133" s="44">
        <f t="shared" ref="G133:I133" si="4">G134+G135</f>
        <v>0</v>
      </c>
      <c r="H133" s="44">
        <f t="shared" si="4"/>
        <v>0</v>
      </c>
      <c r="I133" s="44">
        <f t="shared" si="4"/>
        <v>0</v>
      </c>
      <c r="K133" s="27"/>
    </row>
    <row r="134" spans="1:11">
      <c r="A134" s="27" t="s">
        <v>2231</v>
      </c>
      <c r="B134" s="27" t="s">
        <v>2239</v>
      </c>
      <c r="C134" s="27"/>
      <c r="D134" s="59" t="s">
        <v>2220</v>
      </c>
      <c r="E134" s="65" t="s">
        <v>523</v>
      </c>
      <c r="F134" s="45"/>
      <c r="G134" s="47"/>
      <c r="H134" s="45"/>
      <c r="I134" s="45"/>
      <c r="K134" s="27"/>
    </row>
    <row r="135" spans="1:11">
      <c r="A135" s="27" t="s">
        <v>2231</v>
      </c>
      <c r="B135" s="27" t="s">
        <v>2240</v>
      </c>
      <c r="C135" s="27"/>
      <c r="D135" s="59" t="s">
        <v>2222</v>
      </c>
      <c r="E135" s="65" t="s">
        <v>524</v>
      </c>
      <c r="F135" s="45"/>
      <c r="G135" s="47"/>
      <c r="H135" s="45"/>
      <c r="I135" s="45"/>
      <c r="K135" s="27"/>
    </row>
    <row r="136" spans="1:11">
      <c r="A136" s="27"/>
      <c r="B136" s="27"/>
      <c r="C136" s="27" t="s">
        <v>360</v>
      </c>
      <c r="G136" s="19"/>
      <c r="K136" s="27"/>
    </row>
    <row r="137" spans="1:11">
      <c r="A137" s="27"/>
      <c r="B137" s="27"/>
      <c r="C137" s="27" t="s">
        <v>363</v>
      </c>
      <c r="D137" s="27"/>
      <c r="E137" s="33"/>
      <c r="F137" s="27"/>
      <c r="G137" s="32"/>
      <c r="H137" s="27"/>
      <c r="I137" s="27"/>
      <c r="J137" s="27"/>
      <c r="K137" s="27" t="s">
        <v>364</v>
      </c>
    </row>
  </sheetData>
  <mergeCells count="24">
    <mergeCell ref="D115:I115"/>
    <mergeCell ref="D116:D118"/>
    <mergeCell ref="F116:G116"/>
    <mergeCell ref="H116:I116"/>
    <mergeCell ref="D71:F71"/>
    <mergeCell ref="D72:D73"/>
    <mergeCell ref="D84:F84"/>
    <mergeCell ref="D85:D86"/>
    <mergeCell ref="D97:G97"/>
    <mergeCell ref="D98:D99"/>
    <mergeCell ref="E98:E99"/>
    <mergeCell ref="E1:K1"/>
    <mergeCell ref="D58:D59"/>
    <mergeCell ref="D3:G3"/>
    <mergeCell ref="D12:G12"/>
    <mergeCell ref="D13:D14"/>
    <mergeCell ref="E13:E14"/>
    <mergeCell ref="D23:G23"/>
    <mergeCell ref="D31:G31"/>
    <mergeCell ref="D32:D33"/>
    <mergeCell ref="E32:E33"/>
    <mergeCell ref="D44:F44"/>
    <mergeCell ref="D45:D46"/>
    <mergeCell ref="D57:F57"/>
  </mergeCells>
  <dataValidations count="87">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E48">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E61">
      <formula1>-999999999999999</formula1>
      <formula2>999999999999999</formula2>
    </dataValidation>
    <dataValidation type="decimal" allowBlank="1" showInputMessage="1" showErrorMessage="1" errorTitle="Input Error" error="Please enter a Whole Number between -999999999999999 and 999999999999999" sqref="F61">
      <formula1>-999999999999999</formula1>
      <formula2>999999999999999</formula2>
    </dataValidation>
    <dataValidation type="decimal" allowBlank="1" showInputMessage="1" showErrorMessage="1" errorTitle="Input Error" error="Please enter a Whole Number between -999999999999999 and 999999999999999" sqref="E75">
      <formula1>-999999999999999</formula1>
      <formula2>999999999999999</formula2>
    </dataValidation>
    <dataValidation type="decimal" allowBlank="1" showInputMessage="1" showErrorMessage="1" errorTitle="Input Error" error="Please enter a Whole Number between -999999999999999 and 999999999999999" sqref="F75">
      <formula1>-999999999999999</formula1>
      <formula2>999999999999999</formula2>
    </dataValidation>
    <dataValidation type="decimal" allowBlank="1" showInputMessage="1" showErrorMessage="1" errorTitle="Input Error" error="Please enter a Whole Number between -999999999999999 and 999999999999999" sqref="E88">
      <formula1>-999999999999999</formula1>
      <formula2>999999999999999</formula2>
    </dataValidation>
    <dataValidation type="decimal" allowBlank="1" showInputMessage="1" showErrorMessage="1" errorTitle="Input Error" error="Please enter a Whole Number between -999999999999999 and 999999999999999" sqref="F88">
      <formula1>-999999999999999</formula1>
      <formula2>999999999999999</formula2>
    </dataValidation>
    <dataValidation type="decimal" allowBlank="1" showInputMessage="1" showErrorMessage="1" errorTitle="Input Error" error="Please enter a Whole Number between -999999999999999 and 999999999999999" sqref="F120">
      <formula1>-999999999999999</formula1>
      <formula2>999999999999999</formula2>
    </dataValidation>
    <dataValidation type="decimal" allowBlank="1" showInputMessage="1" showErrorMessage="1" errorTitle="Input Error" error="Please enter a Whole Number between -999999999999999 and 999999999999999" sqref="G120">
      <formula1>-999999999999999</formula1>
      <formula2>999999999999999</formula2>
    </dataValidation>
    <dataValidation type="decimal" allowBlank="1" showInputMessage="1" showErrorMessage="1" errorTitle="Input Error" error="Please enter a Whole Number between -999999999999999 and 999999999999999" sqref="H120">
      <formula1>-999999999999999</formula1>
      <formula2>999999999999999</formula2>
    </dataValidation>
    <dataValidation type="decimal" allowBlank="1" showInputMessage="1" showErrorMessage="1" errorTitle="Input Error" error="Please enter a Whole Number between -999999999999999 and 999999999999999" sqref="I120">
      <formula1>-999999999999999</formula1>
      <formula2>999999999999999</formula2>
    </dataValidation>
    <dataValidation type="decimal" allowBlank="1" showInputMessage="1" showErrorMessage="1" errorTitle="Input Error" error="Please enter a Whole Number between -999999999999999 and 999999999999999" sqref="F121">
      <formula1>-999999999999999</formula1>
      <formula2>999999999999999</formula2>
    </dataValidation>
    <dataValidation type="decimal" allowBlank="1" showInputMessage="1" showErrorMessage="1" errorTitle="Input Error" error="Please enter a Whole Number between -999999999999999 and 999999999999999" sqref="G121">
      <formula1>-999999999999999</formula1>
      <formula2>999999999999999</formula2>
    </dataValidation>
    <dataValidation type="decimal" allowBlank="1" showInputMessage="1" showErrorMessage="1" errorTitle="Input Error" error="Please enter a Whole Number between -999999999999999 and 999999999999999" sqref="H121">
      <formula1>-999999999999999</formula1>
      <formula2>999999999999999</formula2>
    </dataValidation>
    <dataValidation type="decimal" allowBlank="1" showInputMessage="1" showErrorMessage="1" errorTitle="Input Error" error="Please enter a Whole Number between -999999999999999 and 999999999999999" sqref="I121">
      <formula1>-999999999999999</formula1>
      <formula2>999999999999999</formula2>
    </dataValidation>
    <dataValidation type="decimal" allowBlank="1" showInputMessage="1" showErrorMessage="1" errorTitle="Input Error" error="Please enter a Whole Number between -999999999999999 and 999999999999999" sqref="F122">
      <formula1>-999999999999999</formula1>
      <formula2>999999999999999</formula2>
    </dataValidation>
    <dataValidation type="decimal" allowBlank="1" showInputMessage="1" showErrorMessage="1" errorTitle="Input Error" error="Please enter a Whole Number between -999999999999999 and 999999999999999" sqref="G122">
      <formula1>-999999999999999</formula1>
      <formula2>999999999999999</formula2>
    </dataValidation>
    <dataValidation type="decimal" allowBlank="1" showInputMessage="1" showErrorMessage="1" errorTitle="Input Error" error="Please enter a Whole Number between -999999999999999 and 999999999999999" sqref="H122">
      <formula1>-999999999999999</formula1>
      <formula2>999999999999999</formula2>
    </dataValidation>
    <dataValidation type="decimal" allowBlank="1" showInputMessage="1" showErrorMessage="1" errorTitle="Input Error" error="Please enter a Whole Number between -999999999999999 and 999999999999999" sqref="I122">
      <formula1>-999999999999999</formula1>
      <formula2>999999999999999</formula2>
    </dataValidation>
    <dataValidation type="decimal" allowBlank="1" showInputMessage="1" showErrorMessage="1" errorTitle="Input Error" error="Please enter a Whole Number between -999999999999999 and 999999999999999" sqref="F123">
      <formula1>-999999999999999</formula1>
      <formula2>999999999999999</formula2>
    </dataValidation>
    <dataValidation type="decimal" allowBlank="1" showInputMessage="1" showErrorMessage="1" errorTitle="Input Error" error="Please enter a Whole Number between -999999999999999 and 999999999999999" sqref="G123">
      <formula1>-999999999999999</formula1>
      <formula2>999999999999999</formula2>
    </dataValidation>
    <dataValidation type="decimal" allowBlank="1" showInputMessage="1" showErrorMessage="1" errorTitle="Input Error" error="Please enter a Whole Number between -999999999999999 and 999999999999999" sqref="H123">
      <formula1>-999999999999999</formula1>
      <formula2>999999999999999</formula2>
    </dataValidation>
    <dataValidation type="decimal" allowBlank="1" showInputMessage="1" showErrorMessage="1" errorTitle="Input Error" error="Please enter a Whole Number between -999999999999999 and 999999999999999" sqref="I123">
      <formula1>-999999999999999</formula1>
      <formula2>999999999999999</formula2>
    </dataValidation>
    <dataValidation type="decimal" allowBlank="1" showInputMessage="1" showErrorMessage="1" errorTitle="Input Error" error="Please enter a Whole Number between -999999999999999 and 999999999999999" sqref="F124">
      <formula1>-999999999999999</formula1>
      <formula2>999999999999999</formula2>
    </dataValidation>
    <dataValidation type="decimal" allowBlank="1" showInputMessage="1" showErrorMessage="1" errorTitle="Input Error" error="Please enter a Whole Number between -999999999999999 and 999999999999999" sqref="G124">
      <formula1>-999999999999999</formula1>
      <formula2>999999999999999</formula2>
    </dataValidation>
    <dataValidation type="decimal" allowBlank="1" showInputMessage="1" showErrorMessage="1" errorTitle="Input Error" error="Please enter a Whole Number between -999999999999999 and 999999999999999" sqref="H124">
      <formula1>-999999999999999</formula1>
      <formula2>999999999999999</formula2>
    </dataValidation>
    <dataValidation type="decimal" allowBlank="1" showInputMessage="1" showErrorMessage="1" errorTitle="Input Error" error="Please enter a Whole Number between -999999999999999 and 999999999999999" sqref="I124">
      <formula1>-999999999999999</formula1>
      <formula2>999999999999999</formula2>
    </dataValidation>
    <dataValidation type="decimal" allowBlank="1" showInputMessage="1" showErrorMessage="1" errorTitle="Input Error" error="Please enter a Whole Number between -999999999999999 and 999999999999999" sqref="F125">
      <formula1>-999999999999999</formula1>
      <formula2>999999999999999</formula2>
    </dataValidation>
    <dataValidation type="decimal" allowBlank="1" showInputMessage="1" showErrorMessage="1" errorTitle="Input Error" error="Please enter a Whole Number between -999999999999999 and 999999999999999" sqref="G125">
      <formula1>-999999999999999</formula1>
      <formula2>999999999999999</formula2>
    </dataValidation>
    <dataValidation type="decimal" allowBlank="1" showInputMessage="1" showErrorMessage="1" errorTitle="Input Error" error="Please enter a Whole Number between -999999999999999 and 999999999999999" sqref="H125">
      <formula1>-999999999999999</formula1>
      <formula2>999999999999999</formula2>
    </dataValidation>
    <dataValidation type="decimal" allowBlank="1" showInputMessage="1" showErrorMessage="1" errorTitle="Input Error" error="Please enter a Whole Number between -999999999999999 and 999999999999999" sqref="I125">
      <formula1>-999999999999999</formula1>
      <formula2>999999999999999</formula2>
    </dataValidation>
    <dataValidation type="decimal" allowBlank="1" showInputMessage="1" showErrorMessage="1" errorTitle="Input Error" error="Please enter a Whole Number between -999999999999999 and 999999999999999" sqref="F126">
      <formula1>-999999999999999</formula1>
      <formula2>999999999999999</formula2>
    </dataValidation>
    <dataValidation type="decimal" allowBlank="1" showInputMessage="1" showErrorMessage="1" errorTitle="Input Error" error="Please enter a Whole Number between -999999999999999 and 999999999999999" sqref="G126">
      <formula1>-999999999999999</formula1>
      <formula2>999999999999999</formula2>
    </dataValidation>
    <dataValidation type="decimal" allowBlank="1" showInputMessage="1" showErrorMessage="1" errorTitle="Input Error" error="Please enter a Whole Number between -999999999999999 and 999999999999999" sqref="H126">
      <formula1>-999999999999999</formula1>
      <formula2>999999999999999</formula2>
    </dataValidation>
    <dataValidation type="decimal" allowBlank="1" showInputMessage="1" showErrorMessage="1" errorTitle="Input Error" error="Please enter a Whole Number between -999999999999999 and 999999999999999" sqref="I126">
      <formula1>-999999999999999</formula1>
      <formula2>999999999999999</formula2>
    </dataValidation>
    <dataValidation type="decimal" allowBlank="1" showInputMessage="1" showErrorMessage="1" errorTitle="Input Error" error="Please enter a Whole Number between -999999999999999 and 999999999999999" sqref="F127">
      <formula1>-999999999999999</formula1>
      <formula2>999999999999999</formula2>
    </dataValidation>
    <dataValidation type="decimal" allowBlank="1" showInputMessage="1" showErrorMessage="1" errorTitle="Input Error" error="Please enter a Whole Number between -999999999999999 and 999999999999999" sqref="G127">
      <formula1>-999999999999999</formula1>
      <formula2>999999999999999</formula2>
    </dataValidation>
    <dataValidation type="decimal" allowBlank="1" showInputMessage="1" showErrorMessage="1" errorTitle="Input Error" error="Please enter a Whole Number between -999999999999999 and 999999999999999" sqref="H127">
      <formula1>-999999999999999</formula1>
      <formula2>999999999999999</formula2>
    </dataValidation>
    <dataValidation type="decimal" allowBlank="1" showInputMessage="1" showErrorMessage="1" errorTitle="Input Error" error="Please enter a Whole Number between -999999999999999 and 999999999999999" sqref="I127">
      <formula1>-999999999999999</formula1>
      <formula2>999999999999999</formula2>
    </dataValidation>
    <dataValidation type="decimal" allowBlank="1" showInputMessage="1" showErrorMessage="1" errorTitle="Input Error" error="Please enter a Whole Number between -999999999999999 and 999999999999999" sqref="F128">
      <formula1>-999999999999999</formula1>
      <formula2>999999999999999</formula2>
    </dataValidation>
    <dataValidation type="decimal" allowBlank="1" showInputMessage="1" showErrorMessage="1" errorTitle="Input Error" error="Please enter a Whole Number between -999999999999999 and 999999999999999" sqref="G128">
      <formula1>-999999999999999</formula1>
      <formula2>999999999999999</formula2>
    </dataValidation>
    <dataValidation type="decimal" allowBlank="1" showInputMessage="1" showErrorMessage="1" errorTitle="Input Error" error="Please enter a Whole Number between -999999999999999 and 999999999999999" sqref="H128">
      <formula1>-999999999999999</formula1>
      <formula2>999999999999999</formula2>
    </dataValidation>
    <dataValidation type="decimal" allowBlank="1" showInputMessage="1" showErrorMessage="1" errorTitle="Input Error" error="Please enter a Whole Number between -999999999999999 and 999999999999999" sqref="I128">
      <formula1>-999999999999999</formula1>
      <formula2>999999999999999</formula2>
    </dataValidation>
    <dataValidation type="decimal" allowBlank="1" showInputMessage="1" showErrorMessage="1" errorTitle="Input Error" error="Please enter a Whole Number between -999999999999999 and 999999999999999" sqref="F129">
      <formula1>-999999999999999</formula1>
      <formula2>999999999999999</formula2>
    </dataValidation>
    <dataValidation type="decimal" allowBlank="1" showInputMessage="1" showErrorMessage="1" errorTitle="Input Error" error="Please enter a Whole Number between -999999999999999 and 999999999999999" sqref="G129">
      <formula1>-999999999999999</formula1>
      <formula2>999999999999999</formula2>
    </dataValidation>
    <dataValidation type="decimal" allowBlank="1" showInputMessage="1" showErrorMessage="1" errorTitle="Input Error" error="Please enter a Whole Number between -999999999999999 and 999999999999999" sqref="H129">
      <formula1>-999999999999999</formula1>
      <formula2>999999999999999</formula2>
    </dataValidation>
    <dataValidation type="decimal" allowBlank="1" showInputMessage="1" showErrorMessage="1" errorTitle="Input Error" error="Please enter a Whole Number between -999999999999999 and 999999999999999" sqref="I129">
      <formula1>-999999999999999</formula1>
      <formula2>999999999999999</formula2>
    </dataValidation>
    <dataValidation type="decimal" allowBlank="1" showInputMessage="1" showErrorMessage="1" errorTitle="Input Error" error="Please enter a Whole Number between -999999999999999 and 999999999999999" sqref="F130">
      <formula1>-999999999999999</formula1>
      <formula2>999999999999999</formula2>
    </dataValidation>
    <dataValidation type="decimal" allowBlank="1" showInputMessage="1" showErrorMessage="1" errorTitle="Input Error" error="Please enter a Whole Number between -999999999999999 and 999999999999999" sqref="G130">
      <formula1>-999999999999999</formula1>
      <formula2>999999999999999</formula2>
    </dataValidation>
    <dataValidation type="decimal" allowBlank="1" showInputMessage="1" showErrorMessage="1" errorTitle="Input Error" error="Please enter a Whole Number between -999999999999999 and 999999999999999" sqref="H130">
      <formula1>-999999999999999</formula1>
      <formula2>999999999999999</formula2>
    </dataValidation>
    <dataValidation type="decimal" allowBlank="1" showInputMessage="1" showErrorMessage="1" errorTitle="Input Error" error="Please enter a Whole Number between -999999999999999 and 999999999999999" sqref="I130">
      <formula1>-999999999999999</formula1>
      <formula2>999999999999999</formula2>
    </dataValidation>
    <dataValidation type="decimal" allowBlank="1" showInputMessage="1" showErrorMessage="1" errorTitle="Input Error" error="Please enter a Whole Number between -999999999999999 and 999999999999999" sqref="F131">
      <formula1>-999999999999999</formula1>
      <formula2>999999999999999</formula2>
    </dataValidation>
    <dataValidation type="decimal" allowBlank="1" showInputMessage="1" showErrorMessage="1" errorTitle="Input Error" error="Please enter a Whole Number between -999999999999999 and 999999999999999" sqref="G131">
      <formula1>-999999999999999</formula1>
      <formula2>999999999999999</formula2>
    </dataValidation>
    <dataValidation type="decimal" allowBlank="1" showInputMessage="1" showErrorMessage="1" errorTitle="Input Error" error="Please enter a Whole Number between -999999999999999 and 999999999999999" sqref="H131">
      <formula1>-999999999999999</formula1>
      <formula2>999999999999999</formula2>
    </dataValidation>
    <dataValidation type="decimal" allowBlank="1" showInputMessage="1" showErrorMessage="1" errorTitle="Input Error" error="Please enter a Whole Number between -999999999999999 and 999999999999999" sqref="I131">
      <formula1>-999999999999999</formula1>
      <formula2>999999999999999</formula2>
    </dataValidation>
    <dataValidation type="decimal" allowBlank="1" showInputMessage="1" showErrorMessage="1" errorTitle="Input Error" error="Please enter a Whole Number between -999999999999999 and 999999999999999" sqref="F132">
      <formula1>-999999999999999</formula1>
      <formula2>999999999999999</formula2>
    </dataValidation>
    <dataValidation type="decimal" allowBlank="1" showInputMessage="1" showErrorMessage="1" errorTitle="Input Error" error="Please enter a Whole Number between -999999999999999 and 999999999999999" sqref="G132">
      <formula1>-999999999999999</formula1>
      <formula2>999999999999999</formula2>
    </dataValidation>
    <dataValidation type="decimal" allowBlank="1" showInputMessage="1" showErrorMessage="1" errorTitle="Input Error" error="Please enter a Whole Number between -999999999999999 and 999999999999999" sqref="H132">
      <formula1>-999999999999999</formula1>
      <formula2>999999999999999</formula2>
    </dataValidation>
    <dataValidation type="decimal" allowBlank="1" showInputMessage="1" showErrorMessage="1" errorTitle="Input Error" error="Please enter a Whole Number between -999999999999999 and 999999999999999" sqref="I132">
      <formula1>-999999999999999</formula1>
      <formula2>999999999999999</formula2>
    </dataValidation>
    <dataValidation type="decimal" allowBlank="1" showInputMessage="1" showErrorMessage="1" errorTitle="Input Error" error="Please enter a Whole Number between -999999999999999 and 999999999999999" sqref="F133">
      <formula1>-999999999999999</formula1>
      <formula2>999999999999999</formula2>
    </dataValidation>
    <dataValidation type="decimal" allowBlank="1" showInputMessage="1" showErrorMessage="1" errorTitle="Input Error" error="Please enter a Whole Number between -999999999999999 and 999999999999999" sqref="G133">
      <formula1>-999999999999999</formula1>
      <formula2>999999999999999</formula2>
    </dataValidation>
    <dataValidation type="decimal" allowBlank="1" showInputMessage="1" showErrorMessage="1" errorTitle="Input Error" error="Please enter a Whole Number between -999999999999999 and 999999999999999" sqref="H133">
      <formula1>-999999999999999</formula1>
      <formula2>999999999999999</formula2>
    </dataValidation>
    <dataValidation type="decimal" allowBlank="1" showInputMessage="1" showErrorMessage="1" errorTitle="Input Error" error="Please enter a Whole Number between -999999999999999 and 999999999999999" sqref="I133">
      <formula1>-999999999999999</formula1>
      <formula2>999999999999999</formula2>
    </dataValidation>
    <dataValidation type="decimal" allowBlank="1" showInputMessage="1" showErrorMessage="1" errorTitle="Input Error" error="Please enter a Whole Number between -999999999999999 and 999999999999999" sqref="F134">
      <formula1>-999999999999999</formula1>
      <formula2>999999999999999</formula2>
    </dataValidation>
    <dataValidation type="decimal" allowBlank="1" showInputMessage="1" showErrorMessage="1" errorTitle="Input Error" error="Please enter a Whole Number between -999999999999999 and 999999999999999" sqref="G134">
      <formula1>-999999999999999</formula1>
      <formula2>999999999999999</formula2>
    </dataValidation>
    <dataValidation type="decimal" allowBlank="1" showInputMessage="1" showErrorMessage="1" errorTitle="Input Error" error="Please enter a Whole Number between -999999999999999 and 999999999999999" sqref="H134">
      <formula1>-999999999999999</formula1>
      <formula2>999999999999999</formula2>
    </dataValidation>
    <dataValidation type="decimal" allowBlank="1" showInputMessage="1" showErrorMessage="1" errorTitle="Input Error" error="Please enter a Whole Number between -999999999999999 and 999999999999999" sqref="I134">
      <formula1>-999999999999999</formula1>
      <formula2>999999999999999</formula2>
    </dataValidation>
    <dataValidation type="decimal" allowBlank="1" showInputMessage="1" showErrorMessage="1" errorTitle="Input Error" error="Please enter a Whole Number between -999999999999999 and 999999999999999" sqref="F135">
      <formula1>-999999999999999</formula1>
      <formula2>999999999999999</formula2>
    </dataValidation>
    <dataValidation type="decimal" allowBlank="1" showInputMessage="1" showErrorMessage="1" errorTitle="Input Error" error="Please enter a Whole Number between -999999999999999 and 999999999999999" sqref="G135">
      <formula1>-999999999999999</formula1>
      <formula2>999999999999999</formula2>
    </dataValidation>
    <dataValidation type="decimal" allowBlank="1" showInputMessage="1" showErrorMessage="1" errorTitle="Input Error" error="Please enter a Whole Number between -999999999999999 and 999999999999999" sqref="H135">
      <formula1>-999999999999999</formula1>
      <formula2>999999999999999</formula2>
    </dataValidation>
    <dataValidation type="decimal" allowBlank="1" showInputMessage="1" showErrorMessage="1" errorTitle="Input Error" error="Please enter a Whole Number between -999999999999999 and 999999999999999" sqref="I135">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6:G17 F35:G35 F101:G106">
      <formula1>0</formula1>
      <formula2>4000</formula2>
    </dataValidation>
    <dataValidation allowBlank="1" showInputMessage="1" showErrorMessage="1" promptTitle="ShortCut Keys" prompt="(ctrl) + (+) to add row _x000a_(ctrl) + (-) to delete row _x000a_(ctrl) + (delete) to delete value _x000a_ (ctrl) + (down) to show dropdown" sqref="D48"/>
    <dataValidation allowBlank="1" showInputMessage="1" showErrorMessage="1" promptTitle="ShortCut Keys" prompt="(ctrl) + (+) to add row _x000a_(ctrl) + (-) to delete row _x000a_(ctrl) + (delete) to delete value _x000a_ (ctrl) + (down) to show dropdown" sqref="D61"/>
    <dataValidation allowBlank="1" showInputMessage="1" showErrorMessage="1" promptTitle="ShortCut Keys" prompt="(ctrl) + (+) to add row _x000a_(ctrl) + (-) to delete row _x000a_(ctrl) + (delete) to delete value _x000a_ (ctrl) + (down) to show dropdown" sqref="D75"/>
    <dataValidation allowBlank="1" showInputMessage="1" showErrorMessage="1" promptTitle="ShortCut Keys" prompt="(ctrl) + (+) to add row _x000a_(ctrl) + (-) to delete row _x000a_(ctrl) + (delete) to delete value _x000a_ (ctrl) + (down) to show dropdown" sqref="D88"/>
  </dataValidation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48"/>
  <dimension ref="A1:M122"/>
  <sheetViews>
    <sheetView showGridLines="0" topLeftCell="D1" workbookViewId="0">
      <selection sqref="A1:C1048576"/>
    </sheetView>
  </sheetViews>
  <sheetFormatPr defaultColWidth="9.1796875" defaultRowHeight="14.5"/>
  <cols>
    <col min="1" max="1" width="5.7265625" style="5" hidden="1" customWidth="1"/>
    <col min="2" max="2" width="3" style="5" hidden="1" customWidth="1"/>
    <col min="3" max="3" width="6.7265625" style="5" hidden="1" customWidth="1"/>
    <col min="4" max="4" width="54" style="5" customWidth="1"/>
    <col min="5" max="5" width="13.1796875" style="19" customWidth="1"/>
    <col min="6" max="11" width="20.7265625" style="5" customWidth="1"/>
    <col min="12" max="16384" width="9.1796875" style="5"/>
  </cols>
  <sheetData>
    <row r="1" spans="1:11" ht="35" customHeight="1">
      <c r="A1" s="4" t="s">
        <v>2241</v>
      </c>
      <c r="E1" s="123" t="s">
        <v>2622</v>
      </c>
      <c r="F1" s="124"/>
      <c r="G1" s="124"/>
      <c r="H1" s="124"/>
      <c r="I1" s="124"/>
      <c r="J1" s="124"/>
      <c r="K1" s="124"/>
    </row>
    <row r="3" spans="1:11" ht="15" customHeight="1">
      <c r="D3" s="135" t="s">
        <v>1891</v>
      </c>
      <c r="E3" s="136"/>
      <c r="F3" s="136"/>
      <c r="G3" s="137"/>
    </row>
    <row r="7" spans="1:11" hidden="1">
      <c r="A7" s="27"/>
      <c r="B7" s="27" t="b">
        <v>0</v>
      </c>
      <c r="C7" s="27" t="s">
        <v>2242</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2243</v>
      </c>
      <c r="E11" s="151"/>
      <c r="F11" s="151"/>
      <c r="G11" s="152"/>
      <c r="I11" s="27"/>
    </row>
    <row r="12" spans="1:11">
      <c r="A12" s="27"/>
      <c r="B12" s="27"/>
      <c r="C12" s="27" t="s">
        <v>365</v>
      </c>
      <c r="D12" s="128" t="s">
        <v>368</v>
      </c>
      <c r="E12" s="128"/>
      <c r="F12" s="60" t="s">
        <v>403</v>
      </c>
      <c r="G12" s="60" t="s">
        <v>404</v>
      </c>
      <c r="I12" s="27"/>
    </row>
    <row r="13" spans="1:11">
      <c r="A13" s="27" t="s">
        <v>496</v>
      </c>
      <c r="B13" s="27"/>
      <c r="C13" s="27" t="s">
        <v>365</v>
      </c>
      <c r="D13" s="129"/>
      <c r="E13" s="129"/>
      <c r="F13" s="60" t="s">
        <v>412</v>
      </c>
      <c r="G13" s="60" t="s">
        <v>413</v>
      </c>
      <c r="I13" s="27"/>
    </row>
    <row r="14" spans="1:11">
      <c r="A14" s="27"/>
      <c r="B14" s="27"/>
      <c r="C14" s="27" t="s">
        <v>360</v>
      </c>
      <c r="D14" s="20"/>
      <c r="E14" s="21"/>
      <c r="F14" s="20"/>
      <c r="G14" s="20"/>
      <c r="I14" s="27"/>
    </row>
    <row r="15" spans="1:11">
      <c r="A15" s="27" t="s">
        <v>2244</v>
      </c>
      <c r="B15" s="27"/>
      <c r="C15" s="27"/>
      <c r="D15" s="55" t="s">
        <v>2245</v>
      </c>
      <c r="E15" s="91" t="s">
        <v>428</v>
      </c>
      <c r="F15" s="116"/>
      <c r="G15" s="116"/>
      <c r="I15" s="27"/>
    </row>
    <row r="16" spans="1:11">
      <c r="A16" s="27" t="s">
        <v>2246</v>
      </c>
      <c r="B16" s="27"/>
      <c r="C16" s="27"/>
      <c r="D16" s="55" t="s">
        <v>2247</v>
      </c>
      <c r="E16" s="91" t="s">
        <v>429</v>
      </c>
      <c r="F16" s="116"/>
      <c r="G16" s="116"/>
      <c r="I16" s="27"/>
    </row>
    <row r="17" spans="1:9">
      <c r="A17" s="27" t="s">
        <v>2248</v>
      </c>
      <c r="B17" s="27"/>
      <c r="C17" s="27"/>
      <c r="D17" s="55" t="s">
        <v>2249</v>
      </c>
      <c r="E17" s="62" t="s">
        <v>430</v>
      </c>
      <c r="F17" s="92"/>
      <c r="G17" s="92"/>
      <c r="I17" s="27"/>
    </row>
    <row r="18" spans="1:9">
      <c r="A18" s="27"/>
      <c r="B18" s="27"/>
      <c r="C18" s="27"/>
      <c r="D18" s="55" t="s">
        <v>2250</v>
      </c>
      <c r="E18" s="62"/>
      <c r="F18" s="24"/>
      <c r="G18" s="24"/>
      <c r="I18" s="27"/>
    </row>
    <row r="19" spans="1:9" ht="15" customHeight="1">
      <c r="A19" s="27" t="s">
        <v>1538</v>
      </c>
      <c r="B19" s="27" t="s">
        <v>1229</v>
      </c>
      <c r="C19" s="27"/>
      <c r="D19" s="55" t="s">
        <v>2251</v>
      </c>
      <c r="E19" s="62" t="s">
        <v>431</v>
      </c>
      <c r="F19" s="44">
        <f>G26</f>
        <v>0</v>
      </c>
      <c r="G19" s="45"/>
      <c r="I19" s="27"/>
    </row>
    <row r="20" spans="1:9">
      <c r="A20" s="27" t="s">
        <v>2252</v>
      </c>
      <c r="B20" s="27"/>
      <c r="C20" s="27"/>
      <c r="D20" s="55" t="s">
        <v>2253</v>
      </c>
      <c r="E20" s="62" t="s">
        <v>432</v>
      </c>
      <c r="F20" s="45"/>
      <c r="G20" s="45"/>
      <c r="I20" s="27"/>
    </row>
    <row r="21" spans="1:9">
      <c r="A21" s="27" t="s">
        <v>2254</v>
      </c>
      <c r="B21" s="27"/>
      <c r="C21" s="27"/>
      <c r="D21" s="55" t="s">
        <v>2255</v>
      </c>
      <c r="E21" s="62" t="s">
        <v>433</v>
      </c>
      <c r="F21" s="44">
        <f>F19+F20</f>
        <v>0</v>
      </c>
      <c r="G21" s="44">
        <f t="shared" ref="G21" si="0">G19+G20</f>
        <v>0</v>
      </c>
      <c r="I21" s="27"/>
    </row>
    <row r="22" spans="1:9">
      <c r="A22" s="27" t="s">
        <v>2256</v>
      </c>
      <c r="B22" s="27"/>
      <c r="C22" s="27"/>
      <c r="D22" s="55" t="s">
        <v>2257</v>
      </c>
      <c r="E22" s="62" t="s">
        <v>434</v>
      </c>
      <c r="F22" s="44">
        <f>F23+F24+F25</f>
        <v>0</v>
      </c>
      <c r="G22" s="44">
        <f t="shared" ref="G22" si="1">G23+G24+G25</f>
        <v>0</v>
      </c>
      <c r="I22" s="27"/>
    </row>
    <row r="23" spans="1:9" ht="15" customHeight="1">
      <c r="A23" s="27" t="s">
        <v>2258</v>
      </c>
      <c r="B23" s="27"/>
      <c r="C23" s="27"/>
      <c r="D23" s="55" t="s">
        <v>2259</v>
      </c>
      <c r="E23" s="62" t="s">
        <v>435</v>
      </c>
      <c r="F23" s="45"/>
      <c r="G23" s="45"/>
      <c r="I23" s="27"/>
    </row>
    <row r="24" spans="1:9">
      <c r="A24" s="27" t="s">
        <v>2260</v>
      </c>
      <c r="B24" s="27"/>
      <c r="C24" s="27"/>
      <c r="D24" s="55" t="s">
        <v>2261</v>
      </c>
      <c r="E24" s="62" t="s">
        <v>436</v>
      </c>
      <c r="F24" s="45"/>
      <c r="G24" s="45"/>
      <c r="I24" s="27"/>
    </row>
    <row r="25" spans="1:9">
      <c r="A25" s="27" t="s">
        <v>2262</v>
      </c>
      <c r="B25" s="27"/>
      <c r="C25" s="27"/>
      <c r="D25" s="55" t="s">
        <v>2263</v>
      </c>
      <c r="E25" s="62" t="s">
        <v>437</v>
      </c>
      <c r="F25" s="45"/>
      <c r="G25" s="45"/>
      <c r="I25" s="27"/>
    </row>
    <row r="26" spans="1:9">
      <c r="A26" s="27" t="s">
        <v>1538</v>
      </c>
      <c r="B26" s="27"/>
      <c r="C26" s="27"/>
      <c r="D26" s="55" t="s">
        <v>2264</v>
      </c>
      <c r="E26" s="62" t="s">
        <v>438</v>
      </c>
      <c r="F26" s="44">
        <f>F21-F22</f>
        <v>0</v>
      </c>
      <c r="G26" s="44">
        <f t="shared" ref="G26" si="2">G21-G22</f>
        <v>0</v>
      </c>
      <c r="I26" s="27"/>
    </row>
    <row r="27" spans="1:9">
      <c r="A27" s="27"/>
      <c r="B27" s="27"/>
      <c r="C27" s="27"/>
      <c r="D27" s="55" t="s">
        <v>2265</v>
      </c>
      <c r="E27" s="62"/>
      <c r="F27" s="24"/>
      <c r="G27" s="24"/>
      <c r="I27" s="27"/>
    </row>
    <row r="28" spans="1:9">
      <c r="A28" s="27" t="s">
        <v>2266</v>
      </c>
      <c r="B28" s="27" t="s">
        <v>1229</v>
      </c>
      <c r="C28" s="27"/>
      <c r="D28" s="55" t="s">
        <v>2251</v>
      </c>
      <c r="E28" s="62" t="s">
        <v>439</v>
      </c>
      <c r="F28" s="44">
        <f>G31</f>
        <v>0</v>
      </c>
      <c r="G28" s="45"/>
      <c r="I28" s="27"/>
    </row>
    <row r="29" spans="1:9">
      <c r="A29" s="27" t="s">
        <v>2267</v>
      </c>
      <c r="B29" s="27"/>
      <c r="C29" s="27"/>
      <c r="D29" s="55" t="s">
        <v>2253</v>
      </c>
      <c r="E29" s="62" t="s">
        <v>440</v>
      </c>
      <c r="F29" s="45"/>
      <c r="G29" s="45"/>
      <c r="I29" s="27"/>
    </row>
    <row r="30" spans="1:9" ht="15" customHeight="1">
      <c r="A30" s="27" t="s">
        <v>2268</v>
      </c>
      <c r="B30" s="27"/>
      <c r="C30" s="27"/>
      <c r="D30" s="55" t="s">
        <v>2269</v>
      </c>
      <c r="E30" s="62" t="s">
        <v>441</v>
      </c>
      <c r="F30" s="45"/>
      <c r="G30" s="45"/>
      <c r="I30" s="27"/>
    </row>
    <row r="31" spans="1:9">
      <c r="A31" s="27" t="s">
        <v>2266</v>
      </c>
      <c r="B31" s="27"/>
      <c r="C31" s="27"/>
      <c r="D31" s="55" t="s">
        <v>2270</v>
      </c>
      <c r="E31" s="62" t="s">
        <v>442</v>
      </c>
      <c r="F31" s="44">
        <f>F28+F29-F30</f>
        <v>0</v>
      </c>
      <c r="G31" s="44">
        <f t="shared" ref="G31" si="3">G28+G29-G30</f>
        <v>0</v>
      </c>
      <c r="I31" s="27"/>
    </row>
    <row r="32" spans="1:9" ht="29">
      <c r="A32" s="27"/>
      <c r="B32" s="27"/>
      <c r="C32" s="27"/>
      <c r="D32" s="55" t="s">
        <v>2271</v>
      </c>
      <c r="E32" s="62"/>
      <c r="F32" s="24"/>
      <c r="G32" s="24"/>
      <c r="I32" s="27"/>
    </row>
    <row r="33" spans="1:13">
      <c r="A33" s="27" t="s">
        <v>1732</v>
      </c>
      <c r="B33" s="27" t="s">
        <v>1229</v>
      </c>
      <c r="C33" s="27"/>
      <c r="D33" s="55" t="s">
        <v>2251</v>
      </c>
      <c r="E33" s="62" t="s">
        <v>443</v>
      </c>
      <c r="F33" s="44">
        <f>G36</f>
        <v>0</v>
      </c>
      <c r="G33" s="45"/>
      <c r="I33" s="27"/>
    </row>
    <row r="34" spans="1:13" ht="15" customHeight="1">
      <c r="A34" s="27" t="s">
        <v>2643</v>
      </c>
      <c r="B34" s="27"/>
      <c r="C34" s="27"/>
      <c r="D34" s="55" t="s">
        <v>2272</v>
      </c>
      <c r="E34" s="62" t="s">
        <v>444</v>
      </c>
      <c r="F34" s="45"/>
      <c r="G34" s="45"/>
      <c r="I34" s="27"/>
    </row>
    <row r="35" spans="1:13">
      <c r="A35" s="27" t="s">
        <v>2273</v>
      </c>
      <c r="B35" s="27"/>
      <c r="C35" s="27"/>
      <c r="D35" s="55" t="s">
        <v>2274</v>
      </c>
      <c r="E35" s="62" t="s">
        <v>445</v>
      </c>
      <c r="F35" s="45"/>
      <c r="G35" s="45"/>
      <c r="I35" s="27"/>
    </row>
    <row r="36" spans="1:13">
      <c r="A36" s="27" t="s">
        <v>1732</v>
      </c>
      <c r="B36" s="27"/>
      <c r="C36" s="27"/>
      <c r="D36" s="55" t="s">
        <v>2275</v>
      </c>
      <c r="E36" s="62" t="s">
        <v>446</v>
      </c>
      <c r="F36" s="44">
        <f>F33+F34-F35</f>
        <v>0</v>
      </c>
      <c r="G36" s="44">
        <f t="shared" ref="G36" si="4">G33+G34-G35</f>
        <v>0</v>
      </c>
      <c r="I36" s="27"/>
    </row>
    <row r="37" spans="1:13">
      <c r="A37" s="27"/>
      <c r="B37" s="27"/>
      <c r="C37" s="27" t="s">
        <v>360</v>
      </c>
      <c r="I37" s="27"/>
    </row>
    <row r="38" spans="1:13">
      <c r="A38" s="27"/>
      <c r="B38" s="27"/>
      <c r="C38" s="27" t="s">
        <v>363</v>
      </c>
      <c r="D38" s="27" t="s">
        <v>2276</v>
      </c>
      <c r="E38" s="32"/>
      <c r="F38" s="27"/>
      <c r="G38" s="27"/>
      <c r="H38" s="27"/>
      <c r="I38" s="27" t="s">
        <v>364</v>
      </c>
    </row>
    <row r="42" spans="1:13" hidden="1">
      <c r="A42" s="27"/>
      <c r="B42" s="27" t="b">
        <v>0</v>
      </c>
      <c r="C42" s="27" t="s">
        <v>2277</v>
      </c>
      <c r="D42" s="27"/>
      <c r="E42" s="32"/>
      <c r="F42" s="27"/>
      <c r="G42" s="27"/>
      <c r="H42" s="27"/>
      <c r="I42" s="27"/>
      <c r="J42" s="27"/>
      <c r="K42" s="27"/>
      <c r="L42" s="27"/>
      <c r="M42" s="27"/>
    </row>
    <row r="43" spans="1:13" hidden="1">
      <c r="A43" s="27"/>
      <c r="B43" s="27"/>
      <c r="C43" s="27"/>
      <c r="D43" s="27"/>
      <c r="E43" s="32" t="s">
        <v>496</v>
      </c>
      <c r="F43" s="27"/>
      <c r="G43" s="27"/>
      <c r="H43" s="27"/>
      <c r="I43" s="27"/>
      <c r="J43" s="27"/>
      <c r="K43" s="27"/>
      <c r="L43" s="27"/>
      <c r="M43" s="27"/>
    </row>
    <row r="44" spans="1:13" hidden="1">
      <c r="A44" s="27"/>
      <c r="B44" s="27"/>
      <c r="C44" s="27"/>
      <c r="D44" s="27"/>
      <c r="E44" s="32"/>
      <c r="F44" s="27" t="s">
        <v>2278</v>
      </c>
      <c r="G44" s="27" t="s">
        <v>2279</v>
      </c>
      <c r="H44" s="27" t="s">
        <v>2280</v>
      </c>
      <c r="I44" s="27" t="s">
        <v>2281</v>
      </c>
      <c r="J44" s="27" t="s">
        <v>2282</v>
      </c>
      <c r="K44" s="27" t="s">
        <v>2283</v>
      </c>
      <c r="L44" s="27"/>
      <c r="M44" s="27"/>
    </row>
    <row r="45" spans="1:13" hidden="1">
      <c r="A45" s="27"/>
      <c r="B45" s="27"/>
      <c r="C45" s="27" t="s">
        <v>361</v>
      </c>
      <c r="D45" s="27" t="s">
        <v>365</v>
      </c>
      <c r="E45" s="32" t="s">
        <v>365</v>
      </c>
      <c r="F45" s="27"/>
      <c r="G45" s="27"/>
      <c r="H45" s="27"/>
      <c r="I45" s="27"/>
      <c r="J45" s="27"/>
      <c r="K45" s="27"/>
      <c r="L45" s="27" t="s">
        <v>360</v>
      </c>
      <c r="M45" s="27" t="s">
        <v>362</v>
      </c>
    </row>
    <row r="46" spans="1:13">
      <c r="A46" s="27"/>
      <c r="B46" s="27"/>
      <c r="C46" s="27" t="s">
        <v>366</v>
      </c>
      <c r="D46" s="150" t="s">
        <v>2284</v>
      </c>
      <c r="E46" s="151"/>
      <c r="F46" s="151"/>
      <c r="G46" s="151"/>
      <c r="H46" s="151"/>
      <c r="I46" s="151"/>
      <c r="J46" s="151"/>
      <c r="K46" s="152"/>
      <c r="M46" s="27"/>
    </row>
    <row r="47" spans="1:13" ht="15" customHeight="1">
      <c r="A47" s="27"/>
      <c r="B47" s="27"/>
      <c r="C47" s="27" t="s">
        <v>365</v>
      </c>
      <c r="D47" s="128" t="s">
        <v>368</v>
      </c>
      <c r="E47" s="128"/>
      <c r="F47" s="119" t="s">
        <v>2285</v>
      </c>
      <c r="G47" s="120"/>
      <c r="H47" s="119" t="s">
        <v>2286</v>
      </c>
      <c r="I47" s="120"/>
      <c r="J47" s="119" t="s">
        <v>2287</v>
      </c>
      <c r="K47" s="120"/>
      <c r="M47" s="27"/>
    </row>
    <row r="48" spans="1:13">
      <c r="A48" s="27"/>
      <c r="B48" s="27"/>
      <c r="C48" s="27" t="s">
        <v>365</v>
      </c>
      <c r="D48" s="142"/>
      <c r="E48" s="142"/>
      <c r="F48" s="60" t="s">
        <v>403</v>
      </c>
      <c r="G48" s="60" t="s">
        <v>404</v>
      </c>
      <c r="H48" s="60" t="s">
        <v>403</v>
      </c>
      <c r="I48" s="60" t="s">
        <v>404</v>
      </c>
      <c r="J48" s="60" t="s">
        <v>403</v>
      </c>
      <c r="K48" s="60" t="s">
        <v>404</v>
      </c>
      <c r="M48" s="27"/>
    </row>
    <row r="49" spans="1:13">
      <c r="A49" s="27" t="s">
        <v>496</v>
      </c>
      <c r="B49" s="27"/>
      <c r="C49" s="27" t="s">
        <v>365</v>
      </c>
      <c r="D49" s="129"/>
      <c r="E49" s="129"/>
      <c r="F49" s="60" t="s">
        <v>487</v>
      </c>
      <c r="G49" s="60" t="s">
        <v>488</v>
      </c>
      <c r="H49" s="60" t="s">
        <v>489</v>
      </c>
      <c r="I49" s="60" t="s">
        <v>490</v>
      </c>
      <c r="J49" s="60" t="s">
        <v>491</v>
      </c>
      <c r="K49" s="60" t="s">
        <v>492</v>
      </c>
      <c r="M49" s="27"/>
    </row>
    <row r="50" spans="1:13">
      <c r="A50" s="27"/>
      <c r="B50" s="27"/>
      <c r="C50" s="27" t="s">
        <v>360</v>
      </c>
      <c r="D50" s="20"/>
      <c r="E50" s="21"/>
      <c r="F50" s="20"/>
      <c r="G50" s="20"/>
      <c r="H50" s="20"/>
      <c r="I50" s="20"/>
      <c r="J50" s="20"/>
      <c r="K50" s="20"/>
      <c r="M50" s="27"/>
    </row>
    <row r="51" spans="1:13">
      <c r="A51" s="27"/>
      <c r="B51" s="27"/>
      <c r="C51" s="27"/>
      <c r="D51" s="55" t="s">
        <v>2288</v>
      </c>
      <c r="E51" s="62"/>
      <c r="F51" s="24"/>
      <c r="G51" s="24"/>
      <c r="H51" s="24"/>
      <c r="I51" s="24"/>
      <c r="J51" s="24"/>
      <c r="K51" s="24"/>
      <c r="M51" s="27"/>
    </row>
    <row r="52" spans="1:13">
      <c r="A52" s="27" t="s">
        <v>2289</v>
      </c>
      <c r="B52" s="27" t="s">
        <v>2290</v>
      </c>
      <c r="C52" s="27"/>
      <c r="D52" s="55" t="s">
        <v>2291</v>
      </c>
      <c r="E52" s="62" t="s">
        <v>514</v>
      </c>
      <c r="F52" s="48"/>
      <c r="G52" s="48"/>
      <c r="H52" s="48"/>
      <c r="I52" s="48"/>
      <c r="J52" s="48"/>
      <c r="K52" s="48"/>
      <c r="M52" s="27"/>
    </row>
    <row r="53" spans="1:13">
      <c r="A53" s="27" t="s">
        <v>2292</v>
      </c>
      <c r="B53" s="27" t="s">
        <v>2290</v>
      </c>
      <c r="C53" s="27"/>
      <c r="D53" s="55" t="s">
        <v>2293</v>
      </c>
      <c r="E53" s="62" t="s">
        <v>515</v>
      </c>
      <c r="F53" s="45"/>
      <c r="G53" s="45"/>
      <c r="H53" s="45"/>
      <c r="I53" s="45"/>
      <c r="J53" s="45"/>
      <c r="K53" s="45"/>
      <c r="M53" s="27"/>
    </row>
    <row r="54" spans="1:13">
      <c r="A54" s="27" t="s">
        <v>2294</v>
      </c>
      <c r="B54" s="27" t="s">
        <v>2290</v>
      </c>
      <c r="C54" s="27"/>
      <c r="D54" s="55" t="s">
        <v>2295</v>
      </c>
      <c r="E54" s="62" t="s">
        <v>516</v>
      </c>
      <c r="F54" s="45"/>
      <c r="G54" s="45"/>
      <c r="H54" s="45"/>
      <c r="I54" s="45"/>
      <c r="J54" s="45"/>
      <c r="K54" s="45"/>
      <c r="M54" s="27"/>
    </row>
    <row r="55" spans="1:13">
      <c r="A55" s="27"/>
      <c r="B55" s="27"/>
      <c r="C55" s="27"/>
      <c r="D55" s="55" t="s">
        <v>2296</v>
      </c>
      <c r="E55" s="62"/>
      <c r="F55" s="24"/>
      <c r="G55" s="24"/>
      <c r="H55" s="24"/>
      <c r="I55" s="24"/>
      <c r="J55" s="24"/>
      <c r="K55" s="24"/>
      <c r="M55" s="27"/>
    </row>
    <row r="56" spans="1:13">
      <c r="A56" s="27" t="s">
        <v>2289</v>
      </c>
      <c r="B56" s="27" t="s">
        <v>2297</v>
      </c>
      <c r="C56" s="27"/>
      <c r="D56" s="55" t="s">
        <v>2291</v>
      </c>
      <c r="E56" s="62" t="s">
        <v>517</v>
      </c>
      <c r="F56" s="48"/>
      <c r="G56" s="48"/>
      <c r="H56" s="48"/>
      <c r="I56" s="48"/>
      <c r="J56" s="48"/>
      <c r="K56" s="48"/>
      <c r="M56" s="27"/>
    </row>
    <row r="57" spans="1:13">
      <c r="A57" s="27" t="s">
        <v>2292</v>
      </c>
      <c r="B57" s="27" t="s">
        <v>2297</v>
      </c>
      <c r="C57" s="27"/>
      <c r="D57" s="55" t="s">
        <v>2293</v>
      </c>
      <c r="E57" s="62" t="s">
        <v>518</v>
      </c>
      <c r="F57" s="45"/>
      <c r="G57" s="45"/>
      <c r="H57" s="45"/>
      <c r="I57" s="45"/>
      <c r="J57" s="45"/>
      <c r="K57" s="45"/>
      <c r="M57" s="27"/>
    </row>
    <row r="58" spans="1:13">
      <c r="A58" s="27" t="s">
        <v>2294</v>
      </c>
      <c r="B58" s="27" t="s">
        <v>2297</v>
      </c>
      <c r="C58" s="27"/>
      <c r="D58" s="55" t="s">
        <v>2295</v>
      </c>
      <c r="E58" s="62" t="s">
        <v>519</v>
      </c>
      <c r="F58" s="45"/>
      <c r="G58" s="45"/>
      <c r="H58" s="45"/>
      <c r="I58" s="45"/>
      <c r="J58" s="45"/>
      <c r="K58" s="45"/>
      <c r="M58" s="27"/>
    </row>
    <row r="59" spans="1:13">
      <c r="A59" s="27"/>
      <c r="B59" s="27"/>
      <c r="C59" s="27"/>
      <c r="D59" s="55" t="s">
        <v>2298</v>
      </c>
      <c r="E59" s="62"/>
      <c r="F59" s="24"/>
      <c r="G59" s="24"/>
      <c r="H59" s="24"/>
      <c r="I59" s="24"/>
      <c r="J59" s="24"/>
      <c r="K59" s="24"/>
      <c r="M59" s="27"/>
    </row>
    <row r="60" spans="1:13">
      <c r="A60" s="27" t="s">
        <v>2289</v>
      </c>
      <c r="B60" s="27" t="s">
        <v>2299</v>
      </c>
      <c r="C60" s="27"/>
      <c r="D60" s="55" t="s">
        <v>2291</v>
      </c>
      <c r="E60" s="62" t="s">
        <v>520</v>
      </c>
      <c r="F60" s="48"/>
      <c r="G60" s="48"/>
      <c r="H60" s="48"/>
      <c r="I60" s="48"/>
      <c r="J60" s="48"/>
      <c r="K60" s="48"/>
      <c r="M60" s="27"/>
    </row>
    <row r="61" spans="1:13">
      <c r="A61" s="27" t="s">
        <v>2292</v>
      </c>
      <c r="B61" s="27" t="s">
        <v>2299</v>
      </c>
      <c r="C61" s="27"/>
      <c r="D61" s="55" t="s">
        <v>2293</v>
      </c>
      <c r="E61" s="62" t="s">
        <v>521</v>
      </c>
      <c r="F61" s="45"/>
      <c r="G61" s="45"/>
      <c r="H61" s="45"/>
      <c r="I61" s="45"/>
      <c r="J61" s="45"/>
      <c r="K61" s="45"/>
      <c r="M61" s="27"/>
    </row>
    <row r="62" spans="1:13">
      <c r="A62" s="27" t="s">
        <v>2294</v>
      </c>
      <c r="B62" s="27" t="s">
        <v>2299</v>
      </c>
      <c r="C62" s="27"/>
      <c r="D62" s="55" t="s">
        <v>2295</v>
      </c>
      <c r="E62" s="62" t="s">
        <v>522</v>
      </c>
      <c r="F62" s="45"/>
      <c r="G62" s="45"/>
      <c r="H62" s="45"/>
      <c r="I62" s="45"/>
      <c r="J62" s="45"/>
      <c r="K62" s="45"/>
      <c r="M62" s="27"/>
    </row>
    <row r="63" spans="1:13">
      <c r="A63" s="27"/>
      <c r="B63" s="27"/>
      <c r="C63" s="27"/>
      <c r="D63" s="55" t="s">
        <v>416</v>
      </c>
      <c r="E63" s="62"/>
      <c r="F63" s="24"/>
      <c r="G63" s="24"/>
      <c r="H63" s="24"/>
      <c r="I63" s="24"/>
      <c r="J63" s="24"/>
      <c r="K63" s="24"/>
      <c r="M63" s="27"/>
    </row>
    <row r="64" spans="1:13">
      <c r="A64" s="27" t="s">
        <v>2289</v>
      </c>
      <c r="B64" s="27"/>
      <c r="C64" s="27"/>
      <c r="D64" s="55" t="s">
        <v>2291</v>
      </c>
      <c r="E64" s="62" t="s">
        <v>523</v>
      </c>
      <c r="F64" s="49">
        <f>F52+F56+F60</f>
        <v>0</v>
      </c>
      <c r="G64" s="49">
        <f t="shared" ref="G64:K66" si="5">G52+G56+G60</f>
        <v>0</v>
      </c>
      <c r="H64" s="49">
        <f t="shared" si="5"/>
        <v>0</v>
      </c>
      <c r="I64" s="49">
        <f t="shared" si="5"/>
        <v>0</v>
      </c>
      <c r="J64" s="49">
        <f t="shared" si="5"/>
        <v>0</v>
      </c>
      <c r="K64" s="49">
        <f t="shared" si="5"/>
        <v>0</v>
      </c>
      <c r="M64" s="27"/>
    </row>
    <row r="65" spans="1:13">
      <c r="A65" s="27" t="s">
        <v>2292</v>
      </c>
      <c r="B65" s="27"/>
      <c r="C65" s="27"/>
      <c r="D65" s="55" t="s">
        <v>2293</v>
      </c>
      <c r="E65" s="62" t="s">
        <v>524</v>
      </c>
      <c r="F65" s="44">
        <f>F53+F57+F61</f>
        <v>0</v>
      </c>
      <c r="G65" s="44">
        <f t="shared" si="5"/>
        <v>0</v>
      </c>
      <c r="H65" s="44">
        <f t="shared" si="5"/>
        <v>0</v>
      </c>
      <c r="I65" s="44">
        <f t="shared" si="5"/>
        <v>0</v>
      </c>
      <c r="J65" s="44">
        <f t="shared" si="5"/>
        <v>0</v>
      </c>
      <c r="K65" s="44">
        <f t="shared" si="5"/>
        <v>0</v>
      </c>
      <c r="M65" s="27"/>
    </row>
    <row r="66" spans="1:13">
      <c r="A66" s="27" t="s">
        <v>2294</v>
      </c>
      <c r="B66" s="27"/>
      <c r="C66" s="27"/>
      <c r="D66" s="78" t="s">
        <v>2295</v>
      </c>
      <c r="E66" s="79" t="s">
        <v>525</v>
      </c>
      <c r="F66" s="80">
        <f>F54+F58+F62</f>
        <v>0</v>
      </c>
      <c r="G66" s="80">
        <f t="shared" si="5"/>
        <v>0</v>
      </c>
      <c r="H66" s="80">
        <f t="shared" si="5"/>
        <v>0</v>
      </c>
      <c r="I66" s="80">
        <f t="shared" si="5"/>
        <v>0</v>
      </c>
      <c r="J66" s="80">
        <f t="shared" si="5"/>
        <v>0</v>
      </c>
      <c r="K66" s="80">
        <f t="shared" si="5"/>
        <v>0</v>
      </c>
      <c r="M66" s="27"/>
    </row>
    <row r="67" spans="1:13" ht="30.75" customHeight="1">
      <c r="A67" s="27"/>
      <c r="B67" s="27"/>
      <c r="C67" s="27" t="s">
        <v>360</v>
      </c>
      <c r="D67" s="154" t="s">
        <v>2587</v>
      </c>
      <c r="E67" s="165"/>
      <c r="F67" s="165"/>
      <c r="G67" s="165"/>
      <c r="H67" s="165"/>
      <c r="I67" s="165"/>
      <c r="J67" s="165"/>
      <c r="K67" s="166"/>
      <c r="M67" s="27"/>
    </row>
    <row r="68" spans="1:13">
      <c r="A68" s="27"/>
      <c r="B68" s="27"/>
      <c r="C68" s="27" t="s">
        <v>363</v>
      </c>
      <c r="D68" s="27"/>
      <c r="E68" s="32"/>
      <c r="F68" s="27"/>
      <c r="G68" s="27"/>
      <c r="H68" s="27"/>
      <c r="I68" s="27"/>
      <c r="J68" s="27"/>
      <c r="K68" s="27"/>
      <c r="L68" s="27"/>
      <c r="M68" s="27" t="s">
        <v>364</v>
      </c>
    </row>
    <row r="72" spans="1:13" hidden="1">
      <c r="A72" s="27"/>
      <c r="B72" s="27" t="b">
        <v>0</v>
      </c>
      <c r="C72" s="27" t="s">
        <v>2300</v>
      </c>
      <c r="D72" s="27"/>
      <c r="E72" s="32"/>
      <c r="F72" s="27"/>
      <c r="G72" s="27"/>
      <c r="H72" s="27"/>
      <c r="I72" s="27"/>
    </row>
    <row r="73" spans="1:13" hidden="1">
      <c r="A73" s="27"/>
      <c r="B73" s="27"/>
      <c r="C73" s="27"/>
      <c r="D73" s="27"/>
      <c r="E73" s="32" t="s">
        <v>496</v>
      </c>
      <c r="F73" s="27"/>
      <c r="G73" s="27"/>
      <c r="H73" s="27"/>
      <c r="I73" s="27"/>
    </row>
    <row r="74" spans="1:13" hidden="1">
      <c r="A74" s="27"/>
      <c r="B74" s="27"/>
      <c r="C74" s="27"/>
      <c r="D74" s="27"/>
      <c r="E74" s="32"/>
      <c r="F74" s="27" t="s">
        <v>448</v>
      </c>
      <c r="G74" s="27" t="s">
        <v>449</v>
      </c>
      <c r="H74" s="27"/>
      <c r="I74" s="27"/>
    </row>
    <row r="75" spans="1:13" hidden="1">
      <c r="A75" s="27"/>
      <c r="B75" s="27"/>
      <c r="C75" s="27" t="s">
        <v>361</v>
      </c>
      <c r="D75" s="27" t="s">
        <v>365</v>
      </c>
      <c r="E75" s="32" t="s">
        <v>365</v>
      </c>
      <c r="F75" s="27"/>
      <c r="G75" s="27"/>
      <c r="H75" s="27" t="s">
        <v>360</v>
      </c>
      <c r="I75" s="27" t="s">
        <v>362</v>
      </c>
    </row>
    <row r="76" spans="1:13">
      <c r="A76" s="27"/>
      <c r="B76" s="27"/>
      <c r="C76" s="27" t="s">
        <v>366</v>
      </c>
      <c r="D76" s="150" t="s">
        <v>2301</v>
      </c>
      <c r="E76" s="151"/>
      <c r="F76" s="151"/>
      <c r="G76" s="152"/>
      <c r="I76" s="27"/>
    </row>
    <row r="77" spans="1:13">
      <c r="A77" s="27"/>
      <c r="B77" s="27"/>
      <c r="C77" s="27" t="s">
        <v>365</v>
      </c>
      <c r="D77" s="128" t="s">
        <v>368</v>
      </c>
      <c r="E77" s="128"/>
      <c r="F77" s="66" t="s">
        <v>403</v>
      </c>
      <c r="G77" s="60" t="s">
        <v>404</v>
      </c>
      <c r="I77" s="27"/>
    </row>
    <row r="78" spans="1:13">
      <c r="A78" s="27" t="s">
        <v>496</v>
      </c>
      <c r="B78" s="27"/>
      <c r="C78" s="27" t="s">
        <v>365</v>
      </c>
      <c r="D78" s="129"/>
      <c r="E78" s="129"/>
      <c r="F78" s="60" t="s">
        <v>941</v>
      </c>
      <c r="G78" s="60" t="s">
        <v>942</v>
      </c>
      <c r="I78" s="27"/>
    </row>
    <row r="79" spans="1:13">
      <c r="A79" s="27"/>
      <c r="B79" s="27"/>
      <c r="C79" s="27" t="s">
        <v>360</v>
      </c>
      <c r="D79" s="20"/>
      <c r="E79" s="21"/>
      <c r="F79" s="20"/>
      <c r="G79" s="20"/>
      <c r="I79" s="27"/>
    </row>
    <row r="80" spans="1:13" ht="30" customHeight="1">
      <c r="A80" s="27" t="s">
        <v>2302</v>
      </c>
      <c r="B80" s="27"/>
      <c r="C80" s="27"/>
      <c r="D80" s="55" t="s">
        <v>2303</v>
      </c>
      <c r="E80" s="91" t="s">
        <v>526</v>
      </c>
      <c r="F80" s="116"/>
      <c r="G80" s="116"/>
      <c r="I80" s="27"/>
    </row>
    <row r="81" spans="1:9">
      <c r="A81" s="27" t="s">
        <v>2304</v>
      </c>
      <c r="B81" s="27"/>
      <c r="C81" s="27"/>
      <c r="D81" s="59" t="s">
        <v>2305</v>
      </c>
      <c r="E81" s="62" t="s">
        <v>527</v>
      </c>
      <c r="F81" s="97"/>
      <c r="G81" s="97"/>
      <c r="I81" s="27"/>
    </row>
    <row r="82" spans="1:9" ht="31.5" customHeight="1">
      <c r="A82" s="27" t="s">
        <v>2306</v>
      </c>
      <c r="B82" s="27"/>
      <c r="C82" s="27"/>
      <c r="D82" s="59" t="s">
        <v>2307</v>
      </c>
      <c r="E82" s="62" t="s">
        <v>528</v>
      </c>
      <c r="F82" s="45"/>
      <c r="G82" s="45"/>
      <c r="I82" s="27"/>
    </row>
    <row r="83" spans="1:9">
      <c r="A83" s="27" t="s">
        <v>2308</v>
      </c>
      <c r="B83" s="27"/>
      <c r="C83" s="27"/>
      <c r="D83" s="59" t="s">
        <v>2309</v>
      </c>
      <c r="E83" s="62" t="s">
        <v>529</v>
      </c>
      <c r="F83" s="45"/>
      <c r="G83" s="45"/>
      <c r="I83" s="27"/>
    </row>
    <row r="84" spans="1:9" ht="29">
      <c r="A84" s="27" t="s">
        <v>2310</v>
      </c>
      <c r="B84" s="27"/>
      <c r="C84" s="27"/>
      <c r="D84" s="59" t="s">
        <v>2311</v>
      </c>
      <c r="E84" s="62" t="s">
        <v>530</v>
      </c>
      <c r="F84" s="45"/>
      <c r="G84" s="45"/>
      <c r="I84" s="27"/>
    </row>
    <row r="85" spans="1:9">
      <c r="A85" s="27" t="s">
        <v>2312</v>
      </c>
      <c r="B85" s="27"/>
      <c r="C85" s="27"/>
      <c r="D85" s="59" t="s">
        <v>2313</v>
      </c>
      <c r="E85" s="62" t="s">
        <v>531</v>
      </c>
      <c r="F85" s="45"/>
      <c r="G85" s="45"/>
      <c r="I85" s="27"/>
    </row>
    <row r="86" spans="1:9">
      <c r="A86" s="27"/>
      <c r="B86" s="27"/>
      <c r="C86" s="27" t="s">
        <v>360</v>
      </c>
      <c r="I86" s="27"/>
    </row>
    <row r="87" spans="1:9">
      <c r="A87" s="27"/>
      <c r="B87" s="27"/>
      <c r="C87" s="27" t="s">
        <v>363</v>
      </c>
      <c r="D87" s="27"/>
      <c r="E87" s="32"/>
      <c r="F87" s="27"/>
      <c r="G87" s="27"/>
      <c r="H87" s="27"/>
      <c r="I87" s="27" t="s">
        <v>364</v>
      </c>
    </row>
    <row r="91" spans="1:9" ht="17.25" hidden="1" customHeight="1">
      <c r="A91" s="27"/>
      <c r="B91" s="27" t="b">
        <v>0</v>
      </c>
      <c r="C91" s="27" t="s">
        <v>2314</v>
      </c>
      <c r="D91" s="27"/>
      <c r="E91" s="32"/>
      <c r="F91" s="27"/>
      <c r="G91" s="27"/>
      <c r="H91" s="27"/>
      <c r="I91" s="27"/>
    </row>
    <row r="92" spans="1:9" hidden="1">
      <c r="A92" s="27"/>
      <c r="B92" s="27"/>
      <c r="C92" s="27"/>
      <c r="D92" s="27"/>
      <c r="E92" s="32" t="s">
        <v>496</v>
      </c>
      <c r="F92" s="27"/>
      <c r="G92" s="27"/>
      <c r="H92" s="27"/>
      <c r="I92" s="27"/>
    </row>
    <row r="93" spans="1:9" hidden="1">
      <c r="A93" s="27"/>
      <c r="B93" s="27"/>
      <c r="C93" s="27"/>
      <c r="D93" s="27"/>
      <c r="E93" s="32"/>
      <c r="F93" s="27" t="s">
        <v>448</v>
      </c>
      <c r="G93" s="27" t="s">
        <v>449</v>
      </c>
      <c r="H93" s="27"/>
      <c r="I93" s="27"/>
    </row>
    <row r="94" spans="1:9" hidden="1">
      <c r="A94" s="27"/>
      <c r="B94" s="27"/>
      <c r="C94" s="27" t="s">
        <v>361</v>
      </c>
      <c r="D94" s="27" t="s">
        <v>365</v>
      </c>
      <c r="E94" s="32" t="s">
        <v>365</v>
      </c>
      <c r="F94" s="27"/>
      <c r="G94" s="27"/>
      <c r="H94" s="27" t="s">
        <v>360</v>
      </c>
      <c r="I94" s="27" t="s">
        <v>362</v>
      </c>
    </row>
    <row r="95" spans="1:9">
      <c r="A95" s="27"/>
      <c r="B95" s="27"/>
      <c r="C95" s="27" t="s">
        <v>366</v>
      </c>
      <c r="D95" s="150" t="s">
        <v>2315</v>
      </c>
      <c r="E95" s="151"/>
      <c r="F95" s="151"/>
      <c r="G95" s="152"/>
      <c r="I95" s="27"/>
    </row>
    <row r="96" spans="1:9">
      <c r="A96" s="27"/>
      <c r="B96" s="27"/>
      <c r="C96" s="27" t="s">
        <v>365</v>
      </c>
      <c r="D96" s="128" t="s">
        <v>368</v>
      </c>
      <c r="E96" s="128"/>
      <c r="F96" s="66" t="s">
        <v>403</v>
      </c>
      <c r="G96" s="60" t="s">
        <v>404</v>
      </c>
      <c r="I96" s="27"/>
    </row>
    <row r="97" spans="1:9">
      <c r="A97" s="27" t="s">
        <v>496</v>
      </c>
      <c r="B97" s="27"/>
      <c r="C97" s="27" t="s">
        <v>365</v>
      </c>
      <c r="D97" s="129"/>
      <c r="E97" s="129"/>
      <c r="F97" s="60" t="s">
        <v>971</v>
      </c>
      <c r="G97" s="60" t="s">
        <v>972</v>
      </c>
      <c r="I97" s="27"/>
    </row>
    <row r="98" spans="1:9">
      <c r="A98" s="27"/>
      <c r="B98" s="27"/>
      <c r="C98" s="27" t="s">
        <v>360</v>
      </c>
      <c r="D98" s="20"/>
      <c r="E98" s="21"/>
      <c r="F98" s="20"/>
      <c r="G98" s="20"/>
      <c r="I98" s="27"/>
    </row>
    <row r="99" spans="1:9">
      <c r="A99" s="27"/>
      <c r="B99" s="27"/>
      <c r="C99" s="27"/>
      <c r="D99" s="55" t="s">
        <v>2316</v>
      </c>
      <c r="E99" s="62"/>
      <c r="F99" s="24"/>
      <c r="G99" s="24"/>
      <c r="I99" s="27"/>
    </row>
    <row r="100" spans="1:9">
      <c r="A100" s="27" t="s">
        <v>2317</v>
      </c>
      <c r="B100" s="27" t="s">
        <v>2318</v>
      </c>
      <c r="C100" s="27"/>
      <c r="D100" s="55" t="s">
        <v>2319</v>
      </c>
      <c r="E100" s="62" t="s">
        <v>532</v>
      </c>
      <c r="F100" s="48"/>
      <c r="G100" s="48"/>
      <c r="I100" s="27"/>
    </row>
    <row r="101" spans="1:9">
      <c r="A101" s="27" t="s">
        <v>2320</v>
      </c>
      <c r="B101" s="27" t="s">
        <v>2318</v>
      </c>
      <c r="C101" s="27"/>
      <c r="D101" s="59" t="s">
        <v>2321</v>
      </c>
      <c r="E101" s="62" t="s">
        <v>533</v>
      </c>
      <c r="F101" s="45"/>
      <c r="G101" s="45"/>
      <c r="I101" s="27"/>
    </row>
    <row r="102" spans="1:9" ht="29">
      <c r="A102" s="27" t="s">
        <v>2322</v>
      </c>
      <c r="B102" s="27" t="s">
        <v>2318</v>
      </c>
      <c r="C102" s="27"/>
      <c r="D102" s="55" t="s">
        <v>2323</v>
      </c>
      <c r="E102" s="62" t="s">
        <v>534</v>
      </c>
      <c r="F102" s="48"/>
      <c r="G102" s="48"/>
      <c r="I102" s="27"/>
    </row>
    <row r="103" spans="1:9">
      <c r="A103" s="27" t="s">
        <v>2324</v>
      </c>
      <c r="B103" s="27" t="s">
        <v>2318</v>
      </c>
      <c r="C103" s="27"/>
      <c r="D103" s="59" t="s">
        <v>2321</v>
      </c>
      <c r="E103" s="62" t="s">
        <v>535</v>
      </c>
      <c r="F103" s="45"/>
      <c r="G103" s="45"/>
      <c r="I103" s="27"/>
    </row>
    <row r="104" spans="1:9">
      <c r="A104" s="27"/>
      <c r="B104" s="27"/>
      <c r="C104" s="27"/>
      <c r="D104" s="55" t="s">
        <v>2325</v>
      </c>
      <c r="E104" s="62"/>
      <c r="F104" s="24"/>
      <c r="G104" s="24"/>
      <c r="I104" s="27"/>
    </row>
    <row r="105" spans="1:9">
      <c r="A105" s="27" t="s">
        <v>2317</v>
      </c>
      <c r="B105" s="27" t="s">
        <v>2326</v>
      </c>
      <c r="C105" s="27"/>
      <c r="D105" s="55" t="s">
        <v>2327</v>
      </c>
      <c r="E105" s="62" t="s">
        <v>536</v>
      </c>
      <c r="F105" s="48"/>
      <c r="G105" s="48"/>
      <c r="I105" s="27"/>
    </row>
    <row r="106" spans="1:9">
      <c r="A106" s="27" t="s">
        <v>2320</v>
      </c>
      <c r="B106" s="27" t="s">
        <v>2326</v>
      </c>
      <c r="C106" s="27"/>
      <c r="D106" s="55" t="s">
        <v>2328</v>
      </c>
      <c r="E106" s="62" t="s">
        <v>537</v>
      </c>
      <c r="F106" s="45"/>
      <c r="G106" s="45"/>
      <c r="I106" s="27"/>
    </row>
    <row r="107" spans="1:9">
      <c r="A107" s="27" t="s">
        <v>2329</v>
      </c>
      <c r="B107" s="27" t="s">
        <v>2326</v>
      </c>
      <c r="C107" s="27"/>
      <c r="D107" s="55" t="s">
        <v>2330</v>
      </c>
      <c r="E107" s="62" t="s">
        <v>538</v>
      </c>
      <c r="F107" s="45"/>
      <c r="G107" s="45"/>
      <c r="I107" s="27"/>
    </row>
    <row r="108" spans="1:9">
      <c r="A108" s="27"/>
      <c r="B108" s="27"/>
      <c r="C108" s="27" t="s">
        <v>360</v>
      </c>
      <c r="I108" s="27"/>
    </row>
    <row r="109" spans="1:9">
      <c r="A109" s="27"/>
      <c r="B109" s="27"/>
      <c r="C109" s="27" t="s">
        <v>363</v>
      </c>
      <c r="D109" s="27"/>
      <c r="E109" s="32"/>
      <c r="F109" s="27"/>
      <c r="G109" s="27"/>
      <c r="H109" s="27"/>
      <c r="I109" s="27" t="s">
        <v>364</v>
      </c>
    </row>
    <row r="112" spans="1:9">
      <c r="A112" s="27"/>
      <c r="B112" s="27" t="b">
        <v>0</v>
      </c>
      <c r="C112" s="27" t="s">
        <v>2331</v>
      </c>
      <c r="D112" s="27"/>
      <c r="E112" s="27"/>
      <c r="F112" s="27"/>
      <c r="G112" s="32"/>
      <c r="H112" s="27"/>
      <c r="I112" s="27"/>
    </row>
    <row r="113" spans="1:9" hidden="1">
      <c r="A113" s="27"/>
      <c r="B113" s="27"/>
      <c r="C113" s="27"/>
      <c r="D113" s="27"/>
      <c r="E113" s="27" t="s">
        <v>496</v>
      </c>
      <c r="F113" s="27"/>
      <c r="G113" s="32"/>
      <c r="H113" s="27"/>
      <c r="I113" s="27"/>
    </row>
    <row r="114" spans="1:9" hidden="1">
      <c r="A114" s="27"/>
      <c r="B114" s="27"/>
      <c r="C114" s="27"/>
      <c r="D114" s="27"/>
      <c r="E114" s="27"/>
      <c r="F114" s="27" t="s">
        <v>448</v>
      </c>
      <c r="G114" s="27" t="s">
        <v>449</v>
      </c>
      <c r="H114" s="27"/>
      <c r="I114" s="27"/>
    </row>
    <row r="115" spans="1:9" hidden="1">
      <c r="A115" s="27"/>
      <c r="B115" s="27"/>
      <c r="C115" s="27" t="s">
        <v>361</v>
      </c>
      <c r="D115" s="27" t="s">
        <v>365</v>
      </c>
      <c r="E115" s="27" t="s">
        <v>365</v>
      </c>
      <c r="F115" s="27"/>
      <c r="G115" s="32"/>
      <c r="H115" s="27" t="s">
        <v>360</v>
      </c>
      <c r="I115" s="27" t="s">
        <v>362</v>
      </c>
    </row>
    <row r="116" spans="1:9">
      <c r="A116" s="27"/>
      <c r="B116" s="27"/>
      <c r="C116" s="27" t="s">
        <v>366</v>
      </c>
      <c r="D116" s="150" t="s">
        <v>2332</v>
      </c>
      <c r="E116" s="151"/>
      <c r="F116" s="151"/>
      <c r="G116" s="152"/>
      <c r="I116" s="27"/>
    </row>
    <row r="117" spans="1:9">
      <c r="A117" s="27"/>
      <c r="B117" s="27"/>
      <c r="C117" s="27" t="s">
        <v>365</v>
      </c>
      <c r="D117" s="128" t="s">
        <v>368</v>
      </c>
      <c r="E117" s="130"/>
      <c r="F117" s="66" t="s">
        <v>403</v>
      </c>
      <c r="G117" s="60" t="s">
        <v>404</v>
      </c>
      <c r="I117" s="27"/>
    </row>
    <row r="118" spans="1:9">
      <c r="A118" s="27" t="s">
        <v>496</v>
      </c>
      <c r="B118" s="27"/>
      <c r="C118" s="27" t="s">
        <v>365</v>
      </c>
      <c r="D118" s="129"/>
      <c r="E118" s="131"/>
      <c r="F118" s="60" t="s">
        <v>440</v>
      </c>
      <c r="G118" s="60" t="s">
        <v>441</v>
      </c>
      <c r="I118" s="27"/>
    </row>
    <row r="119" spans="1:9">
      <c r="A119" s="27"/>
      <c r="B119" s="27"/>
      <c r="C119" s="27" t="s">
        <v>360</v>
      </c>
      <c r="D119" s="20"/>
      <c r="E119" s="20"/>
      <c r="F119" s="20"/>
      <c r="G119" s="21"/>
      <c r="I119" s="27"/>
    </row>
    <row r="120" spans="1:9">
      <c r="A120" s="27" t="s">
        <v>2644</v>
      </c>
      <c r="B120" s="27"/>
      <c r="C120" s="30"/>
      <c r="D120" s="78" t="s">
        <v>2333</v>
      </c>
      <c r="E120" s="79" t="s">
        <v>539</v>
      </c>
      <c r="F120" s="81"/>
      <c r="G120" s="82"/>
      <c r="I120" s="27"/>
    </row>
    <row r="121" spans="1:9" ht="33" customHeight="1">
      <c r="A121" s="27"/>
      <c r="B121" s="27"/>
      <c r="C121" s="27" t="s">
        <v>360</v>
      </c>
      <c r="D121" s="154" t="s">
        <v>2588</v>
      </c>
      <c r="E121" s="165"/>
      <c r="F121" s="165"/>
      <c r="G121" s="166"/>
      <c r="I121" s="27"/>
    </row>
    <row r="122" spans="1:9">
      <c r="A122" s="27"/>
      <c r="B122" s="27"/>
      <c r="C122" s="27" t="s">
        <v>363</v>
      </c>
      <c r="D122" s="27"/>
      <c r="E122" s="27"/>
      <c r="F122" s="27"/>
      <c r="G122" s="32"/>
      <c r="H122" s="27"/>
      <c r="I122" s="27" t="s">
        <v>364</v>
      </c>
    </row>
  </sheetData>
  <mergeCells count="22">
    <mergeCell ref="D67:K67"/>
    <mergeCell ref="D121:G121"/>
    <mergeCell ref="D116:G116"/>
    <mergeCell ref="D117:D118"/>
    <mergeCell ref="E117:E118"/>
    <mergeCell ref="D76:G76"/>
    <mergeCell ref="D77:D78"/>
    <mergeCell ref="E77:E78"/>
    <mergeCell ref="D95:G95"/>
    <mergeCell ref="D96:D97"/>
    <mergeCell ref="E96:E97"/>
    <mergeCell ref="E1:K1"/>
    <mergeCell ref="D47:D49"/>
    <mergeCell ref="E47:E49"/>
    <mergeCell ref="F47:G47"/>
    <mergeCell ref="H47:I47"/>
    <mergeCell ref="J47:K47"/>
    <mergeCell ref="D3:G3"/>
    <mergeCell ref="D11:G11"/>
    <mergeCell ref="D12:D13"/>
    <mergeCell ref="E12:E13"/>
    <mergeCell ref="D46:K46"/>
  </mergeCells>
  <dataValidations count="133">
    <dataValidation type="decimal" allowBlank="1" showInputMessage="1" showErrorMessage="1" errorTitle="Input Error" error="Please enter a Numeric value between -999999999999999 and 999999999999999" sqref="F17">
      <formula1>-999999999999999</formula1>
      <formula2>999999999999999</formula2>
    </dataValidation>
    <dataValidation type="decimal" allowBlank="1" showInputMessage="1" showErrorMessage="1" errorTitle="Input Error" error="Please enter a Numeric value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whole" allowBlank="1" showInputMessage="1" showErrorMessage="1" errorTitle="Input Error" error="Please enter a Numeric value between -999999999999999 and 999999999999999" sqref="F52">
      <formula1>-999999999999999</formula1>
      <formula2>999999999999999</formula2>
    </dataValidation>
    <dataValidation type="whole" allowBlank="1" showInputMessage="1" showErrorMessage="1" errorTitle="Input Error" error="Please enter a Numeric value between -999999999999999 and 999999999999999" sqref="G52">
      <formula1>-999999999999999</formula1>
      <formula2>999999999999999</formula2>
    </dataValidation>
    <dataValidation type="whole" allowBlank="1" showInputMessage="1" showErrorMessage="1" errorTitle="Input Error" error="Please enter a Numeric value between -999999999999999 and 999999999999999" sqref="H52">
      <formula1>-999999999999999</formula1>
      <formula2>999999999999999</formula2>
    </dataValidation>
    <dataValidation type="whole" allowBlank="1" showInputMessage="1" showErrorMessage="1" errorTitle="Input Error" error="Please enter a Numeric value between -999999999999999 and 999999999999999" sqref="I52">
      <formula1>-999999999999999</formula1>
      <formula2>999999999999999</formula2>
    </dataValidation>
    <dataValidation type="whole" allowBlank="1" showInputMessage="1" showErrorMessage="1" errorTitle="Input Error" error="Please enter a Numeric value between -999999999999999 and 999999999999999" sqref="J52">
      <formula1>-999999999999999</formula1>
      <formula2>999999999999999</formula2>
    </dataValidation>
    <dataValidation type="whole" allowBlank="1" showInputMessage="1" showErrorMessage="1" errorTitle="Input Error" error="Please enter a Numeric value between -999999999999999 and 999999999999999" sqref="K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H53">
      <formula1>-999999999999999</formula1>
      <formula2>999999999999999</formula2>
    </dataValidation>
    <dataValidation type="decimal" allowBlank="1" showInputMessage="1" showErrorMessage="1" errorTitle="Input Error" error="Please enter a Whole Number between -999999999999999 and 999999999999999" sqref="I53">
      <formula1>-999999999999999</formula1>
      <formula2>999999999999999</formula2>
    </dataValidation>
    <dataValidation type="decimal" allowBlank="1" showInputMessage="1" showErrorMessage="1" errorTitle="Input Error" error="Please enter a Whole Number between -999999999999999 and 999999999999999" sqref="J53">
      <formula1>-999999999999999</formula1>
      <formula2>999999999999999</formula2>
    </dataValidation>
    <dataValidation type="decimal" allowBlank="1" showInputMessage="1" showErrorMessage="1" errorTitle="Input Error" error="Please enter a Whole Number between -999999999999999 and 999999999999999" sqref="K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decimal" allowBlank="1" showInputMessage="1" showErrorMessage="1" errorTitle="Input Error" error="Please enter a Whole Number between -999999999999999 and 999999999999999" sqref="H54">
      <formula1>-999999999999999</formula1>
      <formula2>999999999999999</formula2>
    </dataValidation>
    <dataValidation type="decimal" allowBlank="1" showInputMessage="1" showErrorMessage="1" errorTitle="Input Error" error="Please enter a Whole Number between -999999999999999 and 999999999999999" sqref="I54">
      <formula1>-999999999999999</formula1>
      <formula2>999999999999999</formula2>
    </dataValidation>
    <dataValidation type="decimal" allowBlank="1" showInputMessage="1" showErrorMessage="1" errorTitle="Input Error" error="Please enter a Whole Number between -999999999999999 and 999999999999999" sqref="J54">
      <formula1>-999999999999999</formula1>
      <formula2>999999999999999</formula2>
    </dataValidation>
    <dataValidation type="decimal" allowBlank="1" showInputMessage="1" showErrorMessage="1" errorTitle="Input Error" error="Please enter a Whole Number between -999999999999999 and 999999999999999" sqref="K54">
      <formula1>-999999999999999</formula1>
      <formula2>999999999999999</formula2>
    </dataValidation>
    <dataValidation type="whole" allowBlank="1" showInputMessage="1" showErrorMessage="1" errorTitle="Input Error" error="Please enter a Numeric value between -999999999999999 and 999999999999999" sqref="F56">
      <formula1>-999999999999999</formula1>
      <formula2>999999999999999</formula2>
    </dataValidation>
    <dataValidation type="whole" allowBlank="1" showInputMessage="1" showErrorMessage="1" errorTitle="Input Error" error="Please enter a Numeric value between -999999999999999 and 999999999999999" sqref="G56">
      <formula1>-999999999999999</formula1>
      <formula2>999999999999999</formula2>
    </dataValidation>
    <dataValidation type="whole" allowBlank="1" showInputMessage="1" showErrorMessage="1" errorTitle="Input Error" error="Please enter a Numeric value between -999999999999999 and 999999999999999" sqref="H56">
      <formula1>-999999999999999</formula1>
      <formula2>999999999999999</formula2>
    </dataValidation>
    <dataValidation type="whole" allowBlank="1" showInputMessage="1" showErrorMessage="1" errorTitle="Input Error" error="Please enter a Numeric value between -999999999999999 and 999999999999999" sqref="I56">
      <formula1>-999999999999999</formula1>
      <formula2>999999999999999</formula2>
    </dataValidation>
    <dataValidation type="whole" allowBlank="1" showInputMessage="1" showErrorMessage="1" errorTitle="Input Error" error="Please enter a Numeric value between -999999999999999 and 999999999999999" sqref="J56">
      <formula1>-999999999999999</formula1>
      <formula2>999999999999999</formula2>
    </dataValidation>
    <dataValidation type="whole" allowBlank="1" showInputMessage="1" showErrorMessage="1" errorTitle="Input Error" error="Please enter a Numeric value between -999999999999999 and 999999999999999" sqref="K56">
      <formula1>-999999999999999</formula1>
      <formula2>999999999999999</formula2>
    </dataValidation>
    <dataValidation type="decimal" allowBlank="1" showInputMessage="1" showErrorMessage="1" errorTitle="Input Error" error="Please enter a Whole Number between -999999999999999 and 999999999999999" sqref="F57">
      <formula1>-999999999999999</formula1>
      <formula2>999999999999999</formula2>
    </dataValidation>
    <dataValidation type="decimal" allowBlank="1" showInputMessage="1" showErrorMessage="1" errorTitle="Input Error" error="Please enter a Whole Number between -999999999999999 and 999999999999999" sqref="G57">
      <formula1>-999999999999999</formula1>
      <formula2>999999999999999</formula2>
    </dataValidation>
    <dataValidation type="decimal" allowBlank="1" showInputMessage="1" showErrorMessage="1" errorTitle="Input Error" error="Please enter a Whole Number between -999999999999999 and 999999999999999" sqref="H57">
      <formula1>-999999999999999</formula1>
      <formula2>999999999999999</formula2>
    </dataValidation>
    <dataValidation type="decimal" allowBlank="1" showInputMessage="1" showErrorMessage="1" errorTitle="Input Error" error="Please enter a Whole Number between -999999999999999 and 999999999999999" sqref="I57">
      <formula1>-999999999999999</formula1>
      <formula2>999999999999999</formula2>
    </dataValidation>
    <dataValidation type="decimal" allowBlank="1" showInputMessage="1" showErrorMessage="1" errorTitle="Input Error" error="Please enter a Whole Number between -999999999999999 and 999999999999999" sqref="J57">
      <formula1>-999999999999999</formula1>
      <formula2>999999999999999</formula2>
    </dataValidation>
    <dataValidation type="decimal" allowBlank="1" showInputMessage="1" showErrorMessage="1" errorTitle="Input Error" error="Please enter a Whole Number between -999999999999999 and 999999999999999" sqref="K57">
      <formula1>-999999999999999</formula1>
      <formula2>999999999999999</formula2>
    </dataValidation>
    <dataValidation type="decimal" allowBlank="1" showInputMessage="1" showErrorMessage="1" errorTitle="Input Error" error="Please enter a Whole Number between -999999999999999 and 999999999999999" sqref="F58">
      <formula1>-999999999999999</formula1>
      <formula2>999999999999999</formula2>
    </dataValidation>
    <dataValidation type="decimal" allowBlank="1" showInputMessage="1" showErrorMessage="1" errorTitle="Input Error" error="Please enter a Whole Number between -999999999999999 and 999999999999999" sqref="G58">
      <formula1>-999999999999999</formula1>
      <formula2>999999999999999</formula2>
    </dataValidation>
    <dataValidation type="decimal" allowBlank="1" showInputMessage="1" showErrorMessage="1" errorTitle="Input Error" error="Please enter a Whole Number between -999999999999999 and 999999999999999" sqref="H58">
      <formula1>-999999999999999</formula1>
      <formula2>999999999999999</formula2>
    </dataValidation>
    <dataValidation type="decimal" allowBlank="1" showInputMessage="1" showErrorMessage="1" errorTitle="Input Error" error="Please enter a Whole Number between -999999999999999 and 999999999999999" sqref="I58">
      <formula1>-999999999999999</formula1>
      <formula2>999999999999999</formula2>
    </dataValidation>
    <dataValidation type="decimal" allowBlank="1" showInputMessage="1" showErrorMessage="1" errorTitle="Input Error" error="Please enter a Whole Number between -999999999999999 and 999999999999999" sqref="J58">
      <formula1>-999999999999999</formula1>
      <formula2>999999999999999</formula2>
    </dataValidation>
    <dataValidation type="decimal" allowBlank="1" showInputMessage="1" showErrorMessage="1" errorTitle="Input Error" error="Please enter a Whole Number between -999999999999999 and 999999999999999" sqref="K58">
      <formula1>-999999999999999</formula1>
      <formula2>999999999999999</formula2>
    </dataValidation>
    <dataValidation type="whole" allowBlank="1" showInputMessage="1" showErrorMessage="1" errorTitle="Input Error" error="Please enter a Numeric value between -999999999999999 and 999999999999999" sqref="F60">
      <formula1>-999999999999999</formula1>
      <formula2>999999999999999</formula2>
    </dataValidation>
    <dataValidation type="whole" allowBlank="1" showInputMessage="1" showErrorMessage="1" errorTitle="Input Error" error="Please enter a Numeric value between -999999999999999 and 999999999999999" sqref="G60">
      <formula1>-999999999999999</formula1>
      <formula2>999999999999999</formula2>
    </dataValidation>
    <dataValidation type="whole" allowBlank="1" showInputMessage="1" showErrorMessage="1" errorTitle="Input Error" error="Please enter a Numeric value between -999999999999999 and 999999999999999" sqref="H60">
      <formula1>-999999999999999</formula1>
      <formula2>999999999999999</formula2>
    </dataValidation>
    <dataValidation type="whole" allowBlank="1" showInputMessage="1" showErrorMessage="1" errorTitle="Input Error" error="Please enter a Numeric value between -999999999999999 and 999999999999999" sqref="I60">
      <formula1>-999999999999999</formula1>
      <formula2>999999999999999</formula2>
    </dataValidation>
    <dataValidation type="whole" allowBlank="1" showInputMessage="1" showErrorMessage="1" errorTitle="Input Error" error="Please enter a Numeric value between -999999999999999 and 999999999999999" sqref="J60">
      <formula1>-999999999999999</formula1>
      <formula2>999999999999999</formula2>
    </dataValidation>
    <dataValidation type="whole" allowBlank="1" showInputMessage="1" showErrorMessage="1" errorTitle="Input Error" error="Please enter a Numeric value between -999999999999999 and 999999999999999" sqref="K60">
      <formula1>-999999999999999</formula1>
      <formula2>999999999999999</formula2>
    </dataValidation>
    <dataValidation type="decimal" allowBlank="1" showInputMessage="1" showErrorMessage="1" errorTitle="Input Error" error="Please enter a Whole Number between -999999999999999 and 999999999999999" sqref="F61">
      <formula1>-999999999999999</formula1>
      <formula2>999999999999999</formula2>
    </dataValidation>
    <dataValidation type="decimal" allowBlank="1" showInputMessage="1" showErrorMessage="1" errorTitle="Input Error" error="Please enter a Whole Number between -999999999999999 and 999999999999999" sqref="G61">
      <formula1>-999999999999999</formula1>
      <formula2>999999999999999</formula2>
    </dataValidation>
    <dataValidation type="decimal" allowBlank="1" showInputMessage="1" showErrorMessage="1" errorTitle="Input Error" error="Please enter a Whole Number between -999999999999999 and 999999999999999" sqref="H61">
      <formula1>-999999999999999</formula1>
      <formula2>999999999999999</formula2>
    </dataValidation>
    <dataValidation type="decimal" allowBlank="1" showInputMessage="1" showErrorMessage="1" errorTitle="Input Error" error="Please enter a Whole Number between -999999999999999 and 999999999999999" sqref="I61">
      <formula1>-999999999999999</formula1>
      <formula2>999999999999999</formula2>
    </dataValidation>
    <dataValidation type="decimal" allowBlank="1" showInputMessage="1" showErrorMessage="1" errorTitle="Input Error" error="Please enter a Whole Number between -999999999999999 and 999999999999999" sqref="J61">
      <formula1>-999999999999999</formula1>
      <formula2>999999999999999</formula2>
    </dataValidation>
    <dataValidation type="decimal" allowBlank="1" showInputMessage="1" showErrorMessage="1" errorTitle="Input Error" error="Please enter a Whole Number between -999999999999999 and 999999999999999" sqref="K61">
      <formula1>-999999999999999</formula1>
      <formula2>999999999999999</formula2>
    </dataValidation>
    <dataValidation type="decimal" allowBlank="1" showInputMessage="1" showErrorMessage="1" errorTitle="Input Error" error="Please enter a Whole Number between -999999999999999 and 999999999999999" sqref="F62">
      <formula1>-999999999999999</formula1>
      <formula2>999999999999999</formula2>
    </dataValidation>
    <dataValidation type="decimal" allowBlank="1" showInputMessage="1" showErrorMessage="1" errorTitle="Input Error" error="Please enter a Whole Number between -999999999999999 and 999999999999999" sqref="G62">
      <formula1>-999999999999999</formula1>
      <formula2>999999999999999</formula2>
    </dataValidation>
    <dataValidation type="decimal" allowBlank="1" showInputMessage="1" showErrorMessage="1" errorTitle="Input Error" error="Please enter a Whole Number between -999999999999999 and 999999999999999" sqref="H62">
      <formula1>-999999999999999</formula1>
      <formula2>999999999999999</formula2>
    </dataValidation>
    <dataValidation type="decimal" allowBlank="1" showInputMessage="1" showErrorMessage="1" errorTitle="Input Error" error="Please enter a Whole Number between -999999999999999 and 999999999999999" sqref="I62">
      <formula1>-999999999999999</formula1>
      <formula2>999999999999999</formula2>
    </dataValidation>
    <dataValidation type="decimal" allowBlank="1" showInputMessage="1" showErrorMessage="1" errorTitle="Input Error" error="Please enter a Whole Number between -999999999999999 and 999999999999999" sqref="J62">
      <formula1>-999999999999999</formula1>
      <formula2>999999999999999</formula2>
    </dataValidation>
    <dataValidation type="decimal" allowBlank="1" showInputMessage="1" showErrorMessage="1" errorTitle="Input Error" error="Please enter a Whole Number between -999999999999999 and 999999999999999" sqref="K62">
      <formula1>-999999999999999</formula1>
      <formula2>999999999999999</formula2>
    </dataValidation>
    <dataValidation type="whole" allowBlank="1" showInputMessage="1" showErrorMessage="1" errorTitle="Input Error" error="Please enter a Numeric value between -999999999999999 and 999999999999999" sqref="F64">
      <formula1>-999999999999999</formula1>
      <formula2>999999999999999</formula2>
    </dataValidation>
    <dataValidation type="whole" allowBlank="1" showInputMessage="1" showErrorMessage="1" errorTitle="Input Error" error="Please enter a Numeric value between -999999999999999 and 999999999999999" sqref="G64">
      <formula1>-999999999999999</formula1>
      <formula2>999999999999999</formula2>
    </dataValidation>
    <dataValidation type="whole" allowBlank="1" showInputMessage="1" showErrorMessage="1" errorTitle="Input Error" error="Please enter a Numeric value between -999999999999999 and 999999999999999" sqref="H64">
      <formula1>-999999999999999</formula1>
      <formula2>999999999999999</formula2>
    </dataValidation>
    <dataValidation type="whole" allowBlank="1" showInputMessage="1" showErrorMessage="1" errorTitle="Input Error" error="Please enter a Numeric value between -999999999999999 and 999999999999999" sqref="I64">
      <formula1>-999999999999999</formula1>
      <formula2>999999999999999</formula2>
    </dataValidation>
    <dataValidation type="whole" allowBlank="1" showInputMessage="1" showErrorMessage="1" errorTitle="Input Error" error="Please enter a Numeric value between -999999999999999 and 999999999999999" sqref="J64">
      <formula1>-999999999999999</formula1>
      <formula2>999999999999999</formula2>
    </dataValidation>
    <dataValidation type="whole" allowBlank="1" showInputMessage="1" showErrorMessage="1" errorTitle="Input Error" error="Please enter a Numeric value between -999999999999999 and 999999999999999" sqref="K64">
      <formula1>-999999999999999</formula1>
      <formula2>999999999999999</formula2>
    </dataValidation>
    <dataValidation type="decimal" allowBlank="1" showInputMessage="1" showErrorMessage="1" errorTitle="Input Error" error="Please enter a Whole Number between -999999999999999 and 999999999999999" sqref="F65">
      <formula1>-999999999999999</formula1>
      <formula2>999999999999999</formula2>
    </dataValidation>
    <dataValidation type="decimal" allowBlank="1" showInputMessage="1" showErrorMessage="1" errorTitle="Input Error" error="Please enter a Whole Number between -999999999999999 and 999999999999999" sqref="G65">
      <formula1>-999999999999999</formula1>
      <formula2>999999999999999</formula2>
    </dataValidation>
    <dataValidation type="decimal" allowBlank="1" showInputMessage="1" showErrorMessage="1" errorTitle="Input Error" error="Please enter a Whole Number between -999999999999999 and 999999999999999" sqref="H65">
      <formula1>-999999999999999</formula1>
      <formula2>999999999999999</formula2>
    </dataValidation>
    <dataValidation type="decimal" allowBlank="1" showInputMessage="1" showErrorMessage="1" errorTitle="Input Error" error="Please enter a Whole Number between -999999999999999 and 999999999999999" sqref="I65">
      <formula1>-999999999999999</formula1>
      <formula2>999999999999999</formula2>
    </dataValidation>
    <dataValidation type="decimal" allowBlank="1" showInputMessage="1" showErrorMessage="1" errorTitle="Input Error" error="Please enter a Whole Number between -999999999999999 and 999999999999999" sqref="J65">
      <formula1>-999999999999999</formula1>
      <formula2>999999999999999</formula2>
    </dataValidation>
    <dataValidation type="decimal" allowBlank="1" showInputMessage="1" showErrorMessage="1" errorTitle="Input Error" error="Please enter a Whole Number between -999999999999999 and 999999999999999" sqref="K65">
      <formula1>-999999999999999</formula1>
      <formula2>999999999999999</formula2>
    </dataValidation>
    <dataValidation type="decimal" allowBlank="1" showInputMessage="1" showErrorMessage="1" errorTitle="Input Error" error="Please enter a Whole Number between -999999999999999 and 999999999999999" sqref="F66">
      <formula1>-999999999999999</formula1>
      <formula2>999999999999999</formula2>
    </dataValidation>
    <dataValidation type="decimal" allowBlank="1" showInputMessage="1" showErrorMessage="1" errorTitle="Input Error" error="Please enter a Whole Number between -999999999999999 and 999999999999999" sqref="G66">
      <formula1>-999999999999999</formula1>
      <formula2>999999999999999</formula2>
    </dataValidation>
    <dataValidation type="decimal" allowBlank="1" showInputMessage="1" showErrorMessage="1" errorTitle="Input Error" error="Please enter a Whole Number between -999999999999999 and 999999999999999" sqref="H66">
      <formula1>-999999999999999</formula1>
      <formula2>999999999999999</formula2>
    </dataValidation>
    <dataValidation type="decimal" allowBlank="1" showInputMessage="1" showErrorMessage="1" errorTitle="Input Error" error="Please enter a Whole Number between -999999999999999 and 999999999999999" sqref="I66">
      <formula1>-999999999999999</formula1>
      <formula2>999999999999999</formula2>
    </dataValidation>
    <dataValidation type="decimal" allowBlank="1" showInputMessage="1" showErrorMessage="1" errorTitle="Input Error" error="Please enter a Whole Number between -999999999999999 and 999999999999999" sqref="J66">
      <formula1>-999999999999999</formula1>
      <formula2>999999999999999</formula2>
    </dataValidation>
    <dataValidation type="decimal" allowBlank="1" showInputMessage="1" showErrorMessage="1" errorTitle="Input Error" error="Please enter a Whole Number between -999999999999999 and 999999999999999" sqref="K66">
      <formula1>-999999999999999</formula1>
      <formula2>999999999999999</formula2>
    </dataValidation>
    <dataValidation type="whole" allowBlank="1" showInputMessage="1" showErrorMessage="1" errorTitle="Input Error" error="Please enter a Numeric value between -999999999999999 and 999999999999999" sqref="F81">
      <formula1>-999999999999999</formula1>
      <formula2>999999999999999</formula2>
    </dataValidation>
    <dataValidation type="whole" allowBlank="1" showInputMessage="1" showErrorMessage="1" errorTitle="Input Error" error="Please enter a Numeric value between -999999999999999 and 999999999999999" sqref="G81">
      <formula1>-999999999999999</formula1>
      <formula2>999999999999999</formula2>
    </dataValidation>
    <dataValidation type="decimal" allowBlank="1" showInputMessage="1" showErrorMessage="1" errorTitle="Input Error" error="Please enter a Whole Number between -999999999999999 and 999999999999999" sqref="F82">
      <formula1>-999999999999999</formula1>
      <formula2>999999999999999</formula2>
    </dataValidation>
    <dataValidation type="decimal" allowBlank="1" showInputMessage="1" showErrorMessage="1" errorTitle="Input Error" error="Please enter a Whole Number between -999999999999999 and 999999999999999" sqref="G82">
      <formula1>-999999999999999</formula1>
      <formula2>999999999999999</formula2>
    </dataValidation>
    <dataValidation type="decimal" allowBlank="1" showInputMessage="1" showErrorMessage="1" errorTitle="Input Error" error="Please enter a Whole Number between -999999999999999 and 999999999999999" sqref="F83">
      <formula1>-999999999999999</formula1>
      <formula2>999999999999999</formula2>
    </dataValidation>
    <dataValidation type="decimal" allowBlank="1" showInputMessage="1" showErrorMessage="1" errorTitle="Input Error" error="Please enter a Whole Number between -999999999999999 and 999999999999999" sqref="G83">
      <formula1>-999999999999999</formula1>
      <formula2>999999999999999</formula2>
    </dataValidation>
    <dataValidation type="decimal" allowBlank="1" showInputMessage="1" showErrorMessage="1" errorTitle="Input Error" error="Please enter a Whole Number between -999999999999999 and 999999999999999" sqref="F84">
      <formula1>-999999999999999</formula1>
      <formula2>999999999999999</formula2>
    </dataValidation>
    <dataValidation type="decimal" allowBlank="1" showInputMessage="1" showErrorMessage="1" errorTitle="Input Error" error="Please enter a Whole Number between -999999999999999 and 999999999999999" sqref="G84">
      <formula1>-999999999999999</formula1>
      <formula2>999999999999999</formula2>
    </dataValidation>
    <dataValidation type="decimal" allowBlank="1" showInputMessage="1" showErrorMessage="1" errorTitle="Input Error" error="Please enter a Whole Number between -999999999999999 and 999999999999999" sqref="F85">
      <formula1>-999999999999999</formula1>
      <formula2>999999999999999</formula2>
    </dataValidation>
    <dataValidation type="decimal" allowBlank="1" showInputMessage="1" showErrorMessage="1" errorTitle="Input Error" error="Please enter a Whole Number between -999999999999999 and 999999999999999" sqref="G85">
      <formula1>-999999999999999</formula1>
      <formula2>999999999999999</formula2>
    </dataValidation>
    <dataValidation type="whole" allowBlank="1" showInputMessage="1" showErrorMessage="1" errorTitle="Input Error" error="Please enter a Numeric value between -999999999999999 and 999999999999999" sqref="F100">
      <formula1>-999999999999999</formula1>
      <formula2>999999999999999</formula2>
    </dataValidation>
    <dataValidation type="whole" allowBlank="1" showInputMessage="1" showErrorMessage="1" errorTitle="Input Error" error="Please enter a Numeric value between -999999999999999 and 999999999999999" sqref="G100">
      <formula1>-999999999999999</formula1>
      <formula2>999999999999999</formula2>
    </dataValidation>
    <dataValidation type="decimal" allowBlank="1" showInputMessage="1" showErrorMessage="1" errorTitle="Input Error" error="Please enter a Whole Number between -999999999999999 and 999999999999999" sqref="F101">
      <formula1>-999999999999999</formula1>
      <formula2>999999999999999</formula2>
    </dataValidation>
    <dataValidation type="decimal" allowBlank="1" showInputMessage="1" showErrorMessage="1" errorTitle="Input Error" error="Please enter a Whole Number between -999999999999999 and 999999999999999" sqref="G101">
      <formula1>-999999999999999</formula1>
      <formula2>999999999999999</formula2>
    </dataValidation>
    <dataValidation type="whole" allowBlank="1" showInputMessage="1" showErrorMessage="1" errorTitle="Input Error" error="Please enter a Numeric value between -999999999999999 and 999999999999999" sqref="F102">
      <formula1>-999999999999999</formula1>
      <formula2>999999999999999</formula2>
    </dataValidation>
    <dataValidation type="whole" allowBlank="1" showInputMessage="1" showErrorMessage="1" errorTitle="Input Error" error="Please enter a Numeric value between -999999999999999 and 999999999999999" sqref="G102">
      <formula1>-999999999999999</formula1>
      <formula2>999999999999999</formula2>
    </dataValidation>
    <dataValidation type="decimal" allowBlank="1" showInputMessage="1" showErrorMessage="1" errorTitle="Input Error" error="Please enter a Whole Number between -999999999999999 and 999999999999999" sqref="F103">
      <formula1>-999999999999999</formula1>
      <formula2>999999999999999</formula2>
    </dataValidation>
    <dataValidation type="decimal" allowBlank="1" showInputMessage="1" showErrorMessage="1" errorTitle="Input Error" error="Please enter a Whole Number between -999999999999999 and 999999999999999" sqref="G103">
      <formula1>-999999999999999</formula1>
      <formula2>999999999999999</formula2>
    </dataValidation>
    <dataValidation type="whole" allowBlank="1" showInputMessage="1" showErrorMessage="1" errorTitle="Input Error" error="Please enter a Numeric value between -999999999999999 and 999999999999999" sqref="F105">
      <formula1>-999999999999999</formula1>
      <formula2>999999999999999</formula2>
    </dataValidation>
    <dataValidation type="whole" allowBlank="1" showInputMessage="1" showErrorMessage="1" errorTitle="Input Error" error="Please enter a Numeric value between -999999999999999 and 999999999999999" sqref="G105">
      <formula1>-999999999999999</formula1>
      <formula2>999999999999999</formula2>
    </dataValidation>
    <dataValidation type="decimal" allowBlank="1" showInputMessage="1" showErrorMessage="1" errorTitle="Input Error" error="Please enter a Whole Number between -999999999999999 and 999999999999999" sqref="F106">
      <formula1>-999999999999999</formula1>
      <formula2>999999999999999</formula2>
    </dataValidation>
    <dataValidation type="decimal" allowBlank="1" showInputMessage="1" showErrorMessage="1" errorTitle="Input Error" error="Please enter a Whole Number between -999999999999999 and 999999999999999" sqref="G106">
      <formula1>-999999999999999</formula1>
      <formula2>999999999999999</formula2>
    </dataValidation>
    <dataValidation type="decimal" allowBlank="1" showInputMessage="1" showErrorMessage="1" errorTitle="Input Error" error="Please enter a Whole Number between -999999999999999 and 999999999999999" sqref="F107">
      <formula1>-999999999999999</formula1>
      <formula2>999999999999999</formula2>
    </dataValidation>
    <dataValidation type="decimal" allowBlank="1" showInputMessage="1" showErrorMessage="1" errorTitle="Input Error" error="Please enter a Whole Number between -999999999999999 and 999999999999999" sqref="G107">
      <formula1>-999999999999999</formula1>
      <formula2>999999999999999</formula2>
    </dataValidation>
    <dataValidation type="decimal" allowBlank="1" showInputMessage="1" showErrorMessage="1" errorTitle="Input Error" error="Please enter a Whole Number between -999999999999999 and 999999999999999" sqref="F120">
      <formula1>-999999999999999</formula1>
      <formula2>999999999999999</formula2>
    </dataValidation>
    <dataValidation type="decimal" allowBlank="1" showInputMessage="1" showErrorMessage="1" errorTitle="Input Error" error="Please enter a Whole Number between -999999999999999 and 999999999999999" sqref="G120">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6 F80:G80">
      <formula1>0</formula1>
      <formula2>4000</formula2>
    </dataValidation>
  </dataValidations>
  <pageMargins left="0.7" right="0.7" top="0.75" bottom="0.75" header="0.3" footer="0.3"/>
  <pageSetup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sheetPr codeName="Sheet49"/>
  <dimension ref="A1:K38"/>
  <sheetViews>
    <sheetView showGridLines="0" topLeftCell="D1" workbookViewId="0">
      <selection sqref="A1:C1048576"/>
    </sheetView>
  </sheetViews>
  <sheetFormatPr defaultColWidth="9.1796875" defaultRowHeight="14.5"/>
  <cols>
    <col min="1" max="3" width="7.1796875" style="5" hidden="1" customWidth="1"/>
    <col min="4" max="4" width="60.26953125" style="5" customWidth="1"/>
    <col min="5" max="5" width="9.1796875" style="19"/>
    <col min="6" max="7" width="20.7265625" style="5" customWidth="1"/>
    <col min="8" max="16384" width="9.1796875" style="5"/>
  </cols>
  <sheetData>
    <row r="1" spans="1:11" ht="35" customHeight="1">
      <c r="A1" s="4" t="s">
        <v>2334</v>
      </c>
      <c r="E1" s="123" t="s">
        <v>2623</v>
      </c>
      <c r="F1" s="124"/>
      <c r="G1" s="124"/>
      <c r="H1" s="124"/>
      <c r="I1" s="124"/>
      <c r="J1" s="124"/>
      <c r="K1" s="124"/>
    </row>
    <row r="3" spans="1:11" ht="15" customHeight="1">
      <c r="D3" s="135" t="s">
        <v>1891</v>
      </c>
      <c r="E3" s="137"/>
    </row>
    <row r="7" spans="1:11" hidden="1">
      <c r="A7" s="27"/>
      <c r="B7" s="27" t="b">
        <v>0</v>
      </c>
      <c r="C7" s="27" t="s">
        <v>2335</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2336</v>
      </c>
      <c r="E11" s="151"/>
      <c r="F11" s="151"/>
      <c r="G11" s="152"/>
      <c r="I11" s="27"/>
    </row>
    <row r="12" spans="1:11">
      <c r="A12" s="27"/>
      <c r="B12" s="27"/>
      <c r="C12" s="27" t="s">
        <v>365</v>
      </c>
      <c r="D12" s="128" t="s">
        <v>368</v>
      </c>
      <c r="E12" s="128"/>
      <c r="F12" s="66" t="s">
        <v>403</v>
      </c>
      <c r="G12" s="60" t="s">
        <v>404</v>
      </c>
      <c r="I12" s="27"/>
    </row>
    <row r="13" spans="1:11">
      <c r="A13" s="27" t="s">
        <v>496</v>
      </c>
      <c r="B13" s="27"/>
      <c r="C13" s="27" t="s">
        <v>365</v>
      </c>
      <c r="D13" s="129"/>
      <c r="E13" s="129"/>
      <c r="F13" s="60" t="s">
        <v>412</v>
      </c>
      <c r="G13" s="60" t="s">
        <v>413</v>
      </c>
      <c r="I13" s="27"/>
    </row>
    <row r="14" spans="1:11">
      <c r="A14" s="27"/>
      <c r="B14" s="27"/>
      <c r="C14" s="27" t="s">
        <v>360</v>
      </c>
      <c r="D14" s="20"/>
      <c r="E14" s="21"/>
      <c r="F14" s="20"/>
      <c r="G14" s="20"/>
      <c r="I14" s="27"/>
    </row>
    <row r="15" spans="1:11">
      <c r="A15" s="27" t="s">
        <v>2337</v>
      </c>
      <c r="B15" s="27"/>
      <c r="C15" s="27"/>
      <c r="D15" s="55" t="s">
        <v>2338</v>
      </c>
      <c r="E15" s="91" t="s">
        <v>428</v>
      </c>
      <c r="F15" s="116"/>
      <c r="G15" s="116"/>
      <c r="I15" s="27"/>
    </row>
    <row r="16" spans="1:11">
      <c r="A16" s="27" t="s">
        <v>2339</v>
      </c>
      <c r="B16" s="27"/>
      <c r="C16" s="27"/>
      <c r="D16" s="55" t="s">
        <v>2340</v>
      </c>
      <c r="E16" s="62" t="s">
        <v>429</v>
      </c>
      <c r="F16" s="92"/>
      <c r="G16" s="92"/>
      <c r="I16" s="27"/>
    </row>
    <row r="17" spans="1:9">
      <c r="A17" s="27" t="s">
        <v>2341</v>
      </c>
      <c r="B17" s="27"/>
      <c r="C17" s="27"/>
      <c r="D17" s="55" t="s">
        <v>2342</v>
      </c>
      <c r="E17" s="62" t="s">
        <v>430</v>
      </c>
      <c r="F17" s="46"/>
      <c r="G17" s="46"/>
      <c r="I17" s="27"/>
    </row>
    <row r="18" spans="1:9">
      <c r="A18" s="27" t="s">
        <v>2343</v>
      </c>
      <c r="B18" s="27"/>
      <c r="C18" s="27"/>
      <c r="D18" s="55" t="s">
        <v>2344</v>
      </c>
      <c r="E18" s="62" t="s">
        <v>431</v>
      </c>
      <c r="F18" s="46"/>
      <c r="G18" s="46"/>
      <c r="I18" s="27"/>
    </row>
    <row r="19" spans="1:9">
      <c r="A19" s="27" t="s">
        <v>2345</v>
      </c>
      <c r="B19" s="27"/>
      <c r="C19" s="27"/>
      <c r="D19" s="55" t="s">
        <v>2346</v>
      </c>
      <c r="E19" s="62" t="s">
        <v>432</v>
      </c>
      <c r="F19" s="46"/>
      <c r="G19" s="46"/>
      <c r="I19" s="27"/>
    </row>
    <row r="20" spans="1:9">
      <c r="A20" s="27" t="s">
        <v>2347</v>
      </c>
      <c r="B20" s="27"/>
      <c r="C20" s="27"/>
      <c r="D20" s="55" t="s">
        <v>2641</v>
      </c>
      <c r="E20" s="62" t="s">
        <v>433</v>
      </c>
      <c r="F20" s="45"/>
      <c r="G20" s="45"/>
      <c r="I20" s="27"/>
    </row>
    <row r="21" spans="1:9">
      <c r="A21" s="27" t="s">
        <v>2348</v>
      </c>
      <c r="B21" s="27"/>
      <c r="C21" s="27"/>
      <c r="D21" s="55" t="s">
        <v>2642</v>
      </c>
      <c r="E21" s="62" t="s">
        <v>434</v>
      </c>
      <c r="F21" s="45"/>
      <c r="G21" s="45"/>
      <c r="I21" s="27"/>
    </row>
    <row r="22" spans="1:9" ht="108.75" customHeight="1">
      <c r="A22" s="27"/>
      <c r="B22" s="27"/>
      <c r="C22" s="27" t="s">
        <v>360</v>
      </c>
      <c r="D22" s="154" t="s">
        <v>2349</v>
      </c>
      <c r="E22" s="155"/>
      <c r="F22" s="155"/>
      <c r="G22" s="156"/>
      <c r="I22" s="27"/>
    </row>
    <row r="23" spans="1:9">
      <c r="A23" s="27"/>
      <c r="B23" s="27"/>
      <c r="C23" s="27" t="s">
        <v>363</v>
      </c>
      <c r="D23" s="27"/>
      <c r="E23" s="32"/>
      <c r="F23" s="27"/>
      <c r="G23" s="27"/>
      <c r="H23" s="27"/>
      <c r="I23" s="27" t="s">
        <v>364</v>
      </c>
    </row>
    <row r="26" spans="1:9">
      <c r="A26" s="27"/>
      <c r="B26" s="27" t="b">
        <v>0</v>
      </c>
      <c r="C26" s="27" t="s">
        <v>2350</v>
      </c>
      <c r="D26" s="27"/>
      <c r="E26" s="32"/>
      <c r="F26" s="27"/>
      <c r="G26" s="27"/>
      <c r="H26" s="27"/>
      <c r="I26" s="27"/>
    </row>
    <row r="27" spans="1:9" hidden="1">
      <c r="A27" s="27"/>
      <c r="B27" s="27"/>
      <c r="C27" s="27"/>
      <c r="D27" s="27"/>
      <c r="E27" s="32" t="s">
        <v>496</v>
      </c>
      <c r="F27" s="27"/>
      <c r="G27" s="27"/>
      <c r="H27" s="27"/>
      <c r="I27" s="27"/>
    </row>
    <row r="28" spans="1:9" hidden="1">
      <c r="A28" s="27"/>
      <c r="B28" s="27"/>
      <c r="C28" s="27"/>
      <c r="D28" s="27"/>
      <c r="E28" s="32"/>
      <c r="F28" s="27" t="s">
        <v>448</v>
      </c>
      <c r="G28" s="27" t="s">
        <v>449</v>
      </c>
      <c r="H28" s="27"/>
      <c r="I28" s="27"/>
    </row>
    <row r="29" spans="1:9" hidden="1">
      <c r="A29" s="27"/>
      <c r="B29" s="27"/>
      <c r="C29" s="27" t="s">
        <v>361</v>
      </c>
      <c r="D29" s="27" t="s">
        <v>365</v>
      </c>
      <c r="E29" s="32" t="s">
        <v>365</v>
      </c>
      <c r="F29" s="27"/>
      <c r="G29" s="27"/>
      <c r="H29" s="27" t="s">
        <v>360</v>
      </c>
      <c r="I29" s="27" t="s">
        <v>362</v>
      </c>
    </row>
    <row r="30" spans="1:9">
      <c r="A30" s="27"/>
      <c r="B30" s="27"/>
      <c r="C30" s="27" t="s">
        <v>366</v>
      </c>
      <c r="D30" s="150" t="s">
        <v>2351</v>
      </c>
      <c r="E30" s="151"/>
      <c r="F30" s="151"/>
      <c r="G30" s="152"/>
      <c r="I30" s="27"/>
    </row>
    <row r="31" spans="1:9">
      <c r="A31" s="27"/>
      <c r="B31" s="27"/>
      <c r="C31" s="27" t="s">
        <v>365</v>
      </c>
      <c r="D31" s="128" t="s">
        <v>368</v>
      </c>
      <c r="E31" s="128"/>
      <c r="F31" s="66" t="s">
        <v>403</v>
      </c>
      <c r="G31" s="60" t="s">
        <v>404</v>
      </c>
      <c r="I31" s="27"/>
    </row>
    <row r="32" spans="1:9">
      <c r="A32" s="27" t="s">
        <v>496</v>
      </c>
      <c r="B32" s="27"/>
      <c r="C32" s="27" t="s">
        <v>365</v>
      </c>
      <c r="D32" s="129"/>
      <c r="E32" s="129"/>
      <c r="F32" s="60" t="s">
        <v>487</v>
      </c>
      <c r="G32" s="60" t="s">
        <v>488</v>
      </c>
      <c r="I32" s="27"/>
    </row>
    <row r="33" spans="1:9">
      <c r="A33" s="27"/>
      <c r="B33" s="27"/>
      <c r="C33" s="27" t="s">
        <v>360</v>
      </c>
      <c r="D33" s="20"/>
      <c r="E33" s="21"/>
      <c r="F33" s="20"/>
      <c r="G33" s="20"/>
      <c r="I33" s="27"/>
    </row>
    <row r="34" spans="1:9">
      <c r="A34" s="27" t="s">
        <v>2352</v>
      </c>
      <c r="B34" s="27"/>
      <c r="C34" s="27"/>
      <c r="D34" s="55" t="s">
        <v>2353</v>
      </c>
      <c r="E34" s="62" t="s">
        <v>435</v>
      </c>
      <c r="F34" s="46"/>
      <c r="G34" s="46"/>
      <c r="I34" s="27"/>
    </row>
    <row r="35" spans="1:9">
      <c r="A35" s="27" t="s">
        <v>2354</v>
      </c>
      <c r="B35" s="27"/>
      <c r="C35" s="27"/>
      <c r="D35" s="55" t="s">
        <v>2355</v>
      </c>
      <c r="E35" s="62" t="s">
        <v>436</v>
      </c>
      <c r="F35" s="46"/>
      <c r="G35" s="46"/>
      <c r="I35" s="27"/>
    </row>
    <row r="36" spans="1:9">
      <c r="A36" s="27" t="s">
        <v>2356</v>
      </c>
      <c r="B36" s="27"/>
      <c r="C36" s="27"/>
      <c r="D36" s="55" t="s">
        <v>2357</v>
      </c>
      <c r="E36" s="62" t="s">
        <v>437</v>
      </c>
      <c r="F36" s="46"/>
      <c r="G36" s="46"/>
      <c r="I36" s="27"/>
    </row>
    <row r="37" spans="1:9">
      <c r="A37" s="27"/>
      <c r="B37" s="27"/>
      <c r="C37" s="27" t="s">
        <v>360</v>
      </c>
      <c r="I37" s="27"/>
    </row>
    <row r="38" spans="1:9">
      <c r="A38" s="27"/>
      <c r="B38" s="27"/>
      <c r="C38" s="27" t="s">
        <v>363</v>
      </c>
      <c r="D38" s="27"/>
      <c r="E38" s="32"/>
      <c r="F38" s="27"/>
      <c r="G38" s="27"/>
      <c r="H38" s="27"/>
      <c r="I38" s="27" t="s">
        <v>364</v>
      </c>
    </row>
  </sheetData>
  <mergeCells count="9">
    <mergeCell ref="E1:K1"/>
    <mergeCell ref="D31:D32"/>
    <mergeCell ref="E31:E32"/>
    <mergeCell ref="D3:E3"/>
    <mergeCell ref="D11:G11"/>
    <mergeCell ref="D12:D13"/>
    <mergeCell ref="E12:E13"/>
    <mergeCell ref="D22:G22"/>
    <mergeCell ref="D30:G30"/>
  </mergeCells>
  <dataValidations count="19">
    <dataValidation type="decimal" allowBlank="1" showInputMessage="1" showErrorMessage="1" errorTitle="Input Error" error="Please enter a Numeric value between -999999999999999 and 999999999999999" sqref="F16">
      <formula1>-999999999999999</formula1>
      <formula2>999999999999999</formula2>
    </dataValidation>
    <dataValidation type="decimal" allowBlank="1" showInputMessage="1" showErrorMessage="1" errorTitle="Input Error" error="Please enter a Numeric value between -999999999999999 and 999999999999999" sqref="G16">
      <formula1>-999999999999999</formula1>
      <formula2>999999999999999</formula2>
    </dataValidation>
    <dataValidation type="decimal" allowBlank="1" showInputMessage="1" showErrorMessage="1" errorTitle="Input Error" error="Please enter a Numeric value between -999999999999999 and 999999999999999" sqref="F17">
      <formula1>-999999999999999</formula1>
      <formula2>999999999999999</formula2>
    </dataValidation>
    <dataValidation type="decimal" allowBlank="1" showInputMessage="1" showErrorMessage="1" errorTitle="Input Error" error="Please enter a Numeric value between -999999999999999 and 999999999999999" sqref="G17">
      <formula1>-999999999999999</formula1>
      <formula2>999999999999999</formula2>
    </dataValidation>
    <dataValidation type="decimal" allowBlank="1" showInputMessage="1" showErrorMessage="1" errorTitle="Input Error" error="Please enter a Numeric value between -999999999999999 and 999999999999999" sqref="F18">
      <formula1>-999999999999999</formula1>
      <formula2>999999999999999</formula2>
    </dataValidation>
    <dataValidation type="decimal" allowBlank="1" showInputMessage="1" showErrorMessage="1" errorTitle="Input Error" error="Please enter a Numeric value between -999999999999999 and 999999999999999" sqref="G18">
      <formula1>-999999999999999</formula1>
      <formula2>999999999999999</formula2>
    </dataValidation>
    <dataValidation type="decimal" allowBlank="1" showInputMessage="1" showErrorMessage="1" errorTitle="Input Error" error="Please enter a Numeric value between -999999999999999 and 999999999999999" sqref="F19">
      <formula1>-999999999999999</formula1>
      <formula2>999999999999999</formula2>
    </dataValidation>
    <dataValidation type="decimal" allowBlank="1" showInputMessage="1" showErrorMessage="1" errorTitle="Input Error" error="Please enter a Numeric value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Numeric value between -999999999999999 and 999999999999999" sqref="F34">
      <formula1>-999999999999999</formula1>
      <formula2>999999999999999</formula2>
    </dataValidation>
    <dataValidation type="decimal" allowBlank="1" showInputMessage="1" showErrorMessage="1" errorTitle="Input Error" error="Please enter a Numeric value between -999999999999999 and 999999999999999" sqref="G34">
      <formula1>-999999999999999</formula1>
      <formula2>999999999999999</formula2>
    </dataValidation>
    <dataValidation type="decimal" allowBlank="1" showInputMessage="1" showErrorMessage="1" errorTitle="Input Error" error="Please enter a Numeric value between -999999999999999 and 999999999999999" sqref="F35">
      <formula1>-999999999999999</formula1>
      <formula2>999999999999999</formula2>
    </dataValidation>
    <dataValidation type="decimal" allowBlank="1" showInputMessage="1" showErrorMessage="1" errorTitle="Input Error" error="Please enter a Numeric value between -999999999999999 and 999999999999999" sqref="G35">
      <formula1>-999999999999999</formula1>
      <formula2>999999999999999</formula2>
    </dataValidation>
    <dataValidation type="decimal" allowBlank="1" showInputMessage="1" showErrorMessage="1" errorTitle="Input Error" error="Please enter a Numeric value between -999999999999999 and 999999999999999" sqref="F36">
      <formula1>-999999999999999</formula1>
      <formula2>999999999999999</formula2>
    </dataValidation>
    <dataValidation type="decimal" allowBlank="1" showInputMessage="1" showErrorMessage="1" errorTitle="Input Error" error="Please enter a Numeric value between -999999999999999 and 999999999999999" sqref="G36">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sheetPr codeName="Sheet50"/>
  <dimension ref="A1:AE40"/>
  <sheetViews>
    <sheetView showGridLines="0" topLeftCell="D1" workbookViewId="0">
      <selection sqref="A1:C1048576"/>
    </sheetView>
  </sheetViews>
  <sheetFormatPr defaultColWidth="19.453125" defaultRowHeight="14.5"/>
  <cols>
    <col min="1" max="3" width="19.453125" style="5" hidden="1" customWidth="1"/>
    <col min="4" max="4" width="19.453125" style="5"/>
    <col min="5" max="5" width="19.453125" style="19"/>
    <col min="6" max="16384" width="19.453125" style="5"/>
  </cols>
  <sheetData>
    <row r="1" spans="1:11" ht="35" customHeight="1">
      <c r="A1" s="4" t="s">
        <v>2358</v>
      </c>
      <c r="E1" s="123" t="s">
        <v>2624</v>
      </c>
      <c r="F1" s="124"/>
      <c r="G1" s="124"/>
      <c r="H1" s="124"/>
      <c r="I1" s="124"/>
      <c r="J1" s="124"/>
      <c r="K1" s="124"/>
    </row>
    <row r="3" spans="1:11" ht="15" customHeight="1">
      <c r="D3" s="135" t="s">
        <v>1891</v>
      </c>
      <c r="E3" s="136"/>
      <c r="F3" s="136"/>
      <c r="G3" s="137"/>
    </row>
    <row r="7" spans="1:11">
      <c r="A7" s="27"/>
      <c r="B7" s="27" t="b">
        <v>0</v>
      </c>
      <c r="C7" s="27" t="s">
        <v>2359</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2360</v>
      </c>
      <c r="E11" s="151"/>
      <c r="F11" s="151"/>
      <c r="G11" s="152"/>
      <c r="I11" s="27"/>
    </row>
    <row r="12" spans="1:11">
      <c r="A12" s="27"/>
      <c r="B12" s="27"/>
      <c r="C12" s="27" t="s">
        <v>365</v>
      </c>
      <c r="D12" s="128" t="s">
        <v>368</v>
      </c>
      <c r="E12" s="128"/>
      <c r="F12" s="66" t="s">
        <v>403</v>
      </c>
      <c r="G12" s="60" t="s">
        <v>404</v>
      </c>
      <c r="I12" s="27"/>
    </row>
    <row r="13" spans="1:11">
      <c r="A13" s="27" t="s">
        <v>496</v>
      </c>
      <c r="B13" s="27"/>
      <c r="C13" s="27" t="s">
        <v>365</v>
      </c>
      <c r="D13" s="129"/>
      <c r="E13" s="129"/>
      <c r="F13" s="60" t="s">
        <v>412</v>
      </c>
      <c r="G13" s="60" t="s">
        <v>413</v>
      </c>
      <c r="I13" s="27"/>
    </row>
    <row r="14" spans="1:11">
      <c r="A14" s="27"/>
      <c r="B14" s="27"/>
      <c r="C14" s="27" t="s">
        <v>360</v>
      </c>
      <c r="I14" s="27"/>
    </row>
    <row r="15" spans="1:11" ht="43.5">
      <c r="A15" s="27" t="s">
        <v>2361</v>
      </c>
      <c r="B15" s="27"/>
      <c r="C15" s="30"/>
      <c r="D15" s="55" t="s">
        <v>2362</v>
      </c>
      <c r="E15" s="91" t="s">
        <v>428</v>
      </c>
      <c r="F15" s="116"/>
      <c r="G15" s="116"/>
      <c r="I15" s="27"/>
    </row>
    <row r="16" spans="1:11">
      <c r="A16" s="27"/>
      <c r="B16" s="27"/>
      <c r="C16" s="27" t="s">
        <v>360</v>
      </c>
      <c r="I16" s="27"/>
    </row>
    <row r="17" spans="1:31">
      <c r="A17" s="27"/>
      <c r="B17" s="27"/>
      <c r="C17" s="27" t="s">
        <v>363</v>
      </c>
      <c r="D17" s="27"/>
      <c r="E17" s="32"/>
      <c r="F17" s="27"/>
      <c r="G17" s="27"/>
      <c r="H17" s="27"/>
      <c r="I17" s="27" t="s">
        <v>364</v>
      </c>
    </row>
    <row r="22" spans="1:31">
      <c r="A22" s="27"/>
      <c r="B22" s="27" t="b">
        <v>0</v>
      </c>
      <c r="C22" s="27" t="s">
        <v>2589</v>
      </c>
      <c r="D22" s="27"/>
      <c r="E22" s="32"/>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row>
    <row r="23" spans="1:31" hidden="1">
      <c r="A23" s="27"/>
      <c r="B23" s="27"/>
      <c r="C23" s="27"/>
      <c r="D23" s="27"/>
      <c r="E23" s="32" t="s">
        <v>496</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row>
    <row r="24" spans="1:31" hidden="1">
      <c r="A24" s="27"/>
      <c r="B24" s="27"/>
      <c r="C24" s="27"/>
      <c r="D24" s="27"/>
      <c r="E24" s="32"/>
      <c r="F24" s="27" t="s">
        <v>2363</v>
      </c>
      <c r="G24" s="27" t="s">
        <v>2364</v>
      </c>
      <c r="H24" s="27" t="s">
        <v>2365</v>
      </c>
      <c r="I24" s="27" t="s">
        <v>2366</v>
      </c>
      <c r="J24" s="27" t="s">
        <v>2367</v>
      </c>
      <c r="K24" s="27" t="s">
        <v>2368</v>
      </c>
      <c r="L24" s="27" t="s">
        <v>2369</v>
      </c>
      <c r="M24" s="27" t="s">
        <v>2370</v>
      </c>
      <c r="N24" s="27" t="s">
        <v>2371</v>
      </c>
      <c r="O24" s="27" t="s">
        <v>2372</v>
      </c>
      <c r="P24" s="27" t="s">
        <v>2373</v>
      </c>
      <c r="Q24" s="27" t="s">
        <v>2374</v>
      </c>
      <c r="R24" s="27" t="s">
        <v>2375</v>
      </c>
      <c r="S24" s="27" t="s">
        <v>2376</v>
      </c>
      <c r="T24" s="27" t="s">
        <v>2377</v>
      </c>
      <c r="U24" s="27" t="s">
        <v>2378</v>
      </c>
      <c r="V24" s="27" t="s">
        <v>2379</v>
      </c>
      <c r="W24" s="27" t="s">
        <v>2380</v>
      </c>
      <c r="X24" s="27" t="s">
        <v>2381</v>
      </c>
      <c r="Y24" s="27" t="s">
        <v>2382</v>
      </c>
      <c r="Z24" s="27" t="s">
        <v>2383</v>
      </c>
      <c r="AA24" s="27" t="s">
        <v>2384</v>
      </c>
      <c r="AB24" s="27" t="s">
        <v>448</v>
      </c>
      <c r="AC24" s="27" t="s">
        <v>449</v>
      </c>
      <c r="AD24" s="27"/>
      <c r="AE24" s="27"/>
    </row>
    <row r="25" spans="1:31" hidden="1">
      <c r="A25" s="27"/>
      <c r="B25" s="27"/>
      <c r="C25" s="27" t="s">
        <v>361</v>
      </c>
      <c r="D25" s="27" t="s">
        <v>365</v>
      </c>
      <c r="E25" s="32" t="s">
        <v>365</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t="s">
        <v>360</v>
      </c>
      <c r="AE25" s="27" t="s">
        <v>362</v>
      </c>
    </row>
    <row r="26" spans="1:31">
      <c r="A26" s="27"/>
      <c r="B26" s="27"/>
      <c r="C26" s="27" t="s">
        <v>366</v>
      </c>
      <c r="D26" s="150" t="s">
        <v>2385</v>
      </c>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2"/>
      <c r="AE26" s="27"/>
    </row>
    <row r="27" spans="1:31">
      <c r="A27" s="27"/>
      <c r="B27" s="27"/>
      <c r="C27" s="27" t="s">
        <v>365</v>
      </c>
      <c r="D27" s="128" t="s">
        <v>368</v>
      </c>
      <c r="E27" s="128"/>
      <c r="F27" s="119" t="s">
        <v>2386</v>
      </c>
      <c r="G27" s="120"/>
      <c r="H27" s="119" t="s">
        <v>2387</v>
      </c>
      <c r="I27" s="120"/>
      <c r="J27" s="119" t="s">
        <v>2388</v>
      </c>
      <c r="K27" s="120"/>
      <c r="L27" s="119" t="s">
        <v>2389</v>
      </c>
      <c r="M27" s="120"/>
      <c r="N27" s="119" t="s">
        <v>2390</v>
      </c>
      <c r="O27" s="120"/>
      <c r="P27" s="119" t="s">
        <v>2391</v>
      </c>
      <c r="Q27" s="120"/>
      <c r="R27" s="119" t="s">
        <v>2392</v>
      </c>
      <c r="S27" s="120"/>
      <c r="T27" s="119" t="s">
        <v>2393</v>
      </c>
      <c r="U27" s="120"/>
      <c r="V27" s="119" t="s">
        <v>2394</v>
      </c>
      <c r="W27" s="120"/>
      <c r="X27" s="119" t="s">
        <v>2395</v>
      </c>
      <c r="Y27" s="120"/>
      <c r="Z27" s="119" t="s">
        <v>2396</v>
      </c>
      <c r="AA27" s="120"/>
      <c r="AB27" s="119" t="s">
        <v>416</v>
      </c>
      <c r="AC27" s="120"/>
      <c r="AE27" s="27"/>
    </row>
    <row r="28" spans="1:31">
      <c r="A28" s="27"/>
      <c r="B28" s="27"/>
      <c r="C28" s="27" t="s">
        <v>365</v>
      </c>
      <c r="D28" s="142"/>
      <c r="E28" s="142"/>
      <c r="F28" s="66" t="s">
        <v>403</v>
      </c>
      <c r="G28" s="60" t="s">
        <v>404</v>
      </c>
      <c r="H28" s="66" t="s">
        <v>403</v>
      </c>
      <c r="I28" s="60" t="s">
        <v>404</v>
      </c>
      <c r="J28" s="66" t="s">
        <v>403</v>
      </c>
      <c r="K28" s="60" t="s">
        <v>404</v>
      </c>
      <c r="L28" s="66" t="s">
        <v>403</v>
      </c>
      <c r="M28" s="60" t="s">
        <v>404</v>
      </c>
      <c r="N28" s="66" t="s">
        <v>403</v>
      </c>
      <c r="O28" s="60" t="s">
        <v>404</v>
      </c>
      <c r="P28" s="66" t="s">
        <v>403</v>
      </c>
      <c r="Q28" s="60" t="s">
        <v>404</v>
      </c>
      <c r="R28" s="66" t="s">
        <v>403</v>
      </c>
      <c r="S28" s="60" t="s">
        <v>404</v>
      </c>
      <c r="T28" s="66" t="s">
        <v>403</v>
      </c>
      <c r="U28" s="60" t="s">
        <v>404</v>
      </c>
      <c r="V28" s="66" t="s">
        <v>403</v>
      </c>
      <c r="W28" s="60" t="s">
        <v>404</v>
      </c>
      <c r="X28" s="66" t="s">
        <v>403</v>
      </c>
      <c r="Y28" s="60" t="s">
        <v>404</v>
      </c>
      <c r="Z28" s="66" t="s">
        <v>403</v>
      </c>
      <c r="AA28" s="60" t="s">
        <v>404</v>
      </c>
      <c r="AB28" s="66" t="s">
        <v>403</v>
      </c>
      <c r="AC28" s="60" t="s">
        <v>404</v>
      </c>
      <c r="AE28" s="27"/>
    </row>
    <row r="29" spans="1:31">
      <c r="A29" s="27" t="s">
        <v>496</v>
      </c>
      <c r="B29" s="27"/>
      <c r="C29" s="27" t="s">
        <v>365</v>
      </c>
      <c r="D29" s="129"/>
      <c r="E29" s="129"/>
      <c r="F29" s="60" t="s">
        <v>487</v>
      </c>
      <c r="G29" s="60" t="s">
        <v>488</v>
      </c>
      <c r="H29" s="60" t="s">
        <v>489</v>
      </c>
      <c r="I29" s="60" t="s">
        <v>490</v>
      </c>
      <c r="J29" s="60" t="s">
        <v>491</v>
      </c>
      <c r="K29" s="60" t="s">
        <v>492</v>
      </c>
      <c r="L29" s="60" t="s">
        <v>941</v>
      </c>
      <c r="M29" s="60" t="s">
        <v>942</v>
      </c>
      <c r="N29" s="60" t="s">
        <v>971</v>
      </c>
      <c r="O29" s="60" t="s">
        <v>972</v>
      </c>
      <c r="P29" s="60" t="s">
        <v>1242</v>
      </c>
      <c r="Q29" s="60" t="s">
        <v>1243</v>
      </c>
      <c r="R29" s="60" t="s">
        <v>1244</v>
      </c>
      <c r="S29" s="60" t="s">
        <v>1259</v>
      </c>
      <c r="T29" s="60" t="s">
        <v>1260</v>
      </c>
      <c r="U29" s="60" t="s">
        <v>1794</v>
      </c>
      <c r="V29" s="60" t="s">
        <v>1795</v>
      </c>
      <c r="W29" s="60" t="s">
        <v>1796</v>
      </c>
      <c r="X29" s="60" t="s">
        <v>1797</v>
      </c>
      <c r="Y29" s="60" t="s">
        <v>1798</v>
      </c>
      <c r="Z29" s="60" t="s">
        <v>1799</v>
      </c>
      <c r="AA29" s="60" t="s">
        <v>1800</v>
      </c>
      <c r="AB29" s="60" t="s">
        <v>1801</v>
      </c>
      <c r="AC29" s="60" t="s">
        <v>1802</v>
      </c>
      <c r="AE29" s="27"/>
    </row>
    <row r="30" spans="1:31">
      <c r="A30" s="27"/>
      <c r="B30" s="27"/>
      <c r="C30" s="27" t="s">
        <v>360</v>
      </c>
      <c r="AE30" s="27"/>
    </row>
    <row r="31" spans="1:31">
      <c r="A31" s="27" t="s">
        <v>452</v>
      </c>
      <c r="B31" s="27"/>
      <c r="C31" s="27"/>
      <c r="D31" s="55" t="s">
        <v>2397</v>
      </c>
      <c r="E31" s="62" t="s">
        <v>429</v>
      </c>
      <c r="F31" s="45"/>
      <c r="G31" s="45"/>
      <c r="H31" s="45"/>
      <c r="I31" s="45"/>
      <c r="J31" s="45"/>
      <c r="K31" s="45"/>
      <c r="L31" s="45"/>
      <c r="M31" s="45"/>
      <c r="N31" s="45"/>
      <c r="O31" s="45"/>
      <c r="P31" s="45"/>
      <c r="Q31" s="45"/>
      <c r="R31" s="45"/>
      <c r="S31" s="45"/>
      <c r="T31" s="45"/>
      <c r="U31" s="45"/>
      <c r="V31" s="45"/>
      <c r="W31" s="45"/>
      <c r="X31" s="45"/>
      <c r="Y31" s="45"/>
      <c r="Z31" s="45"/>
      <c r="AA31" s="45"/>
      <c r="AB31" s="44">
        <f>F31+H31+J31+L31+N31+P31+R31+T31+V31+X31+Z31</f>
        <v>0</v>
      </c>
      <c r="AC31" s="44">
        <f>G31+I31+K31+M31+O31+Q31+S31+U31+W31+Y31+AA31</f>
        <v>0</v>
      </c>
      <c r="AE31" s="27"/>
    </row>
    <row r="32" spans="1:31">
      <c r="A32" s="27" t="s">
        <v>459</v>
      </c>
      <c r="B32" s="27"/>
      <c r="C32" s="27"/>
      <c r="D32" s="55" t="s">
        <v>2398</v>
      </c>
      <c r="E32" s="62" t="s">
        <v>430</v>
      </c>
      <c r="F32" s="45"/>
      <c r="G32" s="45"/>
      <c r="H32" s="45"/>
      <c r="I32" s="45"/>
      <c r="J32" s="45"/>
      <c r="K32" s="45"/>
      <c r="L32" s="45"/>
      <c r="M32" s="45"/>
      <c r="N32" s="45"/>
      <c r="O32" s="45"/>
      <c r="P32" s="45"/>
      <c r="Q32" s="45"/>
      <c r="R32" s="45"/>
      <c r="S32" s="45"/>
      <c r="T32" s="45"/>
      <c r="U32" s="45"/>
      <c r="V32" s="45"/>
      <c r="W32" s="45"/>
      <c r="X32" s="45"/>
      <c r="Y32" s="45"/>
      <c r="Z32" s="45"/>
      <c r="AA32" s="45"/>
      <c r="AB32" s="44">
        <f t="shared" ref="AB32:AB35" si="0">F32+H32+J32+L32+N32+P32+R32+T32+V32+X32+Z32</f>
        <v>0</v>
      </c>
      <c r="AC32" s="44">
        <f t="shared" ref="AC32:AC36" si="1">G32+I32+K32+M32+O32+Q32+S32+U32+W32+Y32+AA32</f>
        <v>0</v>
      </c>
      <c r="AE32" s="27"/>
    </row>
    <row r="33" spans="1:31">
      <c r="A33" s="27" t="s">
        <v>457</v>
      </c>
      <c r="B33" s="27"/>
      <c r="C33" s="27"/>
      <c r="D33" s="55" t="s">
        <v>2399</v>
      </c>
      <c r="E33" s="62" t="s">
        <v>431</v>
      </c>
      <c r="F33" s="45"/>
      <c r="G33" s="45"/>
      <c r="H33" s="45"/>
      <c r="I33" s="45"/>
      <c r="J33" s="45"/>
      <c r="K33" s="45"/>
      <c r="L33" s="45"/>
      <c r="M33" s="45"/>
      <c r="N33" s="45"/>
      <c r="O33" s="45"/>
      <c r="P33" s="45"/>
      <c r="Q33" s="45"/>
      <c r="R33" s="45"/>
      <c r="S33" s="45"/>
      <c r="T33" s="45"/>
      <c r="U33" s="45"/>
      <c r="V33" s="45"/>
      <c r="W33" s="45"/>
      <c r="X33" s="45"/>
      <c r="Y33" s="45"/>
      <c r="Z33" s="45"/>
      <c r="AA33" s="45"/>
      <c r="AB33" s="44">
        <f t="shared" si="0"/>
        <v>0</v>
      </c>
      <c r="AC33" s="44">
        <f t="shared" si="1"/>
        <v>0</v>
      </c>
      <c r="AE33" s="27"/>
    </row>
    <row r="34" spans="1:31">
      <c r="A34" s="27" t="s">
        <v>453</v>
      </c>
      <c r="B34" s="27"/>
      <c r="C34" s="27"/>
      <c r="D34" s="55" t="s">
        <v>2400</v>
      </c>
      <c r="E34" s="62" t="s">
        <v>432</v>
      </c>
      <c r="F34" s="45"/>
      <c r="G34" s="45"/>
      <c r="H34" s="45"/>
      <c r="I34" s="45"/>
      <c r="J34" s="45"/>
      <c r="K34" s="45"/>
      <c r="L34" s="45"/>
      <c r="M34" s="45"/>
      <c r="N34" s="45"/>
      <c r="O34" s="45"/>
      <c r="P34" s="45"/>
      <c r="Q34" s="45"/>
      <c r="R34" s="45"/>
      <c r="S34" s="45"/>
      <c r="T34" s="45"/>
      <c r="U34" s="45"/>
      <c r="V34" s="45"/>
      <c r="W34" s="45"/>
      <c r="X34" s="45"/>
      <c r="Y34" s="45"/>
      <c r="Z34" s="45"/>
      <c r="AA34" s="45"/>
      <c r="AB34" s="44">
        <f t="shared" si="0"/>
        <v>0</v>
      </c>
      <c r="AC34" s="44">
        <f t="shared" si="1"/>
        <v>0</v>
      </c>
      <c r="AE34" s="27"/>
    </row>
    <row r="35" spans="1:31" ht="29">
      <c r="A35" s="27" t="s">
        <v>2401</v>
      </c>
      <c r="B35" s="27"/>
      <c r="C35" s="27"/>
      <c r="D35" s="55" t="s">
        <v>2402</v>
      </c>
      <c r="E35" s="62" t="s">
        <v>433</v>
      </c>
      <c r="F35" s="45"/>
      <c r="G35" s="45"/>
      <c r="H35" s="45"/>
      <c r="I35" s="45"/>
      <c r="J35" s="45"/>
      <c r="K35" s="45"/>
      <c r="L35" s="45"/>
      <c r="M35" s="45"/>
      <c r="N35" s="45"/>
      <c r="O35" s="45"/>
      <c r="P35" s="45"/>
      <c r="Q35" s="45"/>
      <c r="R35" s="45"/>
      <c r="S35" s="45"/>
      <c r="T35" s="45"/>
      <c r="U35" s="45"/>
      <c r="V35" s="45"/>
      <c r="W35" s="45"/>
      <c r="X35" s="45"/>
      <c r="Y35" s="45"/>
      <c r="Z35" s="45"/>
      <c r="AA35" s="45"/>
      <c r="AB35" s="44">
        <f t="shared" si="0"/>
        <v>0</v>
      </c>
      <c r="AC35" s="44">
        <f t="shared" si="1"/>
        <v>0</v>
      </c>
      <c r="AE35" s="27"/>
    </row>
    <row r="36" spans="1:31" ht="29">
      <c r="A36" s="27" t="s">
        <v>2403</v>
      </c>
      <c r="B36" s="27"/>
      <c r="C36" s="27"/>
      <c r="D36" s="55" t="s">
        <v>2404</v>
      </c>
      <c r="E36" s="62" t="s">
        <v>434</v>
      </c>
      <c r="F36" s="45"/>
      <c r="G36" s="45"/>
      <c r="H36" s="45"/>
      <c r="I36" s="45"/>
      <c r="J36" s="45"/>
      <c r="K36" s="45"/>
      <c r="L36" s="45"/>
      <c r="M36" s="45"/>
      <c r="N36" s="45"/>
      <c r="O36" s="45"/>
      <c r="P36" s="45"/>
      <c r="Q36" s="45"/>
      <c r="R36" s="45"/>
      <c r="S36" s="45"/>
      <c r="T36" s="45"/>
      <c r="U36" s="45"/>
      <c r="V36" s="45"/>
      <c r="W36" s="45"/>
      <c r="X36" s="45"/>
      <c r="Y36" s="45"/>
      <c r="Z36" s="45"/>
      <c r="AA36" s="45"/>
      <c r="AB36" s="44">
        <f>F36+H36+J36+L36+N36+P36+R36+T36+V36+X36+Z36</f>
        <v>0</v>
      </c>
      <c r="AC36" s="44">
        <f t="shared" si="1"/>
        <v>0</v>
      </c>
      <c r="AE36" s="27"/>
    </row>
    <row r="37" spans="1:31">
      <c r="A37" s="27"/>
      <c r="B37" s="27"/>
      <c r="C37" s="27" t="s">
        <v>360</v>
      </c>
      <c r="AE37" s="27"/>
    </row>
    <row r="38" spans="1:31">
      <c r="A38" s="27"/>
      <c r="B38" s="27"/>
      <c r="C38" s="27" t="s">
        <v>363</v>
      </c>
      <c r="D38" s="27"/>
      <c r="E38" s="32"/>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t="s">
        <v>364</v>
      </c>
    </row>
    <row r="39" spans="1:31">
      <c r="AC39" s="167"/>
      <c r="AD39" s="167"/>
    </row>
    <row r="40" spans="1:31">
      <c r="AB40" s="167"/>
      <c r="AC40" s="167"/>
    </row>
  </sheetData>
  <mergeCells count="22">
    <mergeCell ref="AB40:AC40"/>
    <mergeCell ref="X27:Y27"/>
    <mergeCell ref="Z27:AA27"/>
    <mergeCell ref="AB27:AC27"/>
    <mergeCell ref="L27:M27"/>
    <mergeCell ref="N27:O27"/>
    <mergeCell ref="P27:Q27"/>
    <mergeCell ref="R27:S27"/>
    <mergeCell ref="T27:U27"/>
    <mergeCell ref="V27:W27"/>
    <mergeCell ref="AC39:AD39"/>
    <mergeCell ref="E1:K1"/>
    <mergeCell ref="D27:D29"/>
    <mergeCell ref="E27:E29"/>
    <mergeCell ref="F27:G27"/>
    <mergeCell ref="H27:I27"/>
    <mergeCell ref="J27:K27"/>
    <mergeCell ref="D11:G11"/>
    <mergeCell ref="D12:D13"/>
    <mergeCell ref="E12:E13"/>
    <mergeCell ref="D26:AC26"/>
    <mergeCell ref="D3:G3"/>
  </mergeCells>
  <dataValidations count="2">
    <dataValidation type="decimal" allowBlank="1" showInputMessage="1" showErrorMessage="1" errorTitle="Input Error" error="Please enter a Whole Number between -999999999999999 and 999999999999999" sqref="F31:AC36">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ormula1>0</formula1>
      <formula2>4000</formula2>
    </dataValidation>
  </dataValidation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51"/>
  <dimension ref="A1:AA109"/>
  <sheetViews>
    <sheetView showGridLines="0" topLeftCell="D1" workbookViewId="0">
      <selection sqref="A1:C1048576"/>
    </sheetView>
  </sheetViews>
  <sheetFormatPr defaultColWidth="9.1796875" defaultRowHeight="14.5"/>
  <cols>
    <col min="1" max="3" width="9.1796875" style="5" hidden="1" customWidth="1"/>
    <col min="4" max="4" width="54.81640625" style="5" customWidth="1"/>
    <col min="5" max="5" width="12.81640625" style="25" customWidth="1"/>
    <col min="6" max="25" width="20.7265625" style="5" customWidth="1"/>
    <col min="26" max="16384" width="9.1796875" style="5"/>
  </cols>
  <sheetData>
    <row r="1" spans="1:11" ht="35" customHeight="1">
      <c r="A1" s="4" t="s">
        <v>2405</v>
      </c>
      <c r="E1" s="123" t="s">
        <v>2625</v>
      </c>
      <c r="F1" s="124"/>
      <c r="G1" s="124"/>
      <c r="H1" s="124"/>
      <c r="I1" s="124"/>
      <c r="J1" s="124"/>
      <c r="K1" s="124"/>
    </row>
    <row r="3" spans="1:11" ht="15" customHeight="1">
      <c r="D3" s="135" t="s">
        <v>1891</v>
      </c>
      <c r="E3" s="136"/>
      <c r="F3" s="137"/>
    </row>
    <row r="7" spans="1:11" hidden="1">
      <c r="A7" s="27"/>
      <c r="B7" s="27" t="b">
        <v>0</v>
      </c>
      <c r="C7" s="27" t="s">
        <v>2406</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2407</v>
      </c>
      <c r="E11" s="151"/>
      <c r="F11" s="151"/>
      <c r="G11" s="152"/>
      <c r="I11" s="27"/>
    </row>
    <row r="12" spans="1:11">
      <c r="A12" s="27"/>
      <c r="B12" s="27"/>
      <c r="C12" s="27" t="s">
        <v>365</v>
      </c>
      <c r="D12" s="128" t="s">
        <v>2584</v>
      </c>
      <c r="E12" s="128"/>
      <c r="F12" s="66" t="s">
        <v>403</v>
      </c>
      <c r="G12" s="60" t="s">
        <v>404</v>
      </c>
      <c r="I12" s="27"/>
    </row>
    <row r="13" spans="1:11">
      <c r="A13" s="27" t="s">
        <v>496</v>
      </c>
      <c r="B13" s="27"/>
      <c r="C13" s="27" t="s">
        <v>365</v>
      </c>
      <c r="D13" s="129"/>
      <c r="E13" s="129"/>
      <c r="F13" s="60" t="s">
        <v>412</v>
      </c>
      <c r="G13" s="60" t="s">
        <v>413</v>
      </c>
      <c r="I13" s="27"/>
    </row>
    <row r="14" spans="1:11">
      <c r="A14" s="27"/>
      <c r="B14" s="27"/>
      <c r="C14" s="27" t="s">
        <v>360</v>
      </c>
      <c r="I14" s="27"/>
    </row>
    <row r="15" spans="1:11">
      <c r="A15" s="27" t="s">
        <v>2408</v>
      </c>
      <c r="B15" s="27"/>
      <c r="C15" s="27"/>
      <c r="D15" s="55" t="s">
        <v>2409</v>
      </c>
      <c r="E15" s="91" t="s">
        <v>428</v>
      </c>
      <c r="F15" s="116"/>
      <c r="G15" s="116"/>
      <c r="I15" s="27"/>
    </row>
    <row r="16" spans="1:11">
      <c r="A16" s="27"/>
      <c r="B16" s="27"/>
      <c r="C16" s="27"/>
      <c r="D16" s="55" t="s">
        <v>2410</v>
      </c>
      <c r="E16" s="62"/>
      <c r="F16" s="6"/>
      <c r="G16" s="6"/>
      <c r="I16" s="27"/>
    </row>
    <row r="17" spans="1:9">
      <c r="A17" s="27" t="s">
        <v>2411</v>
      </c>
      <c r="B17" s="27"/>
      <c r="C17" s="27"/>
      <c r="D17" s="55" t="s">
        <v>2412</v>
      </c>
      <c r="E17" s="91" t="s">
        <v>429</v>
      </c>
      <c r="F17" s="116"/>
      <c r="G17" s="116"/>
      <c r="I17" s="27"/>
    </row>
    <row r="18" spans="1:9" ht="72.5">
      <c r="A18" s="27" t="s">
        <v>2413</v>
      </c>
      <c r="B18" s="27" t="s">
        <v>2414</v>
      </c>
      <c r="C18" s="27"/>
      <c r="D18" s="55" t="s">
        <v>2415</v>
      </c>
      <c r="E18" s="62" t="s">
        <v>430</v>
      </c>
      <c r="F18" s="96"/>
      <c r="G18" s="96"/>
      <c r="I18" s="27"/>
    </row>
    <row r="19" spans="1:9">
      <c r="A19" s="27" t="s">
        <v>2413</v>
      </c>
      <c r="B19" s="27" t="s">
        <v>2416</v>
      </c>
      <c r="C19" s="27"/>
      <c r="D19" s="55" t="s">
        <v>2417</v>
      </c>
      <c r="E19" s="62" t="s">
        <v>431</v>
      </c>
      <c r="F19" s="50"/>
      <c r="G19" s="50"/>
      <c r="I19" s="27"/>
    </row>
    <row r="20" spans="1:9">
      <c r="A20" s="27" t="s">
        <v>2413</v>
      </c>
      <c r="B20" s="27" t="s">
        <v>2418</v>
      </c>
      <c r="C20" s="27"/>
      <c r="D20" s="55" t="s">
        <v>2419</v>
      </c>
      <c r="E20" s="62" t="s">
        <v>432</v>
      </c>
      <c r="F20" s="45"/>
      <c r="G20" s="45"/>
      <c r="I20" s="27"/>
    </row>
    <row r="21" spans="1:9" ht="87">
      <c r="A21" s="27" t="s">
        <v>2413</v>
      </c>
      <c r="B21" s="27" t="s">
        <v>2420</v>
      </c>
      <c r="C21" s="27"/>
      <c r="D21" s="55" t="s">
        <v>2421</v>
      </c>
      <c r="E21" s="62" t="s">
        <v>433</v>
      </c>
      <c r="F21" s="50"/>
      <c r="G21" s="50"/>
      <c r="I21" s="27"/>
    </row>
    <row r="22" spans="1:9" ht="58">
      <c r="A22" s="27" t="s">
        <v>2413</v>
      </c>
      <c r="B22" s="27" t="s">
        <v>2422</v>
      </c>
      <c r="C22" s="27"/>
      <c r="D22" s="55" t="s">
        <v>2423</v>
      </c>
      <c r="E22" s="62" t="s">
        <v>434</v>
      </c>
      <c r="F22" s="81"/>
      <c r="G22" s="81"/>
      <c r="I22" s="27"/>
    </row>
    <row r="23" spans="1:9">
      <c r="A23" s="27" t="s">
        <v>2424</v>
      </c>
      <c r="B23" s="27"/>
      <c r="C23" s="27"/>
      <c r="D23" s="55" t="s">
        <v>2425</v>
      </c>
      <c r="E23" s="91" t="s">
        <v>435</v>
      </c>
      <c r="F23" s="116"/>
      <c r="G23" s="116"/>
      <c r="I23" s="27"/>
    </row>
    <row r="24" spans="1:9">
      <c r="A24" s="27" t="s">
        <v>2426</v>
      </c>
      <c r="B24" s="27"/>
      <c r="C24" s="27"/>
      <c r="D24" s="55" t="s">
        <v>2427</v>
      </c>
      <c r="E24" s="62" t="s">
        <v>436</v>
      </c>
      <c r="F24" s="96"/>
      <c r="G24" s="96"/>
      <c r="I24" s="27"/>
    </row>
    <row r="25" spans="1:9">
      <c r="A25" s="27" t="s">
        <v>2426</v>
      </c>
      <c r="B25" s="27" t="s">
        <v>2428</v>
      </c>
      <c r="C25" s="27"/>
      <c r="D25" s="55" t="s">
        <v>2429</v>
      </c>
      <c r="E25" s="62" t="s">
        <v>437</v>
      </c>
      <c r="F25" s="50"/>
      <c r="G25" s="50"/>
      <c r="I25" s="27"/>
    </row>
    <row r="26" spans="1:9">
      <c r="A26" s="27" t="s">
        <v>2426</v>
      </c>
      <c r="B26" s="27" t="s">
        <v>2430</v>
      </c>
      <c r="C26" s="27"/>
      <c r="D26" s="55" t="s">
        <v>2431</v>
      </c>
      <c r="E26" s="62" t="s">
        <v>438</v>
      </c>
      <c r="F26" s="45"/>
      <c r="G26" s="45"/>
      <c r="I26" s="27"/>
    </row>
    <row r="27" spans="1:9">
      <c r="A27" s="27"/>
      <c r="B27" s="27"/>
      <c r="C27" s="27" t="s">
        <v>360</v>
      </c>
      <c r="I27" s="27"/>
    </row>
    <row r="28" spans="1:9">
      <c r="A28" s="27"/>
      <c r="B28" s="27"/>
      <c r="C28" s="27" t="s">
        <v>363</v>
      </c>
      <c r="D28" s="27"/>
      <c r="E28" s="32"/>
      <c r="F28" s="27"/>
      <c r="G28" s="27"/>
      <c r="H28" s="27"/>
      <c r="I28" s="27" t="s">
        <v>364</v>
      </c>
    </row>
    <row r="32" spans="1:9" hidden="1">
      <c r="A32" s="27"/>
      <c r="B32" s="27" t="b">
        <v>0</v>
      </c>
      <c r="C32" s="27" t="s">
        <v>2432</v>
      </c>
      <c r="D32" s="27"/>
      <c r="E32" s="32"/>
      <c r="F32" s="27"/>
      <c r="G32" s="27"/>
      <c r="H32" s="27"/>
      <c r="I32" s="27"/>
    </row>
    <row r="33" spans="1:9" hidden="1">
      <c r="A33" s="27"/>
      <c r="B33" s="27"/>
      <c r="C33" s="27"/>
      <c r="D33" s="27"/>
      <c r="E33" s="32" t="s">
        <v>496</v>
      </c>
      <c r="F33" s="27" t="s">
        <v>2433</v>
      </c>
      <c r="G33" s="27" t="s">
        <v>2433</v>
      </c>
      <c r="H33" s="27"/>
      <c r="I33" s="27"/>
    </row>
    <row r="34" spans="1:9" hidden="1">
      <c r="A34" s="27"/>
      <c r="B34" s="27"/>
      <c r="C34" s="27"/>
      <c r="D34" s="27"/>
      <c r="E34" s="32"/>
      <c r="F34" s="27" t="s">
        <v>448</v>
      </c>
      <c r="G34" s="27" t="s">
        <v>449</v>
      </c>
      <c r="H34" s="27"/>
      <c r="I34" s="27"/>
    </row>
    <row r="35" spans="1:9" hidden="1">
      <c r="A35" s="27"/>
      <c r="B35" s="27"/>
      <c r="C35" s="27" t="s">
        <v>361</v>
      </c>
      <c r="D35" s="27" t="s">
        <v>365</v>
      </c>
      <c r="E35" s="32" t="s">
        <v>365</v>
      </c>
      <c r="F35" s="27"/>
      <c r="G35" s="27"/>
      <c r="H35" s="27" t="s">
        <v>360</v>
      </c>
      <c r="I35" s="27" t="s">
        <v>362</v>
      </c>
    </row>
    <row r="36" spans="1:9">
      <c r="A36" s="27"/>
      <c r="B36" s="27"/>
      <c r="C36" s="27" t="s">
        <v>366</v>
      </c>
      <c r="D36" s="150" t="s">
        <v>2434</v>
      </c>
      <c r="E36" s="151"/>
      <c r="F36" s="151"/>
      <c r="G36" s="152"/>
      <c r="I36" s="27"/>
    </row>
    <row r="37" spans="1:9">
      <c r="A37" s="27"/>
      <c r="B37" s="27"/>
      <c r="C37" s="27" t="s">
        <v>365</v>
      </c>
      <c r="D37" s="128" t="s">
        <v>368</v>
      </c>
      <c r="E37" s="128"/>
      <c r="F37" s="66" t="s">
        <v>403</v>
      </c>
      <c r="G37" s="60" t="s">
        <v>404</v>
      </c>
      <c r="I37" s="27"/>
    </row>
    <row r="38" spans="1:9">
      <c r="A38" s="27" t="s">
        <v>496</v>
      </c>
      <c r="B38" s="27"/>
      <c r="C38" s="27" t="s">
        <v>365</v>
      </c>
      <c r="D38" s="129"/>
      <c r="E38" s="129"/>
      <c r="F38" s="60" t="s">
        <v>487</v>
      </c>
      <c r="G38" s="60" t="s">
        <v>488</v>
      </c>
      <c r="I38" s="27"/>
    </row>
    <row r="39" spans="1:9">
      <c r="A39" s="27"/>
      <c r="B39" s="27"/>
      <c r="C39" s="27" t="s">
        <v>360</v>
      </c>
      <c r="I39" s="27"/>
    </row>
    <row r="40" spans="1:9" ht="29">
      <c r="A40" s="27"/>
      <c r="B40" s="27" t="s">
        <v>2435</v>
      </c>
      <c r="C40" s="27"/>
      <c r="D40" s="55" t="s">
        <v>2436</v>
      </c>
      <c r="E40" s="62" t="s">
        <v>439</v>
      </c>
      <c r="F40" s="44">
        <f>F41+F42+F43</f>
        <v>0</v>
      </c>
      <c r="G40" s="44">
        <f t="shared" ref="G40" si="0">G41+G42+G43</f>
        <v>0</v>
      </c>
      <c r="I40" s="27"/>
    </row>
    <row r="41" spans="1:9">
      <c r="A41" s="27"/>
      <c r="B41" s="27" t="s">
        <v>2437</v>
      </c>
      <c r="C41" s="27"/>
      <c r="D41" s="59" t="s">
        <v>2438</v>
      </c>
      <c r="E41" s="62" t="s">
        <v>440</v>
      </c>
      <c r="F41" s="45"/>
      <c r="G41" s="45"/>
      <c r="I41" s="27"/>
    </row>
    <row r="42" spans="1:9">
      <c r="A42" s="27"/>
      <c r="B42" s="27" t="s">
        <v>2439</v>
      </c>
      <c r="C42" s="27"/>
      <c r="D42" s="59" t="s">
        <v>2440</v>
      </c>
      <c r="E42" s="62" t="s">
        <v>441</v>
      </c>
      <c r="F42" s="45"/>
      <c r="G42" s="45"/>
      <c r="I42" s="27"/>
    </row>
    <row r="43" spans="1:9">
      <c r="A43" s="27"/>
      <c r="B43" s="27" t="s">
        <v>2441</v>
      </c>
      <c r="C43" s="27"/>
      <c r="D43" s="59" t="s">
        <v>2442</v>
      </c>
      <c r="E43" s="62" t="s">
        <v>442</v>
      </c>
      <c r="F43" s="45"/>
      <c r="G43" s="45"/>
      <c r="I43" s="27"/>
    </row>
    <row r="44" spans="1:9" ht="58">
      <c r="A44" s="27"/>
      <c r="B44" s="27" t="s">
        <v>2443</v>
      </c>
      <c r="C44" s="27"/>
      <c r="D44" s="55" t="s">
        <v>2444</v>
      </c>
      <c r="E44" s="62" t="s">
        <v>443</v>
      </c>
      <c r="F44" s="45"/>
      <c r="G44" s="45"/>
      <c r="I44" s="27"/>
    </row>
    <row r="45" spans="1:9" ht="43.5">
      <c r="A45" s="27"/>
      <c r="B45" s="27" t="s">
        <v>2445</v>
      </c>
      <c r="C45" s="27"/>
      <c r="D45" s="55" t="s">
        <v>2446</v>
      </c>
      <c r="E45" s="62" t="s">
        <v>444</v>
      </c>
      <c r="F45" s="45"/>
      <c r="G45" s="45"/>
      <c r="I45" s="27"/>
    </row>
    <row r="46" spans="1:9" ht="101.5">
      <c r="A46" s="27"/>
      <c r="B46" s="27" t="s">
        <v>2447</v>
      </c>
      <c r="C46" s="27"/>
      <c r="D46" s="55" t="s">
        <v>2448</v>
      </c>
      <c r="E46" s="62" t="s">
        <v>445</v>
      </c>
      <c r="F46" s="45"/>
      <c r="G46" s="45"/>
      <c r="I46" s="27"/>
    </row>
    <row r="47" spans="1:9" ht="43.5">
      <c r="A47" s="27"/>
      <c r="B47" s="27" t="s">
        <v>2449</v>
      </c>
      <c r="C47" s="27"/>
      <c r="D47" s="55" t="s">
        <v>2450</v>
      </c>
      <c r="E47" s="62" t="s">
        <v>446</v>
      </c>
      <c r="F47" s="45"/>
      <c r="G47" s="45"/>
      <c r="I47" s="27"/>
    </row>
    <row r="48" spans="1:9" ht="58">
      <c r="A48" s="27"/>
      <c r="B48" s="27" t="s">
        <v>2451</v>
      </c>
      <c r="C48" s="27"/>
      <c r="D48" s="55" t="s">
        <v>2452</v>
      </c>
      <c r="E48" s="62" t="s">
        <v>514</v>
      </c>
      <c r="F48" s="45"/>
      <c r="G48" s="45"/>
      <c r="I48" s="27"/>
    </row>
    <row r="49" spans="1:11" ht="29">
      <c r="A49" s="27"/>
      <c r="B49" s="27" t="s">
        <v>2453</v>
      </c>
      <c r="C49" s="27"/>
      <c r="D49" s="55" t="s">
        <v>2454</v>
      </c>
      <c r="E49" s="62" t="s">
        <v>515</v>
      </c>
      <c r="F49" s="45"/>
      <c r="G49" s="45"/>
      <c r="I49" s="27"/>
    </row>
    <row r="50" spans="1:11" ht="58">
      <c r="A50" s="27"/>
      <c r="B50" s="27" t="s">
        <v>2455</v>
      </c>
      <c r="C50" s="27"/>
      <c r="D50" s="55" t="s">
        <v>2456</v>
      </c>
      <c r="E50" s="62" t="s">
        <v>516</v>
      </c>
      <c r="F50" s="45"/>
      <c r="G50" s="45"/>
      <c r="I50" s="27"/>
    </row>
    <row r="51" spans="1:11">
      <c r="A51" s="27"/>
      <c r="B51" s="27" t="s">
        <v>2457</v>
      </c>
      <c r="C51" s="27"/>
      <c r="D51" s="55" t="s">
        <v>2458</v>
      </c>
      <c r="E51" s="62" t="s">
        <v>517</v>
      </c>
      <c r="F51" s="45"/>
      <c r="G51" s="45"/>
      <c r="I51" s="27"/>
    </row>
    <row r="52" spans="1:11" ht="29">
      <c r="A52" s="27"/>
      <c r="B52" s="27" t="s">
        <v>2459</v>
      </c>
      <c r="C52" s="27"/>
      <c r="D52" s="55" t="s">
        <v>2460</v>
      </c>
      <c r="E52" s="62" t="s">
        <v>518</v>
      </c>
      <c r="F52" s="45"/>
      <c r="G52" s="45"/>
      <c r="I52" s="27"/>
    </row>
    <row r="53" spans="1:11">
      <c r="A53" s="27"/>
      <c r="B53" s="27" t="s">
        <v>2461</v>
      </c>
      <c r="C53" s="27"/>
      <c r="D53" s="55" t="s">
        <v>2462</v>
      </c>
      <c r="E53" s="62" t="s">
        <v>519</v>
      </c>
      <c r="F53" s="44">
        <f>F40+F44+F45+F46+F47+F48+F49+F50+F51+F52</f>
        <v>0</v>
      </c>
      <c r="G53" s="44">
        <f t="shared" ref="G53" si="1">G40+G44+G45+G46+G47+G48+G49+G50+G51+G52</f>
        <v>0</v>
      </c>
      <c r="I53" s="27"/>
    </row>
    <row r="54" spans="1:11">
      <c r="A54" s="27"/>
      <c r="B54" s="27"/>
      <c r="C54" s="27" t="s">
        <v>360</v>
      </c>
      <c r="I54" s="27"/>
    </row>
    <row r="55" spans="1:11">
      <c r="A55" s="27"/>
      <c r="B55" s="27"/>
      <c r="C55" s="27" t="s">
        <v>363</v>
      </c>
      <c r="D55" s="27"/>
      <c r="E55" s="32"/>
      <c r="F55" s="27"/>
      <c r="G55" s="27"/>
      <c r="H55" s="27"/>
      <c r="I55" s="27" t="s">
        <v>364</v>
      </c>
    </row>
    <row r="58" spans="1:11" hidden="1">
      <c r="A58" s="27"/>
      <c r="B58" s="27" t="b">
        <v>0</v>
      </c>
      <c r="C58" s="27" t="s">
        <v>2463</v>
      </c>
      <c r="D58" s="27"/>
      <c r="E58" s="32"/>
      <c r="F58" s="27"/>
      <c r="G58" s="27"/>
      <c r="H58" s="27"/>
      <c r="I58" s="27"/>
      <c r="J58" s="27"/>
      <c r="K58" s="27"/>
    </row>
    <row r="59" spans="1:11" hidden="1">
      <c r="A59" s="27"/>
      <c r="B59" s="27"/>
      <c r="C59" s="27"/>
      <c r="D59" s="27"/>
      <c r="E59" s="32" t="s">
        <v>496</v>
      </c>
      <c r="F59" s="27" t="s">
        <v>2464</v>
      </c>
      <c r="G59" s="27" t="s">
        <v>2464</v>
      </c>
      <c r="H59" s="27" t="s">
        <v>2465</v>
      </c>
      <c r="I59" s="27" t="s">
        <v>2465</v>
      </c>
      <c r="J59" s="27"/>
      <c r="K59" s="27"/>
    </row>
    <row r="60" spans="1:11" hidden="1">
      <c r="A60" s="27"/>
      <c r="B60" s="27"/>
      <c r="C60" s="27"/>
      <c r="D60" s="27"/>
      <c r="E60" s="32"/>
      <c r="F60" s="27" t="s">
        <v>448</v>
      </c>
      <c r="G60" s="27" t="s">
        <v>449</v>
      </c>
      <c r="H60" s="27" t="s">
        <v>448</v>
      </c>
      <c r="I60" s="27" t="s">
        <v>449</v>
      </c>
      <c r="J60" s="27"/>
      <c r="K60" s="27"/>
    </row>
    <row r="61" spans="1:11" hidden="1">
      <c r="A61" s="27"/>
      <c r="B61" s="27"/>
      <c r="C61" s="27" t="s">
        <v>361</v>
      </c>
      <c r="D61" s="27" t="s">
        <v>365</v>
      </c>
      <c r="E61" s="32" t="s">
        <v>365</v>
      </c>
      <c r="F61" s="27"/>
      <c r="G61" s="27"/>
      <c r="H61" s="27"/>
      <c r="I61" s="27"/>
      <c r="J61" s="27" t="s">
        <v>360</v>
      </c>
      <c r="K61" s="27" t="s">
        <v>362</v>
      </c>
    </row>
    <row r="62" spans="1:11">
      <c r="A62" s="27"/>
      <c r="B62" s="27"/>
      <c r="C62" s="27" t="s">
        <v>366</v>
      </c>
      <c r="D62" s="150" t="s">
        <v>2466</v>
      </c>
      <c r="E62" s="151"/>
      <c r="F62" s="151"/>
      <c r="G62" s="151"/>
      <c r="H62" s="151"/>
      <c r="I62" s="152"/>
      <c r="K62" s="27"/>
    </row>
    <row r="63" spans="1:11">
      <c r="A63" s="27"/>
      <c r="B63" s="27"/>
      <c r="C63" s="27" t="s">
        <v>365</v>
      </c>
      <c r="D63" s="168" t="s">
        <v>2585</v>
      </c>
      <c r="E63" s="128"/>
      <c r="F63" s="119" t="s">
        <v>2467</v>
      </c>
      <c r="G63" s="120"/>
      <c r="H63" s="119" t="s">
        <v>2468</v>
      </c>
      <c r="I63" s="120"/>
      <c r="K63" s="27"/>
    </row>
    <row r="64" spans="1:11">
      <c r="A64" s="27"/>
      <c r="B64" s="27"/>
      <c r="C64" s="27" t="s">
        <v>365</v>
      </c>
      <c r="D64" s="169"/>
      <c r="E64" s="142"/>
      <c r="F64" s="66" t="s">
        <v>403</v>
      </c>
      <c r="G64" s="60" t="s">
        <v>404</v>
      </c>
      <c r="H64" s="66" t="s">
        <v>403</v>
      </c>
      <c r="I64" s="60" t="s">
        <v>404</v>
      </c>
      <c r="K64" s="27"/>
    </row>
    <row r="65" spans="1:27">
      <c r="A65" s="27" t="s">
        <v>496</v>
      </c>
      <c r="B65" s="27"/>
      <c r="C65" s="27" t="s">
        <v>365</v>
      </c>
      <c r="D65" s="170"/>
      <c r="E65" s="129"/>
      <c r="F65" s="60" t="s">
        <v>489</v>
      </c>
      <c r="G65" s="60" t="s">
        <v>490</v>
      </c>
      <c r="H65" s="60" t="s">
        <v>491</v>
      </c>
      <c r="I65" s="60" t="s">
        <v>492</v>
      </c>
      <c r="K65" s="27"/>
    </row>
    <row r="66" spans="1:27">
      <c r="A66" s="27"/>
      <c r="B66" s="27"/>
      <c r="C66" s="27" t="s">
        <v>360</v>
      </c>
      <c r="D66" s="20"/>
      <c r="E66" s="21"/>
      <c r="F66" s="20"/>
      <c r="G66" s="20"/>
      <c r="H66" s="20"/>
      <c r="I66" s="20"/>
      <c r="K66" s="27"/>
    </row>
    <row r="67" spans="1:27">
      <c r="A67" s="27"/>
      <c r="B67" s="27" t="s">
        <v>2469</v>
      </c>
      <c r="C67" s="27"/>
      <c r="D67" s="55" t="s">
        <v>2470</v>
      </c>
      <c r="E67" s="62" t="s">
        <v>520</v>
      </c>
      <c r="F67" s="45"/>
      <c r="G67" s="45"/>
      <c r="H67" s="45"/>
      <c r="I67" s="45"/>
      <c r="K67" s="27"/>
    </row>
    <row r="68" spans="1:27">
      <c r="A68" s="27"/>
      <c r="B68" s="27" t="s">
        <v>2471</v>
      </c>
      <c r="C68" s="27"/>
      <c r="D68" s="55" t="s">
        <v>2472</v>
      </c>
      <c r="E68" s="62" t="s">
        <v>521</v>
      </c>
      <c r="F68" s="45"/>
      <c r="G68" s="45"/>
      <c r="H68" s="45"/>
      <c r="I68" s="45"/>
      <c r="K68" s="27"/>
    </row>
    <row r="69" spans="1:27">
      <c r="A69" s="27"/>
      <c r="B69" s="27" t="s">
        <v>2473</v>
      </c>
      <c r="C69" s="27"/>
      <c r="D69" s="55" t="s">
        <v>2474</v>
      </c>
      <c r="E69" s="62" t="s">
        <v>522</v>
      </c>
      <c r="F69" s="45"/>
      <c r="G69" s="45"/>
      <c r="H69" s="45"/>
      <c r="I69" s="45"/>
      <c r="K69" s="27"/>
    </row>
    <row r="70" spans="1:27">
      <c r="A70" s="27"/>
      <c r="B70" s="27" t="s">
        <v>2475</v>
      </c>
      <c r="C70" s="27"/>
      <c r="D70" s="55" t="s">
        <v>2476</v>
      </c>
      <c r="E70" s="62" t="s">
        <v>523</v>
      </c>
      <c r="F70" s="45"/>
      <c r="G70" s="45"/>
      <c r="H70" s="45"/>
      <c r="I70" s="45"/>
      <c r="K70" s="27"/>
    </row>
    <row r="71" spans="1:27">
      <c r="A71" s="27"/>
      <c r="B71" s="27" t="s">
        <v>2477</v>
      </c>
      <c r="C71" s="27"/>
      <c r="D71" s="55" t="s">
        <v>2478</v>
      </c>
      <c r="E71" s="62" t="s">
        <v>524</v>
      </c>
      <c r="F71" s="45"/>
      <c r="G71" s="45"/>
      <c r="H71" s="45"/>
      <c r="I71" s="45"/>
      <c r="K71" s="27"/>
    </row>
    <row r="72" spans="1:27">
      <c r="A72" s="27"/>
      <c r="B72" s="27" t="s">
        <v>2479</v>
      </c>
      <c r="C72" s="27"/>
      <c r="D72" s="55" t="s">
        <v>2480</v>
      </c>
      <c r="E72" s="62" t="s">
        <v>525</v>
      </c>
      <c r="F72" s="45"/>
      <c r="G72" s="45"/>
      <c r="H72" s="45"/>
      <c r="I72" s="45"/>
      <c r="K72" s="27"/>
    </row>
    <row r="73" spans="1:27">
      <c r="A73" s="27"/>
      <c r="B73" s="27" t="s">
        <v>2481</v>
      </c>
      <c r="C73" s="27"/>
      <c r="D73" s="55" t="s">
        <v>2482</v>
      </c>
      <c r="E73" s="62" t="s">
        <v>526</v>
      </c>
      <c r="F73" s="45"/>
      <c r="G73" s="45"/>
      <c r="H73" s="45"/>
      <c r="I73" s="45"/>
      <c r="K73" s="27"/>
    </row>
    <row r="74" spans="1:27">
      <c r="A74" s="27"/>
      <c r="B74" s="27" t="s">
        <v>2483</v>
      </c>
      <c r="C74" s="27"/>
      <c r="D74" s="55" t="s">
        <v>416</v>
      </c>
      <c r="E74" s="62" t="s">
        <v>527</v>
      </c>
      <c r="F74" s="44">
        <f>F67+F68+F69+F70+F71+F72+F73</f>
        <v>0</v>
      </c>
      <c r="G74" s="44">
        <f t="shared" ref="G74:I74" si="2">G67+G68+G69+G70+G71+G72+G73</f>
        <v>0</v>
      </c>
      <c r="H74" s="44">
        <f t="shared" si="2"/>
        <v>0</v>
      </c>
      <c r="I74" s="44">
        <f t="shared" si="2"/>
        <v>0</v>
      </c>
      <c r="K74" s="27"/>
    </row>
    <row r="75" spans="1:27" ht="47.25" customHeight="1">
      <c r="A75" s="27"/>
      <c r="B75" s="27"/>
      <c r="C75" s="27" t="s">
        <v>360</v>
      </c>
      <c r="D75" s="154" t="s">
        <v>2484</v>
      </c>
      <c r="E75" s="165"/>
      <c r="F75" s="165"/>
      <c r="G75" s="165"/>
      <c r="H75" s="165"/>
      <c r="I75" s="166"/>
      <c r="K75" s="27"/>
    </row>
    <row r="76" spans="1:27">
      <c r="A76" s="27"/>
      <c r="B76" s="27"/>
      <c r="C76" s="27" t="s">
        <v>363</v>
      </c>
      <c r="D76" s="27"/>
      <c r="E76" s="32"/>
      <c r="F76" s="27"/>
      <c r="G76" s="27"/>
      <c r="H76" s="27"/>
      <c r="I76" s="27"/>
      <c r="J76" s="27"/>
      <c r="K76" s="27" t="s">
        <v>364</v>
      </c>
    </row>
    <row r="77" spans="1:27" ht="12.75" customHeight="1"/>
    <row r="78" spans="1:27" ht="9.75" customHeight="1"/>
    <row r="79" spans="1:27" ht="29.25" customHeight="1">
      <c r="A79" s="27"/>
      <c r="B79" s="27" t="b">
        <v>0</v>
      </c>
      <c r="C79" s="27" t="s">
        <v>2485</v>
      </c>
      <c r="D79" s="27"/>
      <c r="E79" s="32"/>
      <c r="F79" s="27"/>
      <c r="G79" s="27"/>
      <c r="H79" s="27"/>
      <c r="I79" s="27"/>
      <c r="J79" s="27"/>
      <c r="K79" s="27"/>
      <c r="L79" s="27"/>
      <c r="M79" s="27"/>
      <c r="N79" s="27"/>
      <c r="O79" s="27"/>
      <c r="P79" s="27"/>
      <c r="Q79" s="27"/>
      <c r="R79" s="27"/>
      <c r="S79" s="27"/>
      <c r="T79" s="27"/>
      <c r="U79" s="27"/>
      <c r="V79" s="27"/>
      <c r="W79" s="27"/>
      <c r="X79" s="27"/>
      <c r="Y79" s="27"/>
      <c r="Z79" s="27"/>
      <c r="AA79" s="27"/>
    </row>
    <row r="80" spans="1:27" ht="25.5" hidden="1" customHeight="1">
      <c r="A80" s="27"/>
      <c r="B80" s="27"/>
      <c r="C80" s="27"/>
      <c r="D80" s="27"/>
      <c r="E80" s="32" t="s">
        <v>496</v>
      </c>
      <c r="F80" s="27"/>
      <c r="G80" s="27"/>
      <c r="H80" s="27"/>
      <c r="I80" s="27"/>
      <c r="J80" s="27"/>
      <c r="K80" s="27"/>
      <c r="L80" s="27"/>
      <c r="M80" s="27"/>
      <c r="N80" s="27"/>
      <c r="O80" s="27"/>
      <c r="P80" s="27"/>
      <c r="Q80" s="27"/>
      <c r="R80" s="27"/>
      <c r="S80" s="27"/>
      <c r="T80" s="27"/>
      <c r="U80" s="27"/>
      <c r="V80" s="27"/>
      <c r="W80" s="27"/>
      <c r="X80" s="27"/>
      <c r="Y80" s="27"/>
      <c r="Z80" s="27"/>
      <c r="AA80" s="27"/>
    </row>
    <row r="81" spans="1:27" ht="12.75" hidden="1" customHeight="1">
      <c r="A81" s="27"/>
      <c r="B81" s="27"/>
      <c r="C81" s="27"/>
      <c r="D81" s="27"/>
      <c r="E81" s="32"/>
      <c r="F81" s="27" t="s">
        <v>2486</v>
      </c>
      <c r="G81" s="27" t="s">
        <v>2487</v>
      </c>
      <c r="H81" s="27" t="s">
        <v>2488</v>
      </c>
      <c r="I81" s="27" t="s">
        <v>2489</v>
      </c>
      <c r="J81" s="27" t="s">
        <v>2490</v>
      </c>
      <c r="K81" s="27" t="s">
        <v>2491</v>
      </c>
      <c r="L81" s="27" t="s">
        <v>2492</v>
      </c>
      <c r="M81" s="27" t="s">
        <v>2493</v>
      </c>
      <c r="N81" s="27" t="s">
        <v>2494</v>
      </c>
      <c r="O81" s="27" t="s">
        <v>2495</v>
      </c>
      <c r="P81" s="27" t="s">
        <v>2496</v>
      </c>
      <c r="Q81" s="27" t="s">
        <v>2497</v>
      </c>
      <c r="R81" s="27" t="s">
        <v>2498</v>
      </c>
      <c r="S81" s="27" t="s">
        <v>2499</v>
      </c>
      <c r="T81" s="27" t="s">
        <v>2500</v>
      </c>
      <c r="U81" s="27" t="s">
        <v>2501</v>
      </c>
      <c r="V81" s="27" t="s">
        <v>2502</v>
      </c>
      <c r="W81" s="27" t="s">
        <v>2503</v>
      </c>
      <c r="X81" s="27" t="s">
        <v>2504</v>
      </c>
      <c r="Y81" s="27" t="s">
        <v>2505</v>
      </c>
      <c r="Z81" s="27"/>
      <c r="AA81" s="27"/>
    </row>
    <row r="82" spans="1:27" ht="24" hidden="1" customHeight="1">
      <c r="A82" s="27"/>
      <c r="B82" s="27"/>
      <c r="C82" s="27" t="s">
        <v>361</v>
      </c>
      <c r="D82" s="27" t="s">
        <v>365</v>
      </c>
      <c r="E82" s="32" t="s">
        <v>365</v>
      </c>
      <c r="F82" s="27"/>
      <c r="G82" s="27"/>
      <c r="H82" s="27"/>
      <c r="I82" s="27"/>
      <c r="J82" s="27"/>
      <c r="K82" s="27"/>
      <c r="L82" s="27"/>
      <c r="M82" s="27"/>
      <c r="N82" s="27"/>
      <c r="O82" s="27"/>
      <c r="P82" s="27"/>
      <c r="Q82" s="27"/>
      <c r="R82" s="27"/>
      <c r="S82" s="27"/>
      <c r="T82" s="27"/>
      <c r="U82" s="27"/>
      <c r="V82" s="27"/>
      <c r="W82" s="27"/>
      <c r="X82" s="27"/>
      <c r="Y82" s="27"/>
      <c r="Z82" s="27" t="s">
        <v>360</v>
      </c>
      <c r="AA82" s="27" t="s">
        <v>362</v>
      </c>
    </row>
    <row r="83" spans="1:27">
      <c r="A83" s="27"/>
      <c r="B83" s="27"/>
      <c r="C83" s="27" t="s">
        <v>366</v>
      </c>
      <c r="D83" s="150" t="s">
        <v>2506</v>
      </c>
      <c r="E83" s="151"/>
      <c r="F83" s="151"/>
      <c r="G83" s="151"/>
      <c r="H83" s="151"/>
      <c r="I83" s="151"/>
      <c r="J83" s="151"/>
      <c r="K83" s="151"/>
      <c r="L83" s="151"/>
      <c r="M83" s="151"/>
      <c r="N83" s="151"/>
      <c r="O83" s="151"/>
      <c r="P83" s="151"/>
      <c r="Q83" s="151"/>
      <c r="R83" s="151"/>
      <c r="S83" s="151"/>
      <c r="T83" s="151"/>
      <c r="U83" s="151"/>
      <c r="V83" s="151"/>
      <c r="W83" s="151"/>
      <c r="X83" s="151"/>
      <c r="Y83" s="152"/>
      <c r="AA83" s="27"/>
    </row>
    <row r="84" spans="1:27">
      <c r="A84" s="27"/>
      <c r="B84" s="27"/>
      <c r="C84" s="27" t="s">
        <v>365</v>
      </c>
      <c r="D84" s="128" t="s">
        <v>2586</v>
      </c>
      <c r="E84" s="128"/>
      <c r="F84" s="119" t="s">
        <v>2507</v>
      </c>
      <c r="G84" s="120"/>
      <c r="H84" s="119" t="s">
        <v>2508</v>
      </c>
      <c r="I84" s="120"/>
      <c r="J84" s="119" t="s">
        <v>2509</v>
      </c>
      <c r="K84" s="120"/>
      <c r="L84" s="119" t="s">
        <v>2510</v>
      </c>
      <c r="M84" s="120"/>
      <c r="N84" s="119" t="s">
        <v>2511</v>
      </c>
      <c r="O84" s="120"/>
      <c r="P84" s="119" t="s">
        <v>2512</v>
      </c>
      <c r="Q84" s="120"/>
      <c r="R84" s="119" t="s">
        <v>2513</v>
      </c>
      <c r="S84" s="120"/>
      <c r="T84" s="119" t="s">
        <v>2514</v>
      </c>
      <c r="U84" s="120"/>
      <c r="V84" s="119" t="s">
        <v>2515</v>
      </c>
      <c r="W84" s="120"/>
      <c r="X84" s="119" t="s">
        <v>2516</v>
      </c>
      <c r="Y84" s="120"/>
      <c r="AA84" s="27"/>
    </row>
    <row r="85" spans="1:27">
      <c r="A85" s="27"/>
      <c r="B85" s="27"/>
      <c r="C85" s="27" t="s">
        <v>365</v>
      </c>
      <c r="D85" s="142"/>
      <c r="E85" s="142"/>
      <c r="F85" s="66" t="s">
        <v>403</v>
      </c>
      <c r="G85" s="60" t="s">
        <v>404</v>
      </c>
      <c r="H85" s="66" t="s">
        <v>403</v>
      </c>
      <c r="I85" s="60" t="s">
        <v>404</v>
      </c>
      <c r="J85" s="66" t="s">
        <v>403</v>
      </c>
      <c r="K85" s="60" t="s">
        <v>404</v>
      </c>
      <c r="L85" s="66" t="s">
        <v>403</v>
      </c>
      <c r="M85" s="60" t="s">
        <v>404</v>
      </c>
      <c r="N85" s="66" t="s">
        <v>403</v>
      </c>
      <c r="O85" s="60" t="s">
        <v>404</v>
      </c>
      <c r="P85" s="66" t="s">
        <v>403</v>
      </c>
      <c r="Q85" s="60" t="s">
        <v>404</v>
      </c>
      <c r="R85" s="66" t="s">
        <v>403</v>
      </c>
      <c r="S85" s="60" t="s">
        <v>404</v>
      </c>
      <c r="T85" s="66" t="s">
        <v>403</v>
      </c>
      <c r="U85" s="60" t="s">
        <v>404</v>
      </c>
      <c r="V85" s="66" t="s">
        <v>403</v>
      </c>
      <c r="W85" s="60" t="s">
        <v>404</v>
      </c>
      <c r="X85" s="66" t="s">
        <v>403</v>
      </c>
      <c r="Y85" s="60" t="s">
        <v>404</v>
      </c>
      <c r="AA85" s="27"/>
    </row>
    <row r="86" spans="1:27">
      <c r="A86" s="27" t="s">
        <v>496</v>
      </c>
      <c r="B86" s="27"/>
      <c r="C86" s="27" t="s">
        <v>365</v>
      </c>
      <c r="D86" s="129"/>
      <c r="E86" s="129"/>
      <c r="F86" s="60" t="s">
        <v>941</v>
      </c>
      <c r="G86" s="60" t="s">
        <v>942</v>
      </c>
      <c r="H86" s="60" t="s">
        <v>971</v>
      </c>
      <c r="I86" s="60" t="s">
        <v>972</v>
      </c>
      <c r="J86" s="60" t="s">
        <v>1242</v>
      </c>
      <c r="K86" s="60" t="s">
        <v>1243</v>
      </c>
      <c r="L86" s="60" t="s">
        <v>1244</v>
      </c>
      <c r="M86" s="60" t="s">
        <v>1259</v>
      </c>
      <c r="N86" s="60" t="s">
        <v>1260</v>
      </c>
      <c r="O86" s="60" t="s">
        <v>1794</v>
      </c>
      <c r="P86" s="60" t="s">
        <v>1795</v>
      </c>
      <c r="Q86" s="60" t="s">
        <v>1796</v>
      </c>
      <c r="R86" s="60" t="s">
        <v>1797</v>
      </c>
      <c r="S86" s="60" t="s">
        <v>1798</v>
      </c>
      <c r="T86" s="60" t="s">
        <v>1799</v>
      </c>
      <c r="U86" s="60" t="s">
        <v>1800</v>
      </c>
      <c r="V86" s="60" t="s">
        <v>1801</v>
      </c>
      <c r="W86" s="60" t="s">
        <v>1802</v>
      </c>
      <c r="X86" s="60" t="s">
        <v>1803</v>
      </c>
      <c r="Y86" s="60" t="s">
        <v>1804</v>
      </c>
      <c r="AA86" s="27"/>
    </row>
    <row r="87" spans="1:27">
      <c r="A87" s="27"/>
      <c r="B87" s="27"/>
      <c r="C87" s="27" t="s">
        <v>360</v>
      </c>
      <c r="D87" s="20"/>
      <c r="E87" s="21"/>
      <c r="F87" s="20"/>
      <c r="G87" s="20"/>
      <c r="H87" s="20"/>
      <c r="I87" s="20"/>
      <c r="J87" s="20"/>
      <c r="K87" s="20"/>
      <c r="L87" s="20"/>
      <c r="M87" s="20"/>
      <c r="N87" s="20"/>
      <c r="O87" s="20"/>
      <c r="P87" s="20"/>
      <c r="Q87" s="20"/>
      <c r="R87" s="20"/>
      <c r="S87" s="20"/>
      <c r="T87" s="20"/>
      <c r="U87" s="20"/>
      <c r="V87" s="20"/>
      <c r="W87" s="20"/>
      <c r="X87" s="20"/>
      <c r="Y87" s="20"/>
      <c r="AA87" s="27"/>
    </row>
    <row r="88" spans="1:27" ht="29">
      <c r="A88" s="27" t="s">
        <v>2517</v>
      </c>
      <c r="B88" s="27"/>
      <c r="C88" s="27"/>
      <c r="D88" s="55" t="s">
        <v>2518</v>
      </c>
      <c r="E88" s="91" t="s">
        <v>528</v>
      </c>
      <c r="F88" s="116"/>
      <c r="G88" s="116"/>
      <c r="H88" s="116"/>
      <c r="I88" s="116"/>
      <c r="J88" s="116"/>
      <c r="K88" s="116"/>
      <c r="L88" s="116"/>
      <c r="M88" s="116"/>
      <c r="N88" s="116"/>
      <c r="O88" s="116"/>
      <c r="P88" s="116"/>
      <c r="Q88" s="116"/>
      <c r="R88" s="116"/>
      <c r="S88" s="116"/>
      <c r="T88" s="116"/>
      <c r="U88" s="116"/>
      <c r="V88" s="116"/>
      <c r="W88" s="116"/>
      <c r="X88" s="116"/>
      <c r="Y88" s="116"/>
      <c r="AA88" s="27"/>
    </row>
    <row r="89" spans="1:27">
      <c r="A89" s="27" t="s">
        <v>2519</v>
      </c>
      <c r="B89" s="27"/>
      <c r="C89" s="27"/>
      <c r="D89" s="55" t="s">
        <v>2520</v>
      </c>
      <c r="E89" s="62" t="s">
        <v>529</v>
      </c>
      <c r="F89" s="99"/>
      <c r="G89" s="99"/>
      <c r="H89" s="99"/>
      <c r="I89" s="99"/>
      <c r="J89" s="99"/>
      <c r="K89" s="99"/>
      <c r="L89" s="99"/>
      <c r="M89" s="99"/>
      <c r="N89" s="99"/>
      <c r="O89" s="99"/>
      <c r="P89" s="99"/>
      <c r="Q89" s="99"/>
      <c r="R89" s="99"/>
      <c r="S89" s="99"/>
      <c r="T89" s="99"/>
      <c r="U89" s="99"/>
      <c r="V89" s="99"/>
      <c r="W89" s="99"/>
      <c r="X89" s="99"/>
      <c r="Y89" s="99"/>
      <c r="AA89" s="27"/>
    </row>
    <row r="90" spans="1:27">
      <c r="A90" s="27" t="s">
        <v>2521</v>
      </c>
      <c r="B90" s="27"/>
      <c r="C90" s="27"/>
      <c r="D90" s="55" t="s">
        <v>2522</v>
      </c>
      <c r="E90" s="62" t="s">
        <v>530</v>
      </c>
      <c r="F90" s="50"/>
      <c r="G90" s="50"/>
      <c r="H90" s="50"/>
      <c r="I90" s="50"/>
      <c r="J90" s="50"/>
      <c r="K90" s="50"/>
      <c r="L90" s="50"/>
      <c r="M90" s="50"/>
      <c r="N90" s="50"/>
      <c r="O90" s="50"/>
      <c r="P90" s="50"/>
      <c r="Q90" s="50"/>
      <c r="R90" s="50"/>
      <c r="S90" s="50"/>
      <c r="T90" s="50"/>
      <c r="U90" s="50"/>
      <c r="V90" s="50"/>
      <c r="W90" s="50"/>
      <c r="X90" s="50"/>
      <c r="Y90" s="50"/>
      <c r="AA90" s="27"/>
    </row>
    <row r="91" spans="1:27">
      <c r="A91" s="27" t="s">
        <v>2523</v>
      </c>
      <c r="B91" s="27"/>
      <c r="C91" s="27"/>
      <c r="D91" s="55" t="s">
        <v>2524</v>
      </c>
      <c r="E91" s="62" t="s">
        <v>531</v>
      </c>
      <c r="F91" s="50"/>
      <c r="G91" s="50"/>
      <c r="H91" s="50"/>
      <c r="I91" s="50"/>
      <c r="J91" s="50"/>
      <c r="K91" s="50"/>
      <c r="L91" s="50"/>
      <c r="M91" s="50"/>
      <c r="N91" s="50"/>
      <c r="O91" s="50"/>
      <c r="P91" s="50"/>
      <c r="Q91" s="50"/>
      <c r="R91" s="50"/>
      <c r="S91" s="50"/>
      <c r="T91" s="50"/>
      <c r="U91" s="50"/>
      <c r="V91" s="50"/>
      <c r="W91" s="50"/>
      <c r="X91" s="50"/>
      <c r="Y91" s="50"/>
      <c r="AA91" s="27"/>
    </row>
    <row r="92" spans="1:27">
      <c r="A92" s="27" t="s">
        <v>459</v>
      </c>
      <c r="B92" s="27"/>
      <c r="C92" s="27"/>
      <c r="D92" s="55" t="s">
        <v>2525</v>
      </c>
      <c r="E92" s="62" t="s">
        <v>532</v>
      </c>
      <c r="F92" s="50"/>
      <c r="G92" s="50"/>
      <c r="H92" s="50"/>
      <c r="I92" s="50"/>
      <c r="J92" s="50"/>
      <c r="K92" s="50"/>
      <c r="L92" s="50"/>
      <c r="M92" s="50"/>
      <c r="N92" s="50"/>
      <c r="O92" s="50"/>
      <c r="P92" s="50"/>
      <c r="Q92" s="50"/>
      <c r="R92" s="50"/>
      <c r="S92" s="50"/>
      <c r="T92" s="50"/>
      <c r="U92" s="50"/>
      <c r="V92" s="50"/>
      <c r="W92" s="50"/>
      <c r="X92" s="50"/>
      <c r="Y92" s="50"/>
      <c r="AA92" s="27"/>
    </row>
    <row r="93" spans="1:27">
      <c r="A93" s="27"/>
      <c r="B93" s="27"/>
      <c r="C93" s="27" t="s">
        <v>360</v>
      </c>
      <c r="AA93" s="27"/>
    </row>
    <row r="94" spans="1:27">
      <c r="A94" s="27"/>
      <c r="B94" s="27"/>
      <c r="C94" s="27" t="s">
        <v>363</v>
      </c>
      <c r="D94" s="27"/>
      <c r="E94" s="32"/>
      <c r="F94" s="27"/>
      <c r="G94" s="27"/>
      <c r="H94" s="27"/>
      <c r="I94" s="27"/>
      <c r="J94" s="27"/>
      <c r="K94" s="27"/>
      <c r="L94" s="27"/>
      <c r="M94" s="27"/>
      <c r="N94" s="27"/>
      <c r="O94" s="27"/>
      <c r="P94" s="27"/>
      <c r="Q94" s="27"/>
      <c r="R94" s="27"/>
      <c r="S94" s="27"/>
      <c r="T94" s="27"/>
      <c r="U94" s="27"/>
      <c r="V94" s="27"/>
      <c r="W94" s="27"/>
      <c r="X94" s="27"/>
      <c r="Y94" s="27"/>
      <c r="Z94" s="27"/>
      <c r="AA94" s="27" t="s">
        <v>364</v>
      </c>
    </row>
    <row r="97" spans="1:9">
      <c r="A97" s="27"/>
      <c r="B97" s="27" t="b">
        <v>0</v>
      </c>
      <c r="C97" s="27" t="s">
        <v>2526</v>
      </c>
      <c r="D97" s="27"/>
      <c r="E97" s="32"/>
      <c r="F97" s="27"/>
      <c r="G97" s="27"/>
      <c r="H97" s="27"/>
      <c r="I97" s="27"/>
    </row>
    <row r="98" spans="1:9" hidden="1">
      <c r="A98" s="27"/>
      <c r="B98" s="27"/>
      <c r="C98" s="27"/>
      <c r="D98" s="27"/>
      <c r="E98" s="32" t="s">
        <v>496</v>
      </c>
      <c r="F98" s="27"/>
      <c r="G98" s="27"/>
      <c r="H98" s="27"/>
      <c r="I98" s="27"/>
    </row>
    <row r="99" spans="1:9" hidden="1">
      <c r="A99" s="27"/>
      <c r="B99" s="27"/>
      <c r="C99" s="27"/>
      <c r="D99" s="27"/>
      <c r="E99" s="32"/>
      <c r="F99" s="27" t="s">
        <v>448</v>
      </c>
      <c r="G99" s="27" t="s">
        <v>449</v>
      </c>
      <c r="H99" s="27"/>
      <c r="I99" s="27"/>
    </row>
    <row r="100" spans="1:9" hidden="1">
      <c r="A100" s="27"/>
      <c r="B100" s="27"/>
      <c r="C100" s="27" t="s">
        <v>361</v>
      </c>
      <c r="D100" s="27" t="s">
        <v>365</v>
      </c>
      <c r="E100" s="32" t="s">
        <v>365</v>
      </c>
      <c r="F100" s="27"/>
      <c r="G100" s="27"/>
      <c r="H100" s="27" t="s">
        <v>360</v>
      </c>
      <c r="I100" s="27" t="s">
        <v>362</v>
      </c>
    </row>
    <row r="101" spans="1:9">
      <c r="A101" s="27"/>
      <c r="B101" s="27"/>
      <c r="C101" s="27" t="s">
        <v>366</v>
      </c>
      <c r="D101" s="150" t="s">
        <v>2527</v>
      </c>
      <c r="E101" s="151"/>
      <c r="F101" s="151"/>
      <c r="G101" s="152"/>
      <c r="I101" s="27"/>
    </row>
    <row r="102" spans="1:9">
      <c r="A102" s="27"/>
      <c r="B102" s="27"/>
      <c r="C102" s="27" t="s">
        <v>365</v>
      </c>
      <c r="D102" s="128" t="s">
        <v>368</v>
      </c>
      <c r="E102" s="128"/>
      <c r="F102" s="66" t="s">
        <v>403</v>
      </c>
      <c r="G102" s="60" t="s">
        <v>404</v>
      </c>
      <c r="I102" s="27"/>
    </row>
    <row r="103" spans="1:9">
      <c r="A103" s="27" t="s">
        <v>496</v>
      </c>
      <c r="B103" s="27"/>
      <c r="C103" s="27" t="s">
        <v>365</v>
      </c>
      <c r="D103" s="129"/>
      <c r="E103" s="129"/>
      <c r="F103" s="60" t="s">
        <v>1805</v>
      </c>
      <c r="G103" s="60" t="s">
        <v>1806</v>
      </c>
      <c r="I103" s="27"/>
    </row>
    <row r="104" spans="1:9">
      <c r="A104" s="27"/>
      <c r="B104" s="27"/>
      <c r="C104" s="27" t="s">
        <v>360</v>
      </c>
      <c r="D104" s="20"/>
      <c r="E104" s="21"/>
      <c r="F104" s="20"/>
      <c r="G104" s="20"/>
      <c r="I104" s="27"/>
    </row>
    <row r="105" spans="1:9">
      <c r="A105" s="27" t="s">
        <v>2528</v>
      </c>
      <c r="B105" s="27"/>
      <c r="C105" s="27"/>
      <c r="D105" s="55" t="s">
        <v>2529</v>
      </c>
      <c r="E105" s="91" t="s">
        <v>533</v>
      </c>
      <c r="F105" s="116"/>
      <c r="G105" s="116"/>
      <c r="I105" s="27"/>
    </row>
    <row r="106" spans="1:9">
      <c r="A106" s="27" t="s">
        <v>2530</v>
      </c>
      <c r="B106" s="27"/>
      <c r="C106" s="27"/>
      <c r="D106" s="55" t="s">
        <v>2531</v>
      </c>
      <c r="E106" s="62" t="s">
        <v>534</v>
      </c>
      <c r="F106" s="96"/>
      <c r="G106" s="96"/>
      <c r="I106" s="27"/>
    </row>
    <row r="107" spans="1:9">
      <c r="A107" s="27" t="s">
        <v>2532</v>
      </c>
      <c r="B107" s="27"/>
      <c r="C107" s="27"/>
      <c r="D107" s="55" t="s">
        <v>2533</v>
      </c>
      <c r="E107" s="62" t="s">
        <v>535</v>
      </c>
      <c r="F107" s="45"/>
      <c r="G107" s="45"/>
      <c r="I107" s="27"/>
    </row>
    <row r="108" spans="1:9">
      <c r="A108" s="27"/>
      <c r="B108" s="27"/>
      <c r="C108" s="27" t="s">
        <v>360</v>
      </c>
      <c r="I108" s="27"/>
    </row>
    <row r="109" spans="1:9">
      <c r="A109" s="27"/>
      <c r="B109" s="27"/>
      <c r="C109" s="27" t="s">
        <v>363</v>
      </c>
      <c r="D109" s="27"/>
      <c r="E109" s="32"/>
      <c r="F109" s="27"/>
      <c r="G109" s="27"/>
      <c r="H109" s="27"/>
      <c r="I109" s="27" t="s">
        <v>364</v>
      </c>
    </row>
  </sheetData>
  <mergeCells count="30">
    <mergeCell ref="D101:G101"/>
    <mergeCell ref="D102:D103"/>
    <mergeCell ref="E102:E103"/>
    <mergeCell ref="D83:Y83"/>
    <mergeCell ref="D84:D86"/>
    <mergeCell ref="E84:E86"/>
    <mergeCell ref="F84:G84"/>
    <mergeCell ref="H84:I84"/>
    <mergeCell ref="J84:K84"/>
    <mergeCell ref="L84:M84"/>
    <mergeCell ref="N84:O84"/>
    <mergeCell ref="P84:Q84"/>
    <mergeCell ref="R84:S84"/>
    <mergeCell ref="T84:U84"/>
    <mergeCell ref="V84:W84"/>
    <mergeCell ref="X84:Y84"/>
    <mergeCell ref="E1:K1"/>
    <mergeCell ref="D75:I75"/>
    <mergeCell ref="D3:F3"/>
    <mergeCell ref="D11:G11"/>
    <mergeCell ref="D12:D13"/>
    <mergeCell ref="E12:E13"/>
    <mergeCell ref="D36:G36"/>
    <mergeCell ref="D37:D38"/>
    <mergeCell ref="E37:E38"/>
    <mergeCell ref="D62:I62"/>
    <mergeCell ref="D63:D65"/>
    <mergeCell ref="E63:E65"/>
    <mergeCell ref="F63:G63"/>
    <mergeCell ref="H63:I63"/>
  </mergeCells>
  <dataValidations count="141">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F47">
      <formula1>-999999999999999</formula1>
      <formula2>999999999999999</formula2>
    </dataValidation>
    <dataValidation type="decimal" allowBlank="1" showInputMessage="1" showErrorMessage="1" errorTitle="Input Error" error="Please enter a Whole Number between -999999999999999 and 999999999999999" sqref="G47">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F49">
      <formula1>-999999999999999</formula1>
      <formula2>999999999999999</formula2>
    </dataValidation>
    <dataValidation type="decimal" allowBlank="1" showInputMessage="1" showErrorMessage="1" errorTitle="Input Error" error="Please enter a Whole Number between -999999999999999 and 999999999999999" sqref="G49">
      <formula1>-999999999999999</formula1>
      <formula2>999999999999999</formula2>
    </dataValidation>
    <dataValidation type="decimal" allowBlank="1" showInputMessage="1" showErrorMessage="1" errorTitle="Input Error" error="Please enter a Whole Number between -999999999999999 and 999999999999999" sqref="F50">
      <formula1>-999999999999999</formula1>
      <formula2>999999999999999</formula2>
    </dataValidation>
    <dataValidation type="decimal" allowBlank="1" showInputMessage="1" showErrorMessage="1" errorTitle="Input Error" error="Please enter a Whole Number between -999999999999999 and 999999999999999" sqref="G50">
      <formula1>-999999999999999</formula1>
      <formula2>999999999999999</formula2>
    </dataValidation>
    <dataValidation type="decimal" allowBlank="1" showInputMessage="1" showErrorMessage="1" errorTitle="Input Error" error="Please enter a Whole Number between -999999999999999 and 999999999999999" sqref="F51">
      <formula1>-999999999999999</formula1>
      <formula2>999999999999999</formula2>
    </dataValidation>
    <dataValidation type="decimal" allowBlank="1" showInputMessage="1" showErrorMessage="1" errorTitle="Input Error" error="Please enter a Whole Number between -999999999999999 and 999999999999999" sqref="G51">
      <formula1>-999999999999999</formula1>
      <formula2>999999999999999</formula2>
    </dataValidation>
    <dataValidation type="decimal" allowBlank="1" showInputMessage="1" showErrorMessage="1" errorTitle="Input Error" error="Please enter a Whole Number between -999999999999999 and 999999999999999" sqref="F52">
      <formula1>-999999999999999</formula1>
      <formula2>999999999999999</formula2>
    </dataValidation>
    <dataValidation type="decimal" allowBlank="1" showInputMessage="1" showErrorMessage="1" errorTitle="Input Error" error="Please enter a Whole Number between -999999999999999 and 999999999999999" sqref="G52">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67">
      <formula1>-999999999999999</formula1>
      <formula2>999999999999999</formula2>
    </dataValidation>
    <dataValidation type="decimal" allowBlank="1" showInputMessage="1" showErrorMessage="1" errorTitle="Input Error" error="Please enter a Whole Number between -999999999999999 and 999999999999999" sqref="G67">
      <formula1>-999999999999999</formula1>
      <formula2>999999999999999</formula2>
    </dataValidation>
    <dataValidation type="decimal" allowBlank="1" showInputMessage="1" showErrorMessage="1" errorTitle="Input Error" error="Please enter a Whole Number between -999999999999999 and 999999999999999" sqref="H67">
      <formula1>-999999999999999</formula1>
      <formula2>999999999999999</formula2>
    </dataValidation>
    <dataValidation type="decimal" allowBlank="1" showInputMessage="1" showErrorMessage="1" errorTitle="Input Error" error="Please enter a Whole Number between -999999999999999 and 999999999999999" sqref="I67">
      <formula1>-999999999999999</formula1>
      <formula2>999999999999999</formula2>
    </dataValidation>
    <dataValidation type="decimal" allowBlank="1" showInputMessage="1" showErrorMessage="1" errorTitle="Input Error" error="Please enter a Whole Number between -999999999999999 and 999999999999999" sqref="F68">
      <formula1>-999999999999999</formula1>
      <formula2>999999999999999</formula2>
    </dataValidation>
    <dataValidation type="decimal" allowBlank="1" showInputMessage="1" showErrorMessage="1" errorTitle="Input Error" error="Please enter a Whole Number between -999999999999999 and 999999999999999" sqref="G68">
      <formula1>-999999999999999</formula1>
      <formula2>999999999999999</formula2>
    </dataValidation>
    <dataValidation type="decimal" allowBlank="1" showInputMessage="1" showErrorMessage="1" errorTitle="Input Error" error="Please enter a Whole Number between -999999999999999 and 999999999999999" sqref="H68">
      <formula1>-999999999999999</formula1>
      <formula2>999999999999999</formula2>
    </dataValidation>
    <dataValidation type="decimal" allowBlank="1" showInputMessage="1" showErrorMessage="1" errorTitle="Input Error" error="Please enter a Whole Number between -999999999999999 and 999999999999999" sqref="I68">
      <formula1>-999999999999999</formula1>
      <formula2>999999999999999</formula2>
    </dataValidation>
    <dataValidation type="decimal" allowBlank="1" showInputMessage="1" showErrorMessage="1" errorTitle="Input Error" error="Please enter a Whole Number between -999999999999999 and 999999999999999" sqref="F69">
      <formula1>-999999999999999</formula1>
      <formula2>999999999999999</formula2>
    </dataValidation>
    <dataValidation type="decimal" allowBlank="1" showInputMessage="1" showErrorMessage="1" errorTitle="Input Error" error="Please enter a Whole Number between -999999999999999 and 999999999999999" sqref="G69">
      <formula1>-999999999999999</formula1>
      <formula2>999999999999999</formula2>
    </dataValidation>
    <dataValidation type="decimal" allowBlank="1" showInputMessage="1" showErrorMessage="1" errorTitle="Input Error" error="Please enter a Whole Number between -999999999999999 and 999999999999999" sqref="H69">
      <formula1>-999999999999999</formula1>
      <formula2>999999999999999</formula2>
    </dataValidation>
    <dataValidation type="decimal" allowBlank="1" showInputMessage="1" showErrorMessage="1" errorTitle="Input Error" error="Please enter a Whole Number between -999999999999999 and 999999999999999" sqref="I69">
      <formula1>-999999999999999</formula1>
      <formula2>999999999999999</formula2>
    </dataValidation>
    <dataValidation type="decimal" allowBlank="1" showInputMessage="1" showErrorMessage="1" errorTitle="Input Error" error="Please enter a Whole Number between -999999999999999 and 999999999999999" sqref="F70">
      <formula1>-999999999999999</formula1>
      <formula2>999999999999999</formula2>
    </dataValidation>
    <dataValidation type="decimal" allowBlank="1" showInputMessage="1" showErrorMessage="1" errorTitle="Input Error" error="Please enter a Whole Number between -999999999999999 and 999999999999999" sqref="G70">
      <formula1>-999999999999999</formula1>
      <formula2>999999999999999</formula2>
    </dataValidation>
    <dataValidation type="decimal" allowBlank="1" showInputMessage="1" showErrorMessage="1" errorTitle="Input Error" error="Please enter a Whole Number between -999999999999999 and 999999999999999" sqref="H70">
      <formula1>-999999999999999</formula1>
      <formula2>999999999999999</formula2>
    </dataValidation>
    <dataValidation type="decimal" allowBlank="1" showInputMessage="1" showErrorMessage="1" errorTitle="Input Error" error="Please enter a Whole Number between -999999999999999 and 999999999999999" sqref="I70">
      <formula1>-999999999999999</formula1>
      <formula2>999999999999999</formula2>
    </dataValidation>
    <dataValidation type="decimal" allowBlank="1" showInputMessage="1" showErrorMessage="1" errorTitle="Input Error" error="Please enter a Whole Number between -999999999999999 and 999999999999999" sqref="F71">
      <formula1>-999999999999999</formula1>
      <formula2>999999999999999</formula2>
    </dataValidation>
    <dataValidation type="decimal" allowBlank="1" showInputMessage="1" showErrorMessage="1" errorTitle="Input Error" error="Please enter a Whole Number between -999999999999999 and 999999999999999" sqref="G71">
      <formula1>-999999999999999</formula1>
      <formula2>999999999999999</formula2>
    </dataValidation>
    <dataValidation type="decimal" allowBlank="1" showInputMessage="1" showErrorMessage="1" errorTitle="Input Error" error="Please enter a Whole Number between -999999999999999 and 999999999999999" sqref="H71">
      <formula1>-999999999999999</formula1>
      <formula2>999999999999999</formula2>
    </dataValidation>
    <dataValidation type="decimal" allowBlank="1" showInputMessage="1" showErrorMessage="1" errorTitle="Input Error" error="Please enter a Whole Number between -999999999999999 and 999999999999999" sqref="I71">
      <formula1>-999999999999999</formula1>
      <formula2>999999999999999</formula2>
    </dataValidation>
    <dataValidation type="decimal" allowBlank="1" showInputMessage="1" showErrorMessage="1" errorTitle="Input Error" error="Please enter a Whole Number between -999999999999999 and 999999999999999" sqref="F72">
      <formula1>-999999999999999</formula1>
      <formula2>999999999999999</formula2>
    </dataValidation>
    <dataValidation type="decimal" allowBlank="1" showInputMessage="1" showErrorMessage="1" errorTitle="Input Error" error="Please enter a Whole Number between -999999999999999 and 999999999999999" sqref="G72">
      <formula1>-999999999999999</formula1>
      <formula2>999999999999999</formula2>
    </dataValidation>
    <dataValidation type="decimal" allowBlank="1" showInputMessage="1" showErrorMessage="1" errorTitle="Input Error" error="Please enter a Whole Number between -999999999999999 and 999999999999999" sqref="H72">
      <formula1>-999999999999999</formula1>
      <formula2>999999999999999</formula2>
    </dataValidation>
    <dataValidation type="decimal" allowBlank="1" showInputMessage="1" showErrorMessage="1" errorTitle="Input Error" error="Please enter a Whole Number between -999999999999999 and 999999999999999" sqref="I72">
      <formula1>-999999999999999</formula1>
      <formula2>999999999999999</formula2>
    </dataValidation>
    <dataValidation type="decimal" allowBlank="1" showInputMessage="1" showErrorMessage="1" errorTitle="Input Error" error="Please enter a Whole Number between -999999999999999 and 999999999999999" sqref="F73">
      <formula1>-999999999999999</formula1>
      <formula2>999999999999999</formula2>
    </dataValidation>
    <dataValidation type="decimal" allowBlank="1" showInputMessage="1" showErrorMessage="1" errorTitle="Input Error" error="Please enter a Whole Number between -999999999999999 and 999999999999999" sqref="G73">
      <formula1>-999999999999999</formula1>
      <formula2>999999999999999</formula2>
    </dataValidation>
    <dataValidation type="decimal" allowBlank="1" showInputMessage="1" showErrorMessage="1" errorTitle="Input Error" error="Please enter a Whole Number between -999999999999999 and 999999999999999" sqref="H73">
      <formula1>-999999999999999</formula1>
      <formula2>999999999999999</formula2>
    </dataValidation>
    <dataValidation type="decimal" allowBlank="1" showInputMessage="1" showErrorMessage="1" errorTitle="Input Error" error="Please enter a Whole Number between -999999999999999 and 999999999999999" sqref="I73">
      <formula1>-999999999999999</formula1>
      <formula2>999999999999999</formula2>
    </dataValidation>
    <dataValidation type="decimal" allowBlank="1" showInputMessage="1" showErrorMessage="1" errorTitle="Input Error" error="Please enter a Whole Number between -999999999999999 and 999999999999999" sqref="F74">
      <formula1>-999999999999999</formula1>
      <formula2>999999999999999</formula2>
    </dataValidation>
    <dataValidation type="decimal" allowBlank="1" showInputMessage="1" showErrorMessage="1" errorTitle="Input Error" error="Please enter a Whole Number between -999999999999999 and 999999999999999" sqref="G74">
      <formula1>-999999999999999</formula1>
      <formula2>999999999999999</formula2>
    </dataValidation>
    <dataValidation type="decimal" allowBlank="1" showInputMessage="1" showErrorMessage="1" errorTitle="Input Error" error="Please enter a Whole Number between -999999999999999 and 999999999999999" sqref="H74">
      <formula1>-999999999999999</formula1>
      <formula2>999999999999999</formula2>
    </dataValidation>
    <dataValidation type="decimal" allowBlank="1" showInputMessage="1" showErrorMessage="1" errorTitle="Input Error" error="Please enter a Whole Number between -999999999999999 and 999999999999999" sqref="I74">
      <formula1>-999999999999999</formula1>
      <formula2>999999999999999</formula2>
    </dataValidation>
    <dataValidation type="decimal" allowBlank="1" showInputMessage="1" showErrorMessage="1" errorTitle="Input Error" error="Please enter a Whole Number between -999999999999999 and 999999999999999" sqref="F90">
      <formula1>-999999999999999</formula1>
      <formula2>999999999999999</formula2>
    </dataValidation>
    <dataValidation type="decimal" allowBlank="1" showInputMessage="1" showErrorMessage="1" errorTitle="Input Error" error="Please enter a Whole Number between -999999999999999 and 999999999999999" sqref="G90">
      <formula1>-999999999999999</formula1>
      <formula2>999999999999999</formula2>
    </dataValidation>
    <dataValidation type="decimal" allowBlank="1" showInputMessage="1" showErrorMessage="1" errorTitle="Input Error" error="Please enter a Whole Number between -999999999999999 and 999999999999999" sqref="H90">
      <formula1>-999999999999999</formula1>
      <formula2>999999999999999</formula2>
    </dataValidation>
    <dataValidation type="decimal" allowBlank="1" showInputMessage="1" showErrorMessage="1" errorTitle="Input Error" error="Please enter a Whole Number between -999999999999999 and 999999999999999" sqref="I90">
      <formula1>-999999999999999</formula1>
      <formula2>999999999999999</formula2>
    </dataValidation>
    <dataValidation type="decimal" allowBlank="1" showInputMessage="1" showErrorMessage="1" errorTitle="Input Error" error="Please enter a Whole Number between -999999999999999 and 999999999999999" sqref="J90">
      <formula1>-999999999999999</formula1>
      <formula2>999999999999999</formula2>
    </dataValidation>
    <dataValidation type="decimal" allowBlank="1" showInputMessage="1" showErrorMessage="1" errorTitle="Input Error" error="Please enter a Whole Number between -999999999999999 and 999999999999999" sqref="K90">
      <formula1>-999999999999999</formula1>
      <formula2>999999999999999</formula2>
    </dataValidation>
    <dataValidation type="decimal" allowBlank="1" showInputMessage="1" showErrorMessage="1" errorTitle="Input Error" error="Please enter a Whole Number between -999999999999999 and 999999999999999" sqref="L90">
      <formula1>-999999999999999</formula1>
      <formula2>999999999999999</formula2>
    </dataValidation>
    <dataValidation type="decimal" allowBlank="1" showInputMessage="1" showErrorMessage="1" errorTitle="Input Error" error="Please enter a Whole Number between -999999999999999 and 999999999999999" sqref="M90">
      <formula1>-999999999999999</formula1>
      <formula2>999999999999999</formula2>
    </dataValidation>
    <dataValidation type="decimal" allowBlank="1" showInputMessage="1" showErrorMessage="1" errorTitle="Input Error" error="Please enter a Whole Number between -999999999999999 and 999999999999999" sqref="N90">
      <formula1>-999999999999999</formula1>
      <formula2>999999999999999</formula2>
    </dataValidation>
    <dataValidation type="decimal" allowBlank="1" showInputMessage="1" showErrorMessage="1" errorTitle="Input Error" error="Please enter a Whole Number between -999999999999999 and 999999999999999" sqref="O90">
      <formula1>-999999999999999</formula1>
      <formula2>999999999999999</formula2>
    </dataValidation>
    <dataValidation type="decimal" allowBlank="1" showInputMessage="1" showErrorMessage="1" errorTitle="Input Error" error="Please enter a Whole Number between -999999999999999 and 999999999999999" sqref="P90">
      <formula1>-999999999999999</formula1>
      <formula2>999999999999999</formula2>
    </dataValidation>
    <dataValidation type="decimal" allowBlank="1" showInputMessage="1" showErrorMessage="1" errorTitle="Input Error" error="Please enter a Whole Number between -999999999999999 and 999999999999999" sqref="Q90">
      <formula1>-999999999999999</formula1>
      <formula2>999999999999999</formula2>
    </dataValidation>
    <dataValidation type="decimal" allowBlank="1" showInputMessage="1" showErrorMessage="1" errorTitle="Input Error" error="Please enter a Whole Number between -999999999999999 and 999999999999999" sqref="R90">
      <formula1>-999999999999999</formula1>
      <formula2>999999999999999</formula2>
    </dataValidation>
    <dataValidation type="decimal" allowBlank="1" showInputMessage="1" showErrorMessage="1" errorTitle="Input Error" error="Please enter a Whole Number between -999999999999999 and 999999999999999" sqref="S90">
      <formula1>-999999999999999</formula1>
      <formula2>999999999999999</formula2>
    </dataValidation>
    <dataValidation type="decimal" allowBlank="1" showInputMessage="1" showErrorMessage="1" errorTitle="Input Error" error="Please enter a Whole Number between -999999999999999 and 999999999999999" sqref="T90">
      <formula1>-999999999999999</formula1>
      <formula2>999999999999999</formula2>
    </dataValidation>
    <dataValidation type="decimal" allowBlank="1" showInputMessage="1" showErrorMessage="1" errorTitle="Input Error" error="Please enter a Whole Number between -999999999999999 and 999999999999999" sqref="U90">
      <formula1>-999999999999999</formula1>
      <formula2>999999999999999</formula2>
    </dataValidation>
    <dataValidation type="decimal" allowBlank="1" showInputMessage="1" showErrorMessage="1" errorTitle="Input Error" error="Please enter a Whole Number between -999999999999999 and 999999999999999" sqref="V90">
      <formula1>-999999999999999</formula1>
      <formula2>999999999999999</formula2>
    </dataValidation>
    <dataValidation type="decimal" allowBlank="1" showInputMessage="1" showErrorMessage="1" errorTitle="Input Error" error="Please enter a Whole Number between -999999999999999 and 999999999999999" sqref="W90">
      <formula1>-999999999999999</formula1>
      <formula2>999999999999999</formula2>
    </dataValidation>
    <dataValidation type="decimal" allowBlank="1" showInputMessage="1" showErrorMessage="1" errorTitle="Input Error" error="Please enter a Whole Number between -999999999999999 and 999999999999999" sqref="X90">
      <formula1>-999999999999999</formula1>
      <formula2>999999999999999</formula2>
    </dataValidation>
    <dataValidation type="decimal" allowBlank="1" showInputMessage="1" showErrorMessage="1" errorTitle="Input Error" error="Please enter a Whole Number between -999999999999999 and 999999999999999" sqref="Y90">
      <formula1>-999999999999999</formula1>
      <formula2>999999999999999</formula2>
    </dataValidation>
    <dataValidation type="decimal" allowBlank="1" showInputMessage="1" showErrorMessage="1" errorTitle="Input Error" error="Please enter a Whole Number between -999999999999999 and 999999999999999" sqref="F91">
      <formula1>-999999999999999</formula1>
      <formula2>999999999999999</formula2>
    </dataValidation>
    <dataValidation type="decimal" allowBlank="1" showInputMessage="1" showErrorMessage="1" errorTitle="Input Error" error="Please enter a Whole Number between -999999999999999 and 999999999999999" sqref="G91">
      <formula1>-999999999999999</formula1>
      <formula2>999999999999999</formula2>
    </dataValidation>
    <dataValidation type="decimal" allowBlank="1" showInputMessage="1" showErrorMessage="1" errorTitle="Input Error" error="Please enter a Whole Number between -999999999999999 and 999999999999999" sqref="H91">
      <formula1>-999999999999999</formula1>
      <formula2>999999999999999</formula2>
    </dataValidation>
    <dataValidation type="decimal" allowBlank="1" showInputMessage="1" showErrorMessage="1" errorTitle="Input Error" error="Please enter a Whole Number between -999999999999999 and 999999999999999" sqref="I91">
      <formula1>-999999999999999</formula1>
      <formula2>999999999999999</formula2>
    </dataValidation>
    <dataValidation type="decimal" allowBlank="1" showInputMessage="1" showErrorMessage="1" errorTitle="Input Error" error="Please enter a Whole Number between -999999999999999 and 999999999999999" sqref="J91">
      <formula1>-999999999999999</formula1>
      <formula2>999999999999999</formula2>
    </dataValidation>
    <dataValidation type="decimal" allowBlank="1" showInputMessage="1" showErrorMessage="1" errorTitle="Input Error" error="Please enter a Whole Number between -999999999999999 and 999999999999999" sqref="K91">
      <formula1>-999999999999999</formula1>
      <formula2>999999999999999</formula2>
    </dataValidation>
    <dataValidation type="decimal" allowBlank="1" showInputMessage="1" showErrorMessage="1" errorTitle="Input Error" error="Please enter a Whole Number between -999999999999999 and 999999999999999" sqref="L91">
      <formula1>-999999999999999</formula1>
      <formula2>999999999999999</formula2>
    </dataValidation>
    <dataValidation type="decimal" allowBlank="1" showInputMessage="1" showErrorMessage="1" errorTitle="Input Error" error="Please enter a Whole Number between -999999999999999 and 999999999999999" sqref="M91">
      <formula1>-999999999999999</formula1>
      <formula2>999999999999999</formula2>
    </dataValidation>
    <dataValidation type="decimal" allowBlank="1" showInputMessage="1" showErrorMessage="1" errorTitle="Input Error" error="Please enter a Whole Number between -999999999999999 and 999999999999999" sqref="N91">
      <formula1>-999999999999999</formula1>
      <formula2>999999999999999</formula2>
    </dataValidation>
    <dataValidation type="decimal" allowBlank="1" showInputMessage="1" showErrorMessage="1" errorTitle="Input Error" error="Please enter a Whole Number between -999999999999999 and 999999999999999" sqref="O91">
      <formula1>-999999999999999</formula1>
      <formula2>999999999999999</formula2>
    </dataValidation>
    <dataValidation type="decimal" allowBlank="1" showInputMessage="1" showErrorMessage="1" errorTitle="Input Error" error="Please enter a Whole Number between -999999999999999 and 999999999999999" sqref="P91">
      <formula1>-999999999999999</formula1>
      <formula2>999999999999999</formula2>
    </dataValidation>
    <dataValidation type="decimal" allowBlank="1" showInputMessage="1" showErrorMessage="1" errorTitle="Input Error" error="Please enter a Whole Number between -999999999999999 and 999999999999999" sqref="Q91">
      <formula1>-999999999999999</formula1>
      <formula2>999999999999999</formula2>
    </dataValidation>
    <dataValidation type="decimal" allowBlank="1" showInputMessage="1" showErrorMessage="1" errorTitle="Input Error" error="Please enter a Whole Number between -999999999999999 and 999999999999999" sqref="R91">
      <formula1>-999999999999999</formula1>
      <formula2>999999999999999</formula2>
    </dataValidation>
    <dataValidation type="decimal" allowBlank="1" showInputMessage="1" showErrorMessage="1" errorTitle="Input Error" error="Please enter a Whole Number between -999999999999999 and 999999999999999" sqref="S91">
      <formula1>-999999999999999</formula1>
      <formula2>999999999999999</formula2>
    </dataValidation>
    <dataValidation type="decimal" allowBlank="1" showInputMessage="1" showErrorMessage="1" errorTitle="Input Error" error="Please enter a Whole Number between -999999999999999 and 999999999999999" sqref="T91">
      <formula1>-999999999999999</formula1>
      <formula2>999999999999999</formula2>
    </dataValidation>
    <dataValidation type="decimal" allowBlank="1" showInputMessage="1" showErrorMessage="1" errorTitle="Input Error" error="Please enter a Whole Number between -999999999999999 and 999999999999999" sqref="U91">
      <formula1>-999999999999999</formula1>
      <formula2>999999999999999</formula2>
    </dataValidation>
    <dataValidation type="decimal" allowBlank="1" showInputMessage="1" showErrorMessage="1" errorTitle="Input Error" error="Please enter a Whole Number between -999999999999999 and 999999999999999" sqref="V91">
      <formula1>-999999999999999</formula1>
      <formula2>999999999999999</formula2>
    </dataValidation>
    <dataValidation type="decimal" allowBlank="1" showInputMessage="1" showErrorMessage="1" errorTitle="Input Error" error="Please enter a Whole Number between -999999999999999 and 999999999999999" sqref="W91">
      <formula1>-999999999999999</formula1>
      <formula2>999999999999999</formula2>
    </dataValidation>
    <dataValidation type="decimal" allowBlank="1" showInputMessage="1" showErrorMessage="1" errorTitle="Input Error" error="Please enter a Whole Number between -999999999999999 and 999999999999999" sqref="X91">
      <formula1>-999999999999999</formula1>
      <formula2>999999999999999</formula2>
    </dataValidation>
    <dataValidation type="decimal" allowBlank="1" showInputMessage="1" showErrorMessage="1" errorTitle="Input Error" error="Please enter a Whole Number between -999999999999999 and 999999999999999" sqref="Y91">
      <formula1>-999999999999999</formula1>
      <formula2>999999999999999</formula2>
    </dataValidation>
    <dataValidation type="decimal" allowBlank="1" showInputMessage="1" showErrorMessage="1" errorTitle="Input Error" error="Please enter a Whole Number between -999999999999999 and 999999999999999" sqref="F92">
      <formula1>-999999999999999</formula1>
      <formula2>999999999999999</formula2>
    </dataValidation>
    <dataValidation type="decimal" allowBlank="1" showInputMessage="1" showErrorMessage="1" errorTitle="Input Error" error="Please enter a Whole Number between -999999999999999 and 999999999999999" sqref="G92">
      <formula1>-999999999999999</formula1>
      <formula2>999999999999999</formula2>
    </dataValidation>
    <dataValidation type="decimal" allowBlank="1" showInputMessage="1" showErrorMessage="1" errorTitle="Input Error" error="Please enter a Whole Number between -999999999999999 and 999999999999999" sqref="H92">
      <formula1>-999999999999999</formula1>
      <formula2>999999999999999</formula2>
    </dataValidation>
    <dataValidation type="decimal" allowBlank="1" showInputMessage="1" showErrorMessage="1" errorTitle="Input Error" error="Please enter a Whole Number between -999999999999999 and 999999999999999" sqref="I92">
      <formula1>-999999999999999</formula1>
      <formula2>999999999999999</formula2>
    </dataValidation>
    <dataValidation type="decimal" allowBlank="1" showInputMessage="1" showErrorMessage="1" errorTitle="Input Error" error="Please enter a Whole Number between -999999999999999 and 999999999999999" sqref="J92">
      <formula1>-999999999999999</formula1>
      <formula2>999999999999999</formula2>
    </dataValidation>
    <dataValidation type="decimal" allowBlank="1" showInputMessage="1" showErrorMessage="1" errorTitle="Input Error" error="Please enter a Whole Number between -999999999999999 and 999999999999999" sqref="K92">
      <formula1>-999999999999999</formula1>
      <formula2>999999999999999</formula2>
    </dataValidation>
    <dataValidation type="decimal" allowBlank="1" showInputMessage="1" showErrorMessage="1" errorTitle="Input Error" error="Please enter a Whole Number between -999999999999999 and 999999999999999" sqref="L92">
      <formula1>-999999999999999</formula1>
      <formula2>999999999999999</formula2>
    </dataValidation>
    <dataValidation type="decimal" allowBlank="1" showInputMessage="1" showErrorMessage="1" errorTitle="Input Error" error="Please enter a Whole Number between -999999999999999 and 999999999999999" sqref="M92">
      <formula1>-999999999999999</formula1>
      <formula2>999999999999999</formula2>
    </dataValidation>
    <dataValidation type="decimal" allowBlank="1" showInputMessage="1" showErrorMessage="1" errorTitle="Input Error" error="Please enter a Whole Number between -999999999999999 and 999999999999999" sqref="N92">
      <formula1>-999999999999999</formula1>
      <formula2>999999999999999</formula2>
    </dataValidation>
    <dataValidation type="decimal" allowBlank="1" showInputMessage="1" showErrorMessage="1" errorTitle="Input Error" error="Please enter a Whole Number between -999999999999999 and 999999999999999" sqref="O92">
      <formula1>-999999999999999</formula1>
      <formula2>999999999999999</formula2>
    </dataValidation>
    <dataValidation type="decimal" allowBlank="1" showInputMessage="1" showErrorMessage="1" errorTitle="Input Error" error="Please enter a Whole Number between -999999999999999 and 999999999999999" sqref="P92">
      <formula1>-999999999999999</formula1>
      <formula2>999999999999999</formula2>
    </dataValidation>
    <dataValidation type="decimal" allowBlank="1" showInputMessage="1" showErrorMessage="1" errorTitle="Input Error" error="Please enter a Whole Number between -999999999999999 and 999999999999999" sqref="Q92">
      <formula1>-999999999999999</formula1>
      <formula2>999999999999999</formula2>
    </dataValidation>
    <dataValidation type="decimal" allowBlank="1" showInputMessage="1" showErrorMessage="1" errorTitle="Input Error" error="Please enter a Whole Number between -999999999999999 and 999999999999999" sqref="R92">
      <formula1>-999999999999999</formula1>
      <formula2>999999999999999</formula2>
    </dataValidation>
    <dataValidation type="decimal" allowBlank="1" showInputMessage="1" showErrorMessage="1" errorTitle="Input Error" error="Please enter a Whole Number between -999999999999999 and 999999999999999" sqref="S92">
      <formula1>-999999999999999</formula1>
      <formula2>999999999999999</formula2>
    </dataValidation>
    <dataValidation type="decimal" allowBlank="1" showInputMessage="1" showErrorMessage="1" errorTitle="Input Error" error="Please enter a Whole Number between -999999999999999 and 999999999999999" sqref="T92">
      <formula1>-999999999999999</formula1>
      <formula2>999999999999999</formula2>
    </dataValidation>
    <dataValidation type="decimal" allowBlank="1" showInputMessage="1" showErrorMessage="1" errorTitle="Input Error" error="Please enter a Whole Number between -999999999999999 and 999999999999999" sqref="U92">
      <formula1>-999999999999999</formula1>
      <formula2>999999999999999</formula2>
    </dataValidation>
    <dataValidation type="decimal" allowBlank="1" showInputMessage="1" showErrorMessage="1" errorTitle="Input Error" error="Please enter a Whole Number between -999999999999999 and 999999999999999" sqref="V92">
      <formula1>-999999999999999</formula1>
      <formula2>999999999999999</formula2>
    </dataValidation>
    <dataValidation type="decimal" allowBlank="1" showInputMessage="1" showErrorMessage="1" errorTitle="Input Error" error="Please enter a Whole Number between -999999999999999 and 999999999999999" sqref="W92">
      <formula1>-999999999999999</formula1>
      <formula2>999999999999999</formula2>
    </dataValidation>
    <dataValidation type="decimal" allowBlank="1" showInputMessage="1" showErrorMessage="1" errorTitle="Input Error" error="Please enter a Whole Number between -999999999999999 and 999999999999999" sqref="X92">
      <formula1>-999999999999999</formula1>
      <formula2>999999999999999</formula2>
    </dataValidation>
    <dataValidation type="decimal" allowBlank="1" showInputMessage="1" showErrorMessage="1" errorTitle="Input Error" error="Please enter a Whole Number between -999999999999999 and 999999999999999" sqref="Y92">
      <formula1>-999999999999999</formula1>
      <formula2>999999999999999</formula2>
    </dataValidation>
    <dataValidation type="decimal" allowBlank="1" showInputMessage="1" showErrorMessage="1" errorTitle="Input Error" error="Please enter a Whole Number between -999999999999999 and 999999999999999" sqref="F106">
      <formula1>-999999999999999</formula1>
      <formula2>999999999999999</formula2>
    </dataValidation>
    <dataValidation type="decimal" allowBlank="1" showInputMessage="1" showErrorMessage="1" errorTitle="Input Error" error="Please enter a Whole Number between -999999999999999 and 999999999999999" sqref="G106">
      <formula1>-999999999999999</formula1>
      <formula2>999999999999999</formula2>
    </dataValidation>
    <dataValidation type="decimal" allowBlank="1" showInputMessage="1" showErrorMessage="1" errorTitle="Input Error" error="Please enter a Whole Number between -999999999999999 and 999999999999999" sqref="F107">
      <formula1>-999999999999999</formula1>
      <formula2>999999999999999</formula2>
    </dataValidation>
    <dataValidation type="decimal" allowBlank="1" showInputMessage="1" showErrorMessage="1" errorTitle="Input Error" error="Please enter a Whole Number between -999999999999999 and 999999999999999" sqref="G107">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5 F17:G17 F23:G23 F88:Y88 F105:G105">
      <formula1>0</formula1>
      <formula2>4000</formula2>
    </dataValidation>
  </dataValidation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sheetPr codeName="Sheet52"/>
  <dimension ref="A1:K24"/>
  <sheetViews>
    <sheetView showGridLines="0" topLeftCell="D1" workbookViewId="0">
      <selection sqref="A1:C1048576"/>
    </sheetView>
  </sheetViews>
  <sheetFormatPr defaultColWidth="9.1796875" defaultRowHeight="14.5"/>
  <cols>
    <col min="1" max="3" width="9.1796875" style="5" hidden="1" customWidth="1"/>
    <col min="4" max="4" width="33.7265625" style="5" customWidth="1"/>
    <col min="5" max="5" width="9.1796875" style="19"/>
    <col min="6" max="7" width="20.7265625" style="5" customWidth="1"/>
    <col min="8" max="16384" width="9.1796875" style="5"/>
  </cols>
  <sheetData>
    <row r="1" spans="1:11" ht="35" customHeight="1">
      <c r="A1" s="4" t="s">
        <v>2534</v>
      </c>
      <c r="E1" s="123" t="s">
        <v>2626</v>
      </c>
      <c r="F1" s="124"/>
      <c r="G1" s="124"/>
      <c r="H1" s="124"/>
      <c r="I1" s="124"/>
      <c r="J1" s="124"/>
      <c r="K1" s="124"/>
    </row>
    <row r="3" spans="1:11" ht="15" customHeight="1">
      <c r="D3" s="135" t="s">
        <v>1891</v>
      </c>
      <c r="E3" s="136"/>
      <c r="F3" s="136"/>
      <c r="G3" s="137"/>
    </row>
    <row r="7" spans="1:11" hidden="1">
      <c r="A7" s="27"/>
      <c r="B7" s="27" t="b">
        <v>0</v>
      </c>
      <c r="C7" s="27" t="s">
        <v>2535</v>
      </c>
      <c r="D7" s="27"/>
      <c r="E7" s="32"/>
      <c r="F7" s="27"/>
      <c r="G7" s="27"/>
      <c r="H7" s="27"/>
      <c r="I7" s="27"/>
    </row>
    <row r="8" spans="1:11" hidden="1">
      <c r="A8" s="27"/>
      <c r="B8" s="27"/>
      <c r="C8" s="27"/>
      <c r="D8" s="27"/>
      <c r="E8" s="32" t="s">
        <v>496</v>
      </c>
      <c r="F8" s="27"/>
      <c r="G8" s="27"/>
      <c r="H8" s="27"/>
      <c r="I8" s="27"/>
    </row>
    <row r="9" spans="1:11" hidden="1">
      <c r="A9" s="27"/>
      <c r="B9" s="27"/>
      <c r="C9" s="27"/>
      <c r="D9" s="27"/>
      <c r="E9" s="32"/>
      <c r="F9" s="27" t="s">
        <v>448</v>
      </c>
      <c r="G9" s="27" t="s">
        <v>449</v>
      </c>
      <c r="H9" s="27"/>
      <c r="I9" s="27"/>
    </row>
    <row r="10" spans="1:11" hidden="1">
      <c r="A10" s="27"/>
      <c r="B10" s="27"/>
      <c r="C10" s="27" t="s">
        <v>361</v>
      </c>
      <c r="D10" s="27" t="s">
        <v>365</v>
      </c>
      <c r="E10" s="32" t="s">
        <v>365</v>
      </c>
      <c r="F10" s="27"/>
      <c r="G10" s="27"/>
      <c r="H10" s="27" t="s">
        <v>360</v>
      </c>
      <c r="I10" s="27" t="s">
        <v>362</v>
      </c>
    </row>
    <row r="11" spans="1:11">
      <c r="A11" s="27"/>
      <c r="B11" s="27"/>
      <c r="C11" s="27" t="s">
        <v>366</v>
      </c>
      <c r="D11" s="150" t="s">
        <v>2536</v>
      </c>
      <c r="E11" s="151"/>
      <c r="F11" s="151"/>
      <c r="G11" s="152"/>
      <c r="I11" s="27"/>
    </row>
    <row r="12" spans="1:11">
      <c r="A12" s="27"/>
      <c r="B12" s="27"/>
      <c r="C12" s="27" t="s">
        <v>365</v>
      </c>
      <c r="D12" s="128" t="s">
        <v>368</v>
      </c>
      <c r="E12" s="128"/>
      <c r="F12" s="66" t="s">
        <v>403</v>
      </c>
      <c r="G12" s="60" t="s">
        <v>404</v>
      </c>
      <c r="I12" s="27"/>
    </row>
    <row r="13" spans="1:11">
      <c r="A13" s="27" t="s">
        <v>496</v>
      </c>
      <c r="B13" s="27"/>
      <c r="C13" s="27" t="s">
        <v>365</v>
      </c>
      <c r="D13" s="129"/>
      <c r="E13" s="129"/>
      <c r="F13" s="60" t="s">
        <v>412</v>
      </c>
      <c r="G13" s="60" t="s">
        <v>413</v>
      </c>
      <c r="I13" s="27"/>
    </row>
    <row r="14" spans="1:11">
      <c r="A14" s="27"/>
      <c r="B14" s="27"/>
      <c r="C14" s="27" t="s">
        <v>360</v>
      </c>
      <c r="I14" s="27"/>
    </row>
    <row r="15" spans="1:11">
      <c r="A15" s="27" t="s">
        <v>2537</v>
      </c>
      <c r="B15" s="27"/>
      <c r="C15" s="27"/>
      <c r="D15" s="55" t="s">
        <v>2538</v>
      </c>
      <c r="E15" s="91" t="s">
        <v>428</v>
      </c>
      <c r="F15" s="116"/>
      <c r="G15" s="116"/>
      <c r="I15" s="27"/>
    </row>
    <row r="16" spans="1:11" ht="29">
      <c r="A16" s="27" t="s">
        <v>2539</v>
      </c>
      <c r="B16" s="27"/>
      <c r="C16" s="27"/>
      <c r="D16" s="55" t="s">
        <v>2540</v>
      </c>
      <c r="E16" s="91" t="s">
        <v>429</v>
      </c>
      <c r="F16" s="116"/>
      <c r="G16" s="116"/>
      <c r="I16" s="27"/>
    </row>
    <row r="17" spans="1:9">
      <c r="A17" s="27" t="s">
        <v>2541</v>
      </c>
      <c r="B17" s="27"/>
      <c r="C17" s="27"/>
      <c r="D17" s="55" t="s">
        <v>2542</v>
      </c>
      <c r="E17" s="91" t="s">
        <v>430</v>
      </c>
      <c r="F17" s="116"/>
      <c r="G17" s="116"/>
      <c r="I17" s="27"/>
    </row>
    <row r="18" spans="1:9">
      <c r="A18" s="27" t="s">
        <v>2543</v>
      </c>
      <c r="B18" s="27"/>
      <c r="C18" s="27"/>
      <c r="D18" s="59" t="s">
        <v>2544</v>
      </c>
      <c r="E18" s="91" t="s">
        <v>431</v>
      </c>
      <c r="F18" s="114"/>
      <c r="G18" s="100"/>
      <c r="I18" s="27"/>
    </row>
    <row r="19" spans="1:9">
      <c r="A19" s="27" t="s">
        <v>2545</v>
      </c>
      <c r="B19" s="27"/>
      <c r="C19" s="27"/>
      <c r="D19" s="59" t="s">
        <v>2546</v>
      </c>
      <c r="E19" s="91" t="s">
        <v>432</v>
      </c>
      <c r="F19" s="115"/>
      <c r="G19" s="101"/>
      <c r="I19" s="27"/>
    </row>
    <row r="20" spans="1:9">
      <c r="A20" s="27" t="s">
        <v>2547</v>
      </c>
      <c r="B20" s="27"/>
      <c r="C20" s="27"/>
      <c r="D20" s="55" t="s">
        <v>2548</v>
      </c>
      <c r="E20" s="91" t="s">
        <v>433</v>
      </c>
      <c r="F20" s="116"/>
      <c r="G20" s="116"/>
      <c r="I20" s="27"/>
    </row>
    <row r="21" spans="1:9" ht="29">
      <c r="A21" s="27" t="s">
        <v>2549</v>
      </c>
      <c r="B21" s="27"/>
      <c r="C21" s="27"/>
      <c r="D21" s="55" t="s">
        <v>2550</v>
      </c>
      <c r="E21" s="91" t="s">
        <v>434</v>
      </c>
      <c r="F21" s="116"/>
      <c r="G21" s="116"/>
      <c r="I21" s="27"/>
    </row>
    <row r="22" spans="1:9">
      <c r="A22" s="27" t="s">
        <v>2551</v>
      </c>
      <c r="B22" s="27"/>
      <c r="C22" s="27"/>
      <c r="D22" s="55" t="s">
        <v>2552</v>
      </c>
      <c r="E22" s="91" t="s">
        <v>435</v>
      </c>
      <c r="F22" s="116"/>
      <c r="G22" s="116"/>
      <c r="I22" s="27"/>
    </row>
    <row r="23" spans="1:9">
      <c r="A23" s="27"/>
      <c r="B23" s="27"/>
      <c r="C23" s="27" t="s">
        <v>360</v>
      </c>
      <c r="I23" s="27"/>
    </row>
    <row r="24" spans="1:9">
      <c r="A24" s="27"/>
      <c r="B24" s="27"/>
      <c r="C24" s="27" t="s">
        <v>363</v>
      </c>
      <c r="D24" s="27"/>
      <c r="E24" s="32"/>
      <c r="F24" s="27"/>
      <c r="G24" s="27"/>
      <c r="H24" s="27"/>
      <c r="I24" s="27" t="s">
        <v>364</v>
      </c>
    </row>
  </sheetData>
  <mergeCells count="5">
    <mergeCell ref="D3:G3"/>
    <mergeCell ref="D11:G11"/>
    <mergeCell ref="D12:D13"/>
    <mergeCell ref="E12:E13"/>
    <mergeCell ref="E1:K1"/>
  </mergeCells>
  <dataValidations count="5">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5:G17 F20:G22">
      <formula1>0</formula1>
      <formula2>4000</formula2>
    </dataValidation>
  </dataValidation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sheetPr codeName="Sheet38"/>
  <dimension ref="A1:AI75"/>
  <sheetViews>
    <sheetView showGridLines="0" topLeftCell="D1" workbookViewId="0">
      <selection sqref="A1:C1048576"/>
    </sheetView>
  </sheetViews>
  <sheetFormatPr defaultRowHeight="14.5"/>
  <cols>
    <col min="1" max="3" width="9.1796875" hidden="1" customWidth="1"/>
    <col min="4" max="4" width="37.7265625" customWidth="1"/>
    <col min="6" max="33" width="20.7265625" customWidth="1"/>
  </cols>
  <sheetData>
    <row r="1" spans="1:11" ht="35" customHeight="1">
      <c r="A1" s="4" t="s">
        <v>1771</v>
      </c>
      <c r="E1" s="123" t="s">
        <v>2627</v>
      </c>
      <c r="F1" s="124"/>
      <c r="G1" s="124"/>
      <c r="H1" s="124"/>
      <c r="I1" s="124"/>
      <c r="J1" s="124"/>
      <c r="K1" s="124"/>
    </row>
    <row r="3" spans="1:11" ht="15" customHeight="1">
      <c r="D3" s="135" t="s">
        <v>1891</v>
      </c>
      <c r="E3" s="136"/>
      <c r="F3" s="136"/>
      <c r="G3" s="137"/>
    </row>
    <row r="6" spans="1:11" ht="14.25" customHeight="1"/>
    <row r="9" spans="1:11" hidden="1">
      <c r="A9" s="27"/>
      <c r="B9" s="27" t="b">
        <v>0</v>
      </c>
      <c r="C9" s="27" t="s">
        <v>1772</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1773</v>
      </c>
      <c r="E13" s="126"/>
      <c r="F13" s="126"/>
      <c r="G13" s="127"/>
      <c r="I13" s="27"/>
    </row>
    <row r="14" spans="1:11" s="5" customFormat="1">
      <c r="A14" s="27"/>
      <c r="B14" s="27"/>
      <c r="C14" s="30" t="s">
        <v>365</v>
      </c>
      <c r="D14" s="128" t="s">
        <v>368</v>
      </c>
      <c r="E14" s="130"/>
      <c r="F14" s="60" t="s">
        <v>403</v>
      </c>
      <c r="G14" s="60"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35">
      <c r="A17" s="27" t="s">
        <v>1775</v>
      </c>
      <c r="B17" s="27"/>
      <c r="C17" s="30"/>
      <c r="D17" s="55" t="s">
        <v>1774</v>
      </c>
      <c r="E17" s="93" t="s">
        <v>428</v>
      </c>
      <c r="F17" s="116"/>
      <c r="G17" s="116"/>
      <c r="I17" s="27"/>
    </row>
    <row r="18" spans="1:35">
      <c r="A18" s="27"/>
      <c r="B18" s="27"/>
      <c r="C18" s="27" t="s">
        <v>360</v>
      </c>
      <c r="D18" s="5"/>
      <c r="E18" s="5"/>
      <c r="I18" s="27"/>
    </row>
    <row r="19" spans="1:35">
      <c r="A19" s="27"/>
      <c r="B19" s="27"/>
      <c r="C19" s="27" t="s">
        <v>363</v>
      </c>
      <c r="D19" s="27"/>
      <c r="E19" s="27"/>
      <c r="F19" s="27"/>
      <c r="G19" s="27"/>
      <c r="H19" s="27"/>
      <c r="I19" s="27" t="s">
        <v>364</v>
      </c>
    </row>
    <row r="25" spans="1:35" hidden="1">
      <c r="A25" s="27"/>
      <c r="B25" s="27" t="b">
        <v>0</v>
      </c>
      <c r="C25" s="27" t="s">
        <v>1776</v>
      </c>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row>
    <row r="26" spans="1:35" hidden="1">
      <c r="A26" s="27"/>
      <c r="B26" s="27"/>
      <c r="C26" s="27"/>
      <c r="D26" s="27"/>
      <c r="E26" s="27" t="s">
        <v>496</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row>
    <row r="27" spans="1:35" hidden="1">
      <c r="A27" s="27"/>
      <c r="B27" s="27"/>
      <c r="C27" s="27"/>
      <c r="D27" s="27"/>
      <c r="E27" s="27"/>
      <c r="F27" s="27" t="s">
        <v>1827</v>
      </c>
      <c r="G27" s="27" t="s">
        <v>1828</v>
      </c>
      <c r="H27" s="27" t="s">
        <v>1830</v>
      </c>
      <c r="I27" s="27" t="s">
        <v>1829</v>
      </c>
      <c r="J27" s="27" t="s">
        <v>1833</v>
      </c>
      <c r="K27" s="27" t="s">
        <v>1834</v>
      </c>
      <c r="L27" s="27" t="s">
        <v>1831</v>
      </c>
      <c r="M27" s="27" t="s">
        <v>1832</v>
      </c>
      <c r="N27" s="27" t="s">
        <v>1835</v>
      </c>
      <c r="O27" s="27" t="s">
        <v>1838</v>
      </c>
      <c r="P27" s="27" t="s">
        <v>1836</v>
      </c>
      <c r="Q27" s="27" t="s">
        <v>1837</v>
      </c>
      <c r="R27" s="27" t="s">
        <v>1842</v>
      </c>
      <c r="S27" s="27" t="s">
        <v>1839</v>
      </c>
      <c r="T27" s="27" t="s">
        <v>1841</v>
      </c>
      <c r="U27" s="27" t="s">
        <v>1840</v>
      </c>
      <c r="V27" s="27" t="s">
        <v>1843</v>
      </c>
      <c r="W27" s="27" t="s">
        <v>1846</v>
      </c>
      <c r="X27" s="27" t="s">
        <v>1844</v>
      </c>
      <c r="Y27" s="27" t="s">
        <v>1845</v>
      </c>
      <c r="Z27" s="27" t="s">
        <v>1874</v>
      </c>
      <c r="AA27" s="27" t="s">
        <v>1875</v>
      </c>
      <c r="AB27" s="27" t="s">
        <v>1876</v>
      </c>
      <c r="AC27" s="27" t="s">
        <v>1877</v>
      </c>
      <c r="AD27" s="27" t="s">
        <v>1847</v>
      </c>
      <c r="AE27" s="27" t="s">
        <v>1849</v>
      </c>
      <c r="AF27" s="27" t="s">
        <v>1848</v>
      </c>
      <c r="AG27" s="27" t="s">
        <v>1850</v>
      </c>
      <c r="AH27" s="27"/>
      <c r="AI27" s="27"/>
    </row>
    <row r="28" spans="1:35" hidden="1">
      <c r="A28" s="27"/>
      <c r="B28" s="27"/>
      <c r="C28" s="27" t="s">
        <v>361</v>
      </c>
      <c r="D28" s="27" t="s">
        <v>365</v>
      </c>
      <c r="E28" s="27" t="s">
        <v>365</v>
      </c>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t="s">
        <v>360</v>
      </c>
      <c r="AI28" s="27" t="s">
        <v>362</v>
      </c>
    </row>
    <row r="29" spans="1:35" s="5" customFormat="1" ht="15" customHeight="1">
      <c r="A29" s="27"/>
      <c r="B29" s="27"/>
      <c r="C29" s="30" t="s">
        <v>366</v>
      </c>
      <c r="D29" s="125" t="s">
        <v>1777</v>
      </c>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7"/>
      <c r="AI29" s="27"/>
    </row>
    <row r="30" spans="1:35" s="5" customFormat="1">
      <c r="A30" s="27"/>
      <c r="B30" s="27"/>
      <c r="C30" s="30" t="s">
        <v>365</v>
      </c>
      <c r="D30" s="128" t="s">
        <v>368</v>
      </c>
      <c r="E30" s="130"/>
      <c r="F30" s="143" t="s">
        <v>1809</v>
      </c>
      <c r="G30" s="174"/>
      <c r="H30" s="174"/>
      <c r="I30" s="144"/>
      <c r="J30" s="143" t="s">
        <v>1810</v>
      </c>
      <c r="K30" s="174"/>
      <c r="L30" s="174"/>
      <c r="M30" s="144"/>
      <c r="N30" s="143" t="s">
        <v>1811</v>
      </c>
      <c r="O30" s="174"/>
      <c r="P30" s="174"/>
      <c r="Q30" s="144"/>
      <c r="R30" s="143" t="s">
        <v>1812</v>
      </c>
      <c r="S30" s="174"/>
      <c r="T30" s="174"/>
      <c r="U30" s="144"/>
      <c r="V30" s="143" t="s">
        <v>1813</v>
      </c>
      <c r="W30" s="174"/>
      <c r="X30" s="174"/>
      <c r="Y30" s="144"/>
      <c r="Z30" s="143" t="s">
        <v>1814</v>
      </c>
      <c r="AA30" s="174"/>
      <c r="AB30" s="174"/>
      <c r="AC30" s="144"/>
      <c r="AD30" s="143" t="s">
        <v>416</v>
      </c>
      <c r="AE30" s="174"/>
      <c r="AF30" s="174"/>
      <c r="AG30" s="144"/>
      <c r="AI30" s="27"/>
    </row>
    <row r="31" spans="1:35" s="14" customFormat="1">
      <c r="A31" s="35"/>
      <c r="B31" s="35"/>
      <c r="C31" s="36" t="s">
        <v>365</v>
      </c>
      <c r="D31" s="142"/>
      <c r="E31" s="138"/>
      <c r="F31" s="143" t="s">
        <v>1807</v>
      </c>
      <c r="G31" s="144"/>
      <c r="H31" s="143" t="s">
        <v>1808</v>
      </c>
      <c r="I31" s="144"/>
      <c r="J31" s="143" t="s">
        <v>1878</v>
      </c>
      <c r="K31" s="144"/>
      <c r="L31" s="143" t="s">
        <v>1879</v>
      </c>
      <c r="M31" s="144"/>
      <c r="N31" s="143" t="s">
        <v>1880</v>
      </c>
      <c r="O31" s="144"/>
      <c r="P31" s="143" t="s">
        <v>1881</v>
      </c>
      <c r="Q31" s="144"/>
      <c r="R31" s="143" t="s">
        <v>1882</v>
      </c>
      <c r="S31" s="144"/>
      <c r="T31" s="143" t="s">
        <v>1883</v>
      </c>
      <c r="U31" s="144"/>
      <c r="V31" s="143" t="s">
        <v>1884</v>
      </c>
      <c r="W31" s="144"/>
      <c r="X31" s="143" t="s">
        <v>1885</v>
      </c>
      <c r="Y31" s="144"/>
      <c r="Z31" s="143" t="s">
        <v>1886</v>
      </c>
      <c r="AA31" s="144"/>
      <c r="AB31" s="143" t="s">
        <v>1887</v>
      </c>
      <c r="AC31" s="144"/>
      <c r="AD31" s="143" t="s">
        <v>1888</v>
      </c>
      <c r="AE31" s="144"/>
      <c r="AF31" s="143" t="s">
        <v>1889</v>
      </c>
      <c r="AG31" s="144"/>
      <c r="AI31" s="35"/>
    </row>
    <row r="32" spans="1:35" s="5" customFormat="1">
      <c r="A32" s="27"/>
      <c r="B32" s="27"/>
      <c r="C32" s="30" t="s">
        <v>365</v>
      </c>
      <c r="D32" s="142"/>
      <c r="E32" s="138"/>
      <c r="F32" s="54" t="s">
        <v>403</v>
      </c>
      <c r="G32" s="54" t="s">
        <v>404</v>
      </c>
      <c r="H32" s="54" t="s">
        <v>403</v>
      </c>
      <c r="I32" s="54" t="s">
        <v>404</v>
      </c>
      <c r="J32" s="54" t="s">
        <v>403</v>
      </c>
      <c r="K32" s="54" t="s">
        <v>404</v>
      </c>
      <c r="L32" s="54" t="s">
        <v>403</v>
      </c>
      <c r="M32" s="54" t="s">
        <v>404</v>
      </c>
      <c r="N32" s="54" t="s">
        <v>403</v>
      </c>
      <c r="O32" s="54" t="s">
        <v>404</v>
      </c>
      <c r="P32" s="54" t="s">
        <v>403</v>
      </c>
      <c r="Q32" s="54" t="s">
        <v>404</v>
      </c>
      <c r="R32" s="54" t="s">
        <v>403</v>
      </c>
      <c r="S32" s="54" t="s">
        <v>404</v>
      </c>
      <c r="T32" s="54" t="s">
        <v>403</v>
      </c>
      <c r="U32" s="54" t="s">
        <v>404</v>
      </c>
      <c r="V32" s="54" t="s">
        <v>403</v>
      </c>
      <c r="W32" s="54" t="s">
        <v>404</v>
      </c>
      <c r="X32" s="54" t="s">
        <v>403</v>
      </c>
      <c r="Y32" s="54" t="s">
        <v>404</v>
      </c>
      <c r="Z32" s="54" t="s">
        <v>403</v>
      </c>
      <c r="AA32" s="54" t="s">
        <v>404</v>
      </c>
      <c r="AB32" s="54" t="s">
        <v>403</v>
      </c>
      <c r="AC32" s="54" t="s">
        <v>404</v>
      </c>
      <c r="AD32" s="54" t="s">
        <v>403</v>
      </c>
      <c r="AE32" s="54" t="s">
        <v>404</v>
      </c>
      <c r="AF32" s="54" t="s">
        <v>403</v>
      </c>
      <c r="AG32" s="54" t="s">
        <v>404</v>
      </c>
      <c r="AI32" s="27"/>
    </row>
    <row r="33" spans="1:35" s="5" customFormat="1">
      <c r="A33" s="27" t="s">
        <v>496</v>
      </c>
      <c r="B33" s="27"/>
      <c r="C33" s="30" t="s">
        <v>365</v>
      </c>
      <c r="D33" s="129"/>
      <c r="E33" s="131"/>
      <c r="F33" s="54" t="s">
        <v>487</v>
      </c>
      <c r="G33" s="54" t="s">
        <v>488</v>
      </c>
      <c r="H33" s="54" t="s">
        <v>489</v>
      </c>
      <c r="I33" s="54" t="s">
        <v>490</v>
      </c>
      <c r="J33" s="54" t="s">
        <v>491</v>
      </c>
      <c r="K33" s="54" t="s">
        <v>492</v>
      </c>
      <c r="L33" s="54" t="s">
        <v>941</v>
      </c>
      <c r="M33" s="54" t="s">
        <v>942</v>
      </c>
      <c r="N33" s="54" t="s">
        <v>971</v>
      </c>
      <c r="O33" s="54" t="s">
        <v>972</v>
      </c>
      <c r="P33" s="54" t="s">
        <v>1242</v>
      </c>
      <c r="Q33" s="54" t="s">
        <v>1243</v>
      </c>
      <c r="R33" s="54" t="s">
        <v>1244</v>
      </c>
      <c r="S33" s="54" t="s">
        <v>1259</v>
      </c>
      <c r="T33" s="54" t="s">
        <v>1260</v>
      </c>
      <c r="U33" s="54" t="s">
        <v>1794</v>
      </c>
      <c r="V33" s="54" t="s">
        <v>1795</v>
      </c>
      <c r="W33" s="54" t="s">
        <v>1796</v>
      </c>
      <c r="X33" s="54" t="s">
        <v>1797</v>
      </c>
      <c r="Y33" s="54" t="s">
        <v>1798</v>
      </c>
      <c r="Z33" s="54" t="s">
        <v>1799</v>
      </c>
      <c r="AA33" s="54" t="s">
        <v>1800</v>
      </c>
      <c r="AB33" s="54" t="s">
        <v>1801</v>
      </c>
      <c r="AC33" s="54" t="s">
        <v>1802</v>
      </c>
      <c r="AD33" s="54" t="s">
        <v>1803</v>
      </c>
      <c r="AE33" s="54" t="s">
        <v>1804</v>
      </c>
      <c r="AF33" s="54" t="s">
        <v>1805</v>
      </c>
      <c r="AG33" s="54" t="s">
        <v>1806</v>
      </c>
      <c r="AI33" s="27"/>
    </row>
    <row r="34" spans="1:35">
      <c r="A34" s="27"/>
      <c r="B34" s="27"/>
      <c r="C34" s="27" t="s">
        <v>360</v>
      </c>
      <c r="D34" s="5"/>
      <c r="E34" s="5"/>
      <c r="AI34" s="27"/>
    </row>
    <row r="35" spans="1:35">
      <c r="A35" s="27" t="s">
        <v>453</v>
      </c>
      <c r="B35" s="27"/>
      <c r="C35" s="27"/>
      <c r="D35" s="55" t="s">
        <v>1779</v>
      </c>
      <c r="E35" s="58" t="s">
        <v>429</v>
      </c>
      <c r="F35" s="45"/>
      <c r="G35" s="45"/>
      <c r="H35" s="45"/>
      <c r="I35" s="45"/>
      <c r="J35" s="45"/>
      <c r="K35" s="45"/>
      <c r="L35" s="45"/>
      <c r="M35" s="45"/>
      <c r="N35" s="45"/>
      <c r="O35" s="45"/>
      <c r="P35" s="45"/>
      <c r="Q35" s="45"/>
      <c r="R35" s="45"/>
      <c r="S35" s="45"/>
      <c r="T35" s="45"/>
      <c r="U35" s="45"/>
      <c r="V35" s="45"/>
      <c r="W35" s="45"/>
      <c r="X35" s="45"/>
      <c r="Y35" s="45"/>
      <c r="Z35" s="45"/>
      <c r="AA35" s="45"/>
      <c r="AB35" s="45"/>
      <c r="AC35" s="45"/>
      <c r="AD35" s="44">
        <f>F35+J35+N35+R35+V35+Z35</f>
        <v>0</v>
      </c>
      <c r="AE35" s="44">
        <f>G35+K35+O35+S35+W35+AA35</f>
        <v>0</v>
      </c>
      <c r="AF35" s="44">
        <f t="shared" ref="AF35:AG35" si="0">H35+L35+P35+T35+X35+AB35</f>
        <v>0</v>
      </c>
      <c r="AG35" s="44">
        <f t="shared" si="0"/>
        <v>0</v>
      </c>
      <c r="AI35" s="27"/>
    </row>
    <row r="36" spans="1:35">
      <c r="A36" s="27" t="s">
        <v>452</v>
      </c>
      <c r="B36" s="27"/>
      <c r="C36" s="27"/>
      <c r="D36" s="55" t="s">
        <v>1780</v>
      </c>
      <c r="E36" s="58" t="s">
        <v>430</v>
      </c>
      <c r="F36" s="45"/>
      <c r="G36" s="45"/>
      <c r="H36" s="45"/>
      <c r="I36" s="45"/>
      <c r="J36" s="45"/>
      <c r="K36" s="45"/>
      <c r="L36" s="45"/>
      <c r="M36" s="45"/>
      <c r="N36" s="45"/>
      <c r="O36" s="45"/>
      <c r="P36" s="45"/>
      <c r="Q36" s="45"/>
      <c r="R36" s="45"/>
      <c r="S36" s="45"/>
      <c r="T36" s="45"/>
      <c r="U36" s="45"/>
      <c r="V36" s="45"/>
      <c r="W36" s="45"/>
      <c r="X36" s="45"/>
      <c r="Y36" s="45"/>
      <c r="Z36" s="45"/>
      <c r="AA36" s="45"/>
      <c r="AB36" s="45"/>
      <c r="AC36" s="45"/>
      <c r="AD36" s="44">
        <f t="shared" ref="AD36:AD49" si="1">F36+J36+N36+R36+V36+Z36</f>
        <v>0</v>
      </c>
      <c r="AE36" s="44">
        <f t="shared" ref="AE36:AE49" si="2">G36+K36+O36+S36+W36+AA36</f>
        <v>0</v>
      </c>
      <c r="AF36" s="44">
        <f t="shared" ref="AF36:AF49" si="3">H36+L36+P36+T36+X36+AB36</f>
        <v>0</v>
      </c>
      <c r="AG36" s="44">
        <f t="shared" ref="AG36:AG49" si="4">I36+M36+Q36+U36+Y36+AC36</f>
        <v>0</v>
      </c>
      <c r="AI36" s="27"/>
    </row>
    <row r="37" spans="1:35">
      <c r="A37" s="27" t="s">
        <v>1816</v>
      </c>
      <c r="B37" s="27"/>
      <c r="C37" s="27"/>
      <c r="D37" s="55" t="s">
        <v>1781</v>
      </c>
      <c r="E37" s="58" t="s">
        <v>431</v>
      </c>
      <c r="F37" s="45"/>
      <c r="G37" s="45"/>
      <c r="H37" s="45"/>
      <c r="I37" s="45"/>
      <c r="J37" s="45"/>
      <c r="K37" s="45"/>
      <c r="L37" s="45"/>
      <c r="M37" s="45"/>
      <c r="N37" s="45"/>
      <c r="O37" s="45"/>
      <c r="P37" s="45"/>
      <c r="Q37" s="45"/>
      <c r="R37" s="45"/>
      <c r="S37" s="45"/>
      <c r="T37" s="45"/>
      <c r="U37" s="45"/>
      <c r="V37" s="45"/>
      <c r="W37" s="45"/>
      <c r="X37" s="45"/>
      <c r="Y37" s="45"/>
      <c r="Z37" s="45"/>
      <c r="AA37" s="45"/>
      <c r="AB37" s="45"/>
      <c r="AC37" s="45"/>
      <c r="AD37" s="44">
        <f t="shared" si="1"/>
        <v>0</v>
      </c>
      <c r="AE37" s="44">
        <f t="shared" si="2"/>
        <v>0</v>
      </c>
      <c r="AF37" s="44">
        <f t="shared" si="3"/>
        <v>0</v>
      </c>
      <c r="AG37" s="44">
        <f t="shared" si="4"/>
        <v>0</v>
      </c>
      <c r="AI37" s="27"/>
    </row>
    <row r="38" spans="1:35">
      <c r="A38" s="27" t="s">
        <v>459</v>
      </c>
      <c r="B38" s="27"/>
      <c r="C38" s="27"/>
      <c r="D38" s="55" t="s">
        <v>1782</v>
      </c>
      <c r="E38" s="58" t="s">
        <v>432</v>
      </c>
      <c r="F38" s="45"/>
      <c r="G38" s="45"/>
      <c r="H38" s="45"/>
      <c r="I38" s="45"/>
      <c r="J38" s="45"/>
      <c r="K38" s="45"/>
      <c r="L38" s="45"/>
      <c r="M38" s="45"/>
      <c r="N38" s="45"/>
      <c r="O38" s="45"/>
      <c r="P38" s="45"/>
      <c r="Q38" s="45"/>
      <c r="R38" s="45"/>
      <c r="S38" s="45"/>
      <c r="T38" s="45"/>
      <c r="U38" s="45"/>
      <c r="V38" s="45"/>
      <c r="W38" s="45"/>
      <c r="X38" s="45"/>
      <c r="Y38" s="45"/>
      <c r="Z38" s="45"/>
      <c r="AA38" s="45"/>
      <c r="AB38" s="45"/>
      <c r="AC38" s="45"/>
      <c r="AD38" s="44">
        <f t="shared" si="1"/>
        <v>0</v>
      </c>
      <c r="AE38" s="44">
        <f t="shared" si="2"/>
        <v>0</v>
      </c>
      <c r="AF38" s="44">
        <f t="shared" si="3"/>
        <v>0</v>
      </c>
      <c r="AG38" s="44">
        <f t="shared" si="4"/>
        <v>0</v>
      </c>
      <c r="AI38" s="27"/>
    </row>
    <row r="39" spans="1:35">
      <c r="A39" s="27" t="s">
        <v>457</v>
      </c>
      <c r="B39" s="27"/>
      <c r="C39" s="27"/>
      <c r="D39" s="55" t="s">
        <v>1783</v>
      </c>
      <c r="E39" s="58" t="s">
        <v>433</v>
      </c>
      <c r="F39" s="45"/>
      <c r="G39" s="45"/>
      <c r="H39" s="45"/>
      <c r="I39" s="45"/>
      <c r="J39" s="45"/>
      <c r="K39" s="45"/>
      <c r="L39" s="45"/>
      <c r="M39" s="45"/>
      <c r="N39" s="45"/>
      <c r="O39" s="45"/>
      <c r="P39" s="45"/>
      <c r="Q39" s="45"/>
      <c r="R39" s="45"/>
      <c r="S39" s="45"/>
      <c r="T39" s="45"/>
      <c r="U39" s="45"/>
      <c r="V39" s="45"/>
      <c r="W39" s="45"/>
      <c r="X39" s="45"/>
      <c r="Y39" s="45"/>
      <c r="Z39" s="45"/>
      <c r="AA39" s="45"/>
      <c r="AB39" s="45"/>
      <c r="AC39" s="45"/>
      <c r="AD39" s="44">
        <f t="shared" si="1"/>
        <v>0</v>
      </c>
      <c r="AE39" s="44">
        <f t="shared" si="2"/>
        <v>0</v>
      </c>
      <c r="AF39" s="44">
        <f t="shared" si="3"/>
        <v>0</v>
      </c>
      <c r="AG39" s="44">
        <f t="shared" si="4"/>
        <v>0</v>
      </c>
      <c r="AI39" s="27"/>
    </row>
    <row r="40" spans="1:35">
      <c r="A40" s="27" t="s">
        <v>1817</v>
      </c>
      <c r="B40" s="27"/>
      <c r="C40" s="27"/>
      <c r="D40" s="55" t="s">
        <v>1784</v>
      </c>
      <c r="E40" s="58" t="s">
        <v>434</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4">
        <f t="shared" si="1"/>
        <v>0</v>
      </c>
      <c r="AE40" s="44">
        <f t="shared" si="2"/>
        <v>0</v>
      </c>
      <c r="AF40" s="44">
        <f t="shared" si="3"/>
        <v>0</v>
      </c>
      <c r="AG40" s="44">
        <f t="shared" si="4"/>
        <v>0</v>
      </c>
      <c r="AI40" s="27"/>
    </row>
    <row r="41" spans="1:35">
      <c r="A41" s="27" t="s">
        <v>1818</v>
      </c>
      <c r="B41" s="27"/>
      <c r="C41" s="27"/>
      <c r="D41" s="55" t="s">
        <v>1785</v>
      </c>
      <c r="E41" s="58" t="s">
        <v>435</v>
      </c>
      <c r="F41" s="45"/>
      <c r="G41" s="45"/>
      <c r="H41" s="45"/>
      <c r="I41" s="45"/>
      <c r="J41" s="45"/>
      <c r="K41" s="45"/>
      <c r="L41" s="45"/>
      <c r="M41" s="45"/>
      <c r="N41" s="45"/>
      <c r="O41" s="45"/>
      <c r="P41" s="45"/>
      <c r="Q41" s="45"/>
      <c r="R41" s="45"/>
      <c r="S41" s="45"/>
      <c r="T41" s="45"/>
      <c r="U41" s="45"/>
      <c r="V41" s="45"/>
      <c r="W41" s="45"/>
      <c r="X41" s="45"/>
      <c r="Y41" s="45"/>
      <c r="Z41" s="45"/>
      <c r="AA41" s="45"/>
      <c r="AB41" s="45"/>
      <c r="AC41" s="45"/>
      <c r="AD41" s="44">
        <f t="shared" si="1"/>
        <v>0</v>
      </c>
      <c r="AE41" s="44">
        <f t="shared" si="2"/>
        <v>0</v>
      </c>
      <c r="AF41" s="44">
        <f t="shared" si="3"/>
        <v>0</v>
      </c>
      <c r="AG41" s="44">
        <f t="shared" si="4"/>
        <v>0</v>
      </c>
      <c r="AI41" s="27"/>
    </row>
    <row r="42" spans="1:35">
      <c r="A42" s="27" t="s">
        <v>1819</v>
      </c>
      <c r="B42" s="27"/>
      <c r="C42" s="27"/>
      <c r="D42" s="55" t="s">
        <v>1786</v>
      </c>
      <c r="E42" s="58" t="s">
        <v>436</v>
      </c>
      <c r="F42" s="45"/>
      <c r="G42" s="45"/>
      <c r="H42" s="45"/>
      <c r="I42" s="45"/>
      <c r="J42" s="45"/>
      <c r="K42" s="45"/>
      <c r="L42" s="45"/>
      <c r="M42" s="45"/>
      <c r="N42" s="45"/>
      <c r="O42" s="45"/>
      <c r="P42" s="45"/>
      <c r="Q42" s="45"/>
      <c r="R42" s="45"/>
      <c r="S42" s="45"/>
      <c r="T42" s="45"/>
      <c r="U42" s="45"/>
      <c r="V42" s="45"/>
      <c r="W42" s="45"/>
      <c r="X42" s="45"/>
      <c r="Y42" s="45"/>
      <c r="Z42" s="45"/>
      <c r="AA42" s="45"/>
      <c r="AB42" s="45"/>
      <c r="AC42" s="45"/>
      <c r="AD42" s="44">
        <f t="shared" si="1"/>
        <v>0</v>
      </c>
      <c r="AE42" s="44">
        <f t="shared" si="2"/>
        <v>0</v>
      </c>
      <c r="AF42" s="44">
        <f t="shared" si="3"/>
        <v>0</v>
      </c>
      <c r="AG42" s="44">
        <f t="shared" si="4"/>
        <v>0</v>
      </c>
      <c r="AI42" s="27"/>
    </row>
    <row r="43" spans="1:35">
      <c r="A43" s="27" t="s">
        <v>1820</v>
      </c>
      <c r="B43" s="27"/>
      <c r="C43" s="27"/>
      <c r="D43" s="55" t="s">
        <v>1787</v>
      </c>
      <c r="E43" s="58" t="s">
        <v>437</v>
      </c>
      <c r="F43" s="45"/>
      <c r="G43" s="45"/>
      <c r="H43" s="45"/>
      <c r="I43" s="45"/>
      <c r="J43" s="45"/>
      <c r="K43" s="45"/>
      <c r="L43" s="45"/>
      <c r="M43" s="45"/>
      <c r="N43" s="45"/>
      <c r="O43" s="45"/>
      <c r="P43" s="45"/>
      <c r="Q43" s="45"/>
      <c r="R43" s="45"/>
      <c r="S43" s="45"/>
      <c r="T43" s="45"/>
      <c r="U43" s="45"/>
      <c r="V43" s="45"/>
      <c r="W43" s="45"/>
      <c r="X43" s="45"/>
      <c r="Y43" s="45"/>
      <c r="Z43" s="45"/>
      <c r="AA43" s="45"/>
      <c r="AB43" s="45"/>
      <c r="AC43" s="45"/>
      <c r="AD43" s="44">
        <f t="shared" si="1"/>
        <v>0</v>
      </c>
      <c r="AE43" s="44">
        <f t="shared" si="2"/>
        <v>0</v>
      </c>
      <c r="AF43" s="44">
        <f t="shared" si="3"/>
        <v>0</v>
      </c>
      <c r="AG43" s="44">
        <f t="shared" si="4"/>
        <v>0</v>
      </c>
      <c r="AI43" s="27"/>
    </row>
    <row r="44" spans="1:35">
      <c r="A44" s="27" t="s">
        <v>1821</v>
      </c>
      <c r="B44" s="27"/>
      <c r="C44" s="27"/>
      <c r="D44" s="55" t="s">
        <v>1788</v>
      </c>
      <c r="E44" s="58" t="s">
        <v>438</v>
      </c>
      <c r="F44" s="45"/>
      <c r="G44" s="45"/>
      <c r="H44" s="45"/>
      <c r="I44" s="45"/>
      <c r="J44" s="45"/>
      <c r="K44" s="45"/>
      <c r="L44" s="45"/>
      <c r="M44" s="45"/>
      <c r="N44" s="45"/>
      <c r="O44" s="45"/>
      <c r="P44" s="45"/>
      <c r="Q44" s="45"/>
      <c r="R44" s="45"/>
      <c r="S44" s="45"/>
      <c r="T44" s="45"/>
      <c r="U44" s="45"/>
      <c r="V44" s="45"/>
      <c r="W44" s="45"/>
      <c r="X44" s="45"/>
      <c r="Y44" s="45"/>
      <c r="Z44" s="45"/>
      <c r="AA44" s="45"/>
      <c r="AB44" s="45"/>
      <c r="AC44" s="45"/>
      <c r="AD44" s="44">
        <f t="shared" si="1"/>
        <v>0</v>
      </c>
      <c r="AE44" s="44">
        <f t="shared" si="2"/>
        <v>0</v>
      </c>
      <c r="AF44" s="44">
        <f t="shared" si="3"/>
        <v>0</v>
      </c>
      <c r="AG44" s="44">
        <f t="shared" si="4"/>
        <v>0</v>
      </c>
      <c r="AI44" s="27"/>
    </row>
    <row r="45" spans="1:35">
      <c r="A45" s="27" t="s">
        <v>1822</v>
      </c>
      <c r="B45" s="27"/>
      <c r="C45" s="27"/>
      <c r="D45" s="55" t="s">
        <v>1789</v>
      </c>
      <c r="E45" s="58" t="s">
        <v>439</v>
      </c>
      <c r="F45" s="45"/>
      <c r="G45" s="45"/>
      <c r="H45" s="45"/>
      <c r="I45" s="45"/>
      <c r="J45" s="45"/>
      <c r="K45" s="45"/>
      <c r="L45" s="45"/>
      <c r="M45" s="45"/>
      <c r="N45" s="45"/>
      <c r="O45" s="45"/>
      <c r="P45" s="45"/>
      <c r="Q45" s="45"/>
      <c r="R45" s="45"/>
      <c r="S45" s="45"/>
      <c r="T45" s="45"/>
      <c r="U45" s="45"/>
      <c r="V45" s="45"/>
      <c r="W45" s="45"/>
      <c r="X45" s="45"/>
      <c r="Y45" s="45"/>
      <c r="Z45" s="45"/>
      <c r="AA45" s="45"/>
      <c r="AB45" s="45"/>
      <c r="AC45" s="45"/>
      <c r="AD45" s="44">
        <f t="shared" si="1"/>
        <v>0</v>
      </c>
      <c r="AE45" s="44">
        <f t="shared" si="2"/>
        <v>0</v>
      </c>
      <c r="AF45" s="44">
        <f t="shared" si="3"/>
        <v>0</v>
      </c>
      <c r="AG45" s="44">
        <f t="shared" si="4"/>
        <v>0</v>
      </c>
      <c r="AI45" s="27"/>
    </row>
    <row r="46" spans="1:35">
      <c r="A46" s="27" t="s">
        <v>1823</v>
      </c>
      <c r="B46" s="27"/>
      <c r="C46" s="27"/>
      <c r="D46" s="55" t="s">
        <v>1790</v>
      </c>
      <c r="E46" s="58" t="s">
        <v>440</v>
      </c>
      <c r="F46" s="45"/>
      <c r="G46" s="45"/>
      <c r="H46" s="45"/>
      <c r="I46" s="45"/>
      <c r="J46" s="45"/>
      <c r="K46" s="45"/>
      <c r="L46" s="45"/>
      <c r="M46" s="45"/>
      <c r="N46" s="45"/>
      <c r="O46" s="45"/>
      <c r="P46" s="45"/>
      <c r="Q46" s="45"/>
      <c r="R46" s="45"/>
      <c r="S46" s="45"/>
      <c r="T46" s="45"/>
      <c r="U46" s="45"/>
      <c r="V46" s="45"/>
      <c r="W46" s="45"/>
      <c r="X46" s="45"/>
      <c r="Y46" s="45"/>
      <c r="Z46" s="45"/>
      <c r="AA46" s="45"/>
      <c r="AB46" s="45"/>
      <c r="AC46" s="45"/>
      <c r="AD46" s="44">
        <f t="shared" si="1"/>
        <v>0</v>
      </c>
      <c r="AE46" s="44">
        <f t="shared" si="2"/>
        <v>0</v>
      </c>
      <c r="AF46" s="44">
        <f t="shared" si="3"/>
        <v>0</v>
      </c>
      <c r="AG46" s="44">
        <f t="shared" si="4"/>
        <v>0</v>
      </c>
      <c r="AI46" s="27"/>
    </row>
    <row r="47" spans="1:35">
      <c r="A47" s="27" t="s">
        <v>1825</v>
      </c>
      <c r="B47" s="27"/>
      <c r="C47" s="27"/>
      <c r="D47" s="55" t="s">
        <v>1791</v>
      </c>
      <c r="E47" s="58" t="s">
        <v>441</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4">
        <f t="shared" si="1"/>
        <v>0</v>
      </c>
      <c r="AE47" s="44">
        <f t="shared" si="2"/>
        <v>0</v>
      </c>
      <c r="AF47" s="44">
        <f t="shared" si="3"/>
        <v>0</v>
      </c>
      <c r="AG47" s="44">
        <f t="shared" si="4"/>
        <v>0</v>
      </c>
      <c r="AI47" s="27"/>
    </row>
    <row r="48" spans="1:35">
      <c r="A48" s="27" t="s">
        <v>1824</v>
      </c>
      <c r="B48" s="27"/>
      <c r="C48" s="27"/>
      <c r="D48" s="55" t="s">
        <v>1792</v>
      </c>
      <c r="E48" s="58" t="s">
        <v>442</v>
      </c>
      <c r="F48" s="45"/>
      <c r="G48" s="45"/>
      <c r="H48" s="45"/>
      <c r="I48" s="45"/>
      <c r="J48" s="45"/>
      <c r="K48" s="45"/>
      <c r="L48" s="45"/>
      <c r="M48" s="45"/>
      <c r="N48" s="45"/>
      <c r="O48" s="45"/>
      <c r="P48" s="45"/>
      <c r="Q48" s="45"/>
      <c r="R48" s="45"/>
      <c r="S48" s="45"/>
      <c r="T48" s="45"/>
      <c r="U48" s="45"/>
      <c r="V48" s="45"/>
      <c r="W48" s="45"/>
      <c r="X48" s="45"/>
      <c r="Y48" s="45"/>
      <c r="Z48" s="45"/>
      <c r="AA48" s="45"/>
      <c r="AB48" s="45"/>
      <c r="AC48" s="45"/>
      <c r="AD48" s="44">
        <f t="shared" si="1"/>
        <v>0</v>
      </c>
      <c r="AE48" s="44">
        <f t="shared" si="2"/>
        <v>0</v>
      </c>
      <c r="AF48" s="44">
        <f t="shared" si="3"/>
        <v>0</v>
      </c>
      <c r="AG48" s="44">
        <f t="shared" si="4"/>
        <v>0</v>
      </c>
      <c r="AI48" s="27"/>
    </row>
    <row r="49" spans="1:35">
      <c r="A49" s="27" t="s">
        <v>1826</v>
      </c>
      <c r="B49" s="27"/>
      <c r="C49" s="27"/>
      <c r="D49" s="55" t="s">
        <v>1793</v>
      </c>
      <c r="E49" s="58" t="s">
        <v>443</v>
      </c>
      <c r="F49" s="45"/>
      <c r="G49" s="45"/>
      <c r="H49" s="45"/>
      <c r="I49" s="45"/>
      <c r="J49" s="45"/>
      <c r="K49" s="45"/>
      <c r="L49" s="45"/>
      <c r="M49" s="45"/>
      <c r="N49" s="45"/>
      <c r="O49" s="45"/>
      <c r="P49" s="45"/>
      <c r="Q49" s="45"/>
      <c r="R49" s="45"/>
      <c r="S49" s="45"/>
      <c r="T49" s="45"/>
      <c r="U49" s="45"/>
      <c r="V49" s="45"/>
      <c r="W49" s="45"/>
      <c r="X49" s="45"/>
      <c r="Y49" s="45"/>
      <c r="Z49" s="45"/>
      <c r="AA49" s="45"/>
      <c r="AB49" s="45"/>
      <c r="AC49" s="45"/>
      <c r="AD49" s="44">
        <f t="shared" si="1"/>
        <v>0</v>
      </c>
      <c r="AE49" s="44">
        <f t="shared" si="2"/>
        <v>0</v>
      </c>
      <c r="AF49" s="44">
        <f t="shared" si="3"/>
        <v>0</v>
      </c>
      <c r="AG49" s="44">
        <f t="shared" si="4"/>
        <v>0</v>
      </c>
      <c r="AI49" s="27"/>
    </row>
    <row r="50" spans="1:35" ht="63" customHeight="1">
      <c r="A50" s="27"/>
      <c r="B50" s="27"/>
      <c r="C50" s="27" t="s">
        <v>360</v>
      </c>
      <c r="D50" s="171" t="s">
        <v>1778</v>
      </c>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I50" s="27"/>
    </row>
    <row r="51" spans="1:35">
      <c r="A51" s="27"/>
      <c r="B51" s="27"/>
      <c r="C51" s="27" t="s">
        <v>363</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t="s">
        <v>364</v>
      </c>
    </row>
    <row r="52" spans="1:35">
      <c r="A52" s="17"/>
      <c r="B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row>
    <row r="58" spans="1:35" hidden="1">
      <c r="A58" s="27"/>
      <c r="B58" s="27" t="b">
        <v>0</v>
      </c>
      <c r="C58" s="27" t="s">
        <v>1851</v>
      </c>
      <c r="D58" s="27"/>
      <c r="E58" s="27"/>
      <c r="F58" s="27"/>
      <c r="G58" s="27"/>
      <c r="H58" s="27"/>
      <c r="I58" s="27"/>
      <c r="J58" s="27"/>
      <c r="K58" s="27"/>
      <c r="L58" s="27"/>
      <c r="M58" s="27"/>
      <c r="N58" s="27"/>
      <c r="O58" s="27"/>
      <c r="P58" s="27"/>
      <c r="Q58" s="27"/>
      <c r="R58" s="27"/>
      <c r="S58" s="27"/>
      <c r="T58" s="27"/>
      <c r="U58" s="27"/>
    </row>
    <row r="59" spans="1:35" hidden="1">
      <c r="A59" s="27"/>
      <c r="B59" s="27"/>
      <c r="C59" s="27"/>
      <c r="D59" s="27"/>
      <c r="E59" s="27" t="s">
        <v>496</v>
      </c>
      <c r="F59" s="27"/>
      <c r="G59" s="27"/>
      <c r="H59" s="27"/>
      <c r="I59" s="27"/>
      <c r="J59" s="27"/>
      <c r="K59" s="27"/>
      <c r="L59" s="27"/>
      <c r="M59" s="27"/>
      <c r="N59" s="27"/>
      <c r="O59" s="27"/>
      <c r="P59" s="27"/>
      <c r="Q59" s="27"/>
      <c r="R59" s="27"/>
      <c r="S59" s="27"/>
      <c r="T59" s="27"/>
      <c r="U59" s="27"/>
    </row>
    <row r="60" spans="1:35" hidden="1">
      <c r="A60" s="27"/>
      <c r="B60" s="27"/>
      <c r="C60" s="27"/>
      <c r="D60" s="27"/>
      <c r="E60" s="27"/>
      <c r="F60" s="27" t="s">
        <v>1827</v>
      </c>
      <c r="G60" s="27" t="s">
        <v>1828</v>
      </c>
      <c r="H60" s="27" t="s">
        <v>1833</v>
      </c>
      <c r="I60" s="27" t="s">
        <v>1834</v>
      </c>
      <c r="J60" s="27" t="s">
        <v>1835</v>
      </c>
      <c r="K60" s="27" t="s">
        <v>1838</v>
      </c>
      <c r="L60" s="27" t="s">
        <v>1842</v>
      </c>
      <c r="M60" s="27" t="s">
        <v>1839</v>
      </c>
      <c r="N60" s="27" t="s">
        <v>1843</v>
      </c>
      <c r="O60" s="27" t="s">
        <v>1846</v>
      </c>
      <c r="P60" s="27" t="s">
        <v>1874</v>
      </c>
      <c r="Q60" s="27" t="s">
        <v>1875</v>
      </c>
      <c r="R60" s="27" t="s">
        <v>1847</v>
      </c>
      <c r="S60" s="27" t="s">
        <v>1849</v>
      </c>
      <c r="T60" s="27"/>
      <c r="U60" s="27"/>
    </row>
    <row r="61" spans="1:35" hidden="1">
      <c r="A61" s="27"/>
      <c r="B61" s="27"/>
      <c r="C61" s="27" t="s">
        <v>361</v>
      </c>
      <c r="D61" s="27" t="s">
        <v>365</v>
      </c>
      <c r="E61" s="27" t="s">
        <v>365</v>
      </c>
      <c r="F61" s="27"/>
      <c r="G61" s="27"/>
      <c r="H61" s="27"/>
      <c r="I61" s="27"/>
      <c r="J61" s="27"/>
      <c r="K61" s="27"/>
      <c r="L61" s="27"/>
      <c r="M61" s="27"/>
      <c r="N61" s="27"/>
      <c r="O61" s="27"/>
      <c r="P61" s="27"/>
      <c r="Q61" s="27"/>
      <c r="R61" s="27"/>
      <c r="S61" s="27"/>
      <c r="T61" s="27" t="s">
        <v>360</v>
      </c>
      <c r="U61" s="27" t="s">
        <v>362</v>
      </c>
    </row>
    <row r="62" spans="1:35" s="5" customFormat="1" ht="15" customHeight="1">
      <c r="A62" s="27"/>
      <c r="B62" s="27"/>
      <c r="C62" s="27" t="s">
        <v>366</v>
      </c>
      <c r="D62" s="125" t="s">
        <v>1852</v>
      </c>
      <c r="E62" s="126"/>
      <c r="F62" s="126"/>
      <c r="G62" s="126"/>
      <c r="H62" s="126"/>
      <c r="I62" s="126"/>
      <c r="J62" s="126"/>
      <c r="K62" s="126"/>
      <c r="L62" s="126"/>
      <c r="M62" s="126"/>
      <c r="N62" s="126"/>
      <c r="O62" s="126"/>
      <c r="P62" s="126"/>
      <c r="Q62" s="126"/>
      <c r="R62" s="126"/>
      <c r="S62" s="127"/>
      <c r="U62" s="27"/>
    </row>
    <row r="63" spans="1:35" s="5" customFormat="1">
      <c r="A63" s="27"/>
      <c r="B63" s="27"/>
      <c r="C63" s="30" t="s">
        <v>365</v>
      </c>
      <c r="D63" s="128" t="s">
        <v>368</v>
      </c>
      <c r="E63" s="130"/>
      <c r="F63" s="143" t="s">
        <v>1809</v>
      </c>
      <c r="G63" s="144"/>
      <c r="H63" s="143" t="s">
        <v>1810</v>
      </c>
      <c r="I63" s="144"/>
      <c r="J63" s="143" t="s">
        <v>1811</v>
      </c>
      <c r="K63" s="144"/>
      <c r="L63" s="143" t="s">
        <v>1812</v>
      </c>
      <c r="M63" s="144"/>
      <c r="N63" s="143" t="s">
        <v>1813</v>
      </c>
      <c r="O63" s="144"/>
      <c r="P63" s="143" t="s">
        <v>1814</v>
      </c>
      <c r="Q63" s="144"/>
      <c r="R63" s="143" t="s">
        <v>416</v>
      </c>
      <c r="S63" s="144"/>
      <c r="U63" s="27"/>
    </row>
    <row r="64" spans="1:35" s="5" customFormat="1">
      <c r="A64" s="27"/>
      <c r="B64" s="27"/>
      <c r="C64" s="30" t="s">
        <v>365</v>
      </c>
      <c r="D64" s="142"/>
      <c r="E64" s="138"/>
      <c r="F64" s="54" t="s">
        <v>403</v>
      </c>
      <c r="G64" s="54" t="s">
        <v>404</v>
      </c>
      <c r="H64" s="54" t="s">
        <v>403</v>
      </c>
      <c r="I64" s="54" t="s">
        <v>404</v>
      </c>
      <c r="J64" s="54" t="s">
        <v>403</v>
      </c>
      <c r="K64" s="54" t="s">
        <v>404</v>
      </c>
      <c r="L64" s="54" t="s">
        <v>403</v>
      </c>
      <c r="M64" s="54" t="s">
        <v>404</v>
      </c>
      <c r="N64" s="54" t="s">
        <v>403</v>
      </c>
      <c r="O64" s="54" t="s">
        <v>404</v>
      </c>
      <c r="P64" s="54" t="s">
        <v>403</v>
      </c>
      <c r="Q64" s="54" t="s">
        <v>404</v>
      </c>
      <c r="R64" s="54" t="s">
        <v>403</v>
      </c>
      <c r="S64" s="54" t="s">
        <v>404</v>
      </c>
      <c r="U64" s="27"/>
    </row>
    <row r="65" spans="1:21" s="5" customFormat="1">
      <c r="A65" s="27" t="s">
        <v>496</v>
      </c>
      <c r="B65" s="27"/>
      <c r="C65" s="30" t="s">
        <v>365</v>
      </c>
      <c r="D65" s="129"/>
      <c r="E65" s="131"/>
      <c r="F65" s="54" t="s">
        <v>1854</v>
      </c>
      <c r="G65" s="54" t="s">
        <v>1855</v>
      </c>
      <c r="H65" s="54" t="s">
        <v>1856</v>
      </c>
      <c r="I65" s="54" t="s">
        <v>1857</v>
      </c>
      <c r="J65" s="54" t="s">
        <v>1858</v>
      </c>
      <c r="K65" s="54" t="s">
        <v>1859</v>
      </c>
      <c r="L65" s="54" t="s">
        <v>1860</v>
      </c>
      <c r="M65" s="54" t="s">
        <v>1861</v>
      </c>
      <c r="N65" s="54" t="s">
        <v>1862</v>
      </c>
      <c r="O65" s="54" t="s">
        <v>1863</v>
      </c>
      <c r="P65" s="54" t="s">
        <v>1864</v>
      </c>
      <c r="Q65" s="54" t="s">
        <v>1865</v>
      </c>
      <c r="R65" s="54" t="s">
        <v>1866</v>
      </c>
      <c r="S65" s="54" t="s">
        <v>1867</v>
      </c>
      <c r="U65" s="27"/>
    </row>
    <row r="66" spans="1:21">
      <c r="A66" s="27"/>
      <c r="B66" s="27"/>
      <c r="C66" s="27" t="s">
        <v>360</v>
      </c>
      <c r="D66" s="5"/>
      <c r="E66" s="5"/>
      <c r="U66" s="27"/>
    </row>
    <row r="67" spans="1:21">
      <c r="A67" s="27" t="s">
        <v>1868</v>
      </c>
      <c r="B67" s="27"/>
      <c r="C67" s="27"/>
      <c r="D67" s="55" t="s">
        <v>1788</v>
      </c>
      <c r="E67" s="58" t="s">
        <v>444</v>
      </c>
      <c r="F67" s="45"/>
      <c r="G67" s="45"/>
      <c r="H67" s="45"/>
      <c r="I67" s="45"/>
      <c r="J67" s="45"/>
      <c r="K67" s="45"/>
      <c r="L67" s="45"/>
      <c r="M67" s="45"/>
      <c r="N67" s="45"/>
      <c r="O67" s="45"/>
      <c r="P67" s="45"/>
      <c r="Q67" s="45"/>
      <c r="R67" s="44">
        <f>F67+H67+J67+L67+N67+P67</f>
        <v>0</v>
      </c>
      <c r="S67" s="44">
        <f>G67+I67+K67+M67+O67+Q67</f>
        <v>0</v>
      </c>
      <c r="U67" s="27"/>
    </row>
    <row r="68" spans="1:21">
      <c r="A68" s="27" t="s">
        <v>1869</v>
      </c>
      <c r="B68" s="27"/>
      <c r="C68" s="27"/>
      <c r="D68" s="55" t="s">
        <v>1789</v>
      </c>
      <c r="E68" s="58" t="s">
        <v>445</v>
      </c>
      <c r="F68" s="45"/>
      <c r="G68" s="45"/>
      <c r="H68" s="45"/>
      <c r="I68" s="45"/>
      <c r="J68" s="45"/>
      <c r="K68" s="45"/>
      <c r="L68" s="45"/>
      <c r="M68" s="45"/>
      <c r="N68" s="45"/>
      <c r="O68" s="45"/>
      <c r="P68" s="45"/>
      <c r="Q68" s="45"/>
      <c r="R68" s="44">
        <f t="shared" ref="R68:R72" si="5">F68+H68+J68+L68+N68+P68</f>
        <v>0</v>
      </c>
      <c r="S68" s="44">
        <f t="shared" ref="S68:S72" si="6">G68+I68+K68+M68+O68+Q68</f>
        <v>0</v>
      </c>
      <c r="U68" s="27"/>
    </row>
    <row r="69" spans="1:21">
      <c r="A69" s="27" t="s">
        <v>1870</v>
      </c>
      <c r="B69" s="27"/>
      <c r="C69" s="27"/>
      <c r="D69" s="55" t="s">
        <v>1790</v>
      </c>
      <c r="E69" s="58" t="s">
        <v>446</v>
      </c>
      <c r="F69" s="45"/>
      <c r="G69" s="45"/>
      <c r="H69" s="45"/>
      <c r="I69" s="45"/>
      <c r="J69" s="45"/>
      <c r="K69" s="45"/>
      <c r="L69" s="45"/>
      <c r="M69" s="45"/>
      <c r="N69" s="45"/>
      <c r="O69" s="45"/>
      <c r="P69" s="45"/>
      <c r="Q69" s="45"/>
      <c r="R69" s="44">
        <f t="shared" si="5"/>
        <v>0</v>
      </c>
      <c r="S69" s="44">
        <f t="shared" si="6"/>
        <v>0</v>
      </c>
      <c r="U69" s="27"/>
    </row>
    <row r="70" spans="1:21">
      <c r="A70" s="27" t="s">
        <v>1871</v>
      </c>
      <c r="B70" s="27"/>
      <c r="C70" s="27"/>
      <c r="D70" s="55" t="s">
        <v>1791</v>
      </c>
      <c r="E70" s="58" t="s">
        <v>514</v>
      </c>
      <c r="F70" s="45"/>
      <c r="G70" s="45"/>
      <c r="H70" s="45"/>
      <c r="I70" s="45"/>
      <c r="J70" s="45"/>
      <c r="K70" s="45"/>
      <c r="L70" s="45"/>
      <c r="M70" s="45"/>
      <c r="N70" s="45"/>
      <c r="O70" s="45"/>
      <c r="P70" s="45"/>
      <c r="Q70" s="45"/>
      <c r="R70" s="44">
        <f t="shared" si="5"/>
        <v>0</v>
      </c>
      <c r="S70" s="44">
        <f t="shared" si="6"/>
        <v>0</v>
      </c>
      <c r="U70" s="27"/>
    </row>
    <row r="71" spans="1:21">
      <c r="A71" s="27" t="s">
        <v>1872</v>
      </c>
      <c r="B71" s="27"/>
      <c r="C71" s="27"/>
      <c r="D71" s="55" t="s">
        <v>1792</v>
      </c>
      <c r="E71" s="58" t="s">
        <v>515</v>
      </c>
      <c r="F71" s="45"/>
      <c r="G71" s="45"/>
      <c r="H71" s="45"/>
      <c r="I71" s="45"/>
      <c r="J71" s="45"/>
      <c r="K71" s="45"/>
      <c r="L71" s="45"/>
      <c r="M71" s="45"/>
      <c r="N71" s="45"/>
      <c r="O71" s="45"/>
      <c r="P71" s="45"/>
      <c r="Q71" s="45"/>
      <c r="R71" s="44">
        <f t="shared" si="5"/>
        <v>0</v>
      </c>
      <c r="S71" s="44">
        <f t="shared" si="6"/>
        <v>0</v>
      </c>
      <c r="U71" s="27"/>
    </row>
    <row r="72" spans="1:21">
      <c r="A72" s="27" t="s">
        <v>1873</v>
      </c>
      <c r="B72" s="27"/>
      <c r="C72" s="27"/>
      <c r="D72" s="55" t="s">
        <v>1793</v>
      </c>
      <c r="E72" s="58" t="s">
        <v>516</v>
      </c>
      <c r="F72" s="45"/>
      <c r="G72" s="45"/>
      <c r="H72" s="45"/>
      <c r="I72" s="45"/>
      <c r="J72" s="45"/>
      <c r="K72" s="45"/>
      <c r="L72" s="45"/>
      <c r="M72" s="45"/>
      <c r="N72" s="45"/>
      <c r="O72" s="45"/>
      <c r="P72" s="45"/>
      <c r="Q72" s="45"/>
      <c r="R72" s="44">
        <f t="shared" si="5"/>
        <v>0</v>
      </c>
      <c r="S72" s="44">
        <f t="shared" si="6"/>
        <v>0</v>
      </c>
      <c r="U72" s="27"/>
    </row>
    <row r="73" spans="1:21" ht="15" customHeight="1">
      <c r="A73" s="27"/>
      <c r="B73" s="27"/>
      <c r="C73" s="27" t="s">
        <v>360</v>
      </c>
      <c r="D73" s="175" t="s">
        <v>1853</v>
      </c>
      <c r="E73" s="176"/>
      <c r="F73" s="176"/>
      <c r="G73" s="176"/>
      <c r="H73" s="176"/>
      <c r="I73" s="176"/>
      <c r="J73" s="176"/>
      <c r="K73" s="176"/>
      <c r="L73" s="176"/>
      <c r="M73" s="176"/>
      <c r="N73" s="176"/>
      <c r="O73" s="176"/>
      <c r="P73" s="176"/>
      <c r="Q73" s="176"/>
      <c r="R73" s="176"/>
      <c r="S73" s="177"/>
      <c r="U73" s="27"/>
    </row>
    <row r="74" spans="1:21">
      <c r="A74" s="27"/>
      <c r="B74" s="27"/>
      <c r="C74" s="27" t="s">
        <v>363</v>
      </c>
      <c r="D74" s="27"/>
      <c r="E74" s="27"/>
      <c r="F74" s="27"/>
      <c r="G74" s="27"/>
      <c r="H74" s="27"/>
      <c r="I74" s="27"/>
      <c r="J74" s="27"/>
      <c r="K74" s="27"/>
      <c r="L74" s="27"/>
      <c r="M74" s="27"/>
      <c r="N74" s="27"/>
      <c r="O74" s="27"/>
      <c r="P74" s="27"/>
      <c r="Q74" s="27"/>
      <c r="R74" s="27"/>
      <c r="S74" s="27"/>
      <c r="T74" s="27"/>
      <c r="U74" s="27" t="s">
        <v>364</v>
      </c>
    </row>
    <row r="75" spans="1:21">
      <c r="A75" s="17"/>
      <c r="B75" s="17"/>
      <c r="D75" s="17"/>
      <c r="E75" s="17"/>
      <c r="F75" s="17"/>
      <c r="G75" s="17"/>
      <c r="H75" s="17"/>
      <c r="I75" s="17"/>
      <c r="J75" s="17"/>
      <c r="K75" s="17"/>
      <c r="L75" s="17"/>
      <c r="M75" s="17"/>
      <c r="N75" s="17"/>
      <c r="O75" s="17"/>
      <c r="P75" s="17"/>
      <c r="Q75" s="17"/>
      <c r="R75" s="17"/>
      <c r="S75" s="17"/>
      <c r="T75" s="17"/>
    </row>
  </sheetData>
  <mergeCells count="41">
    <mergeCell ref="D13:G13"/>
    <mergeCell ref="D14:D15"/>
    <mergeCell ref="D30:D33"/>
    <mergeCell ref="D29:AG29"/>
    <mergeCell ref="J30:M30"/>
    <mergeCell ref="N31:O31"/>
    <mergeCell ref="P31:Q31"/>
    <mergeCell ref="N30:Q30"/>
    <mergeCell ref="R31:S31"/>
    <mergeCell ref="AF31:AG31"/>
    <mergeCell ref="Z30:AC30"/>
    <mergeCell ref="AD30:AG30"/>
    <mergeCell ref="V31:W31"/>
    <mergeCell ref="X31:Y31"/>
    <mergeCell ref="V30:Y30"/>
    <mergeCell ref="Z31:AA31"/>
    <mergeCell ref="AD31:AE31"/>
    <mergeCell ref="D73:S73"/>
    <mergeCell ref="F63:G63"/>
    <mergeCell ref="H63:I63"/>
    <mergeCell ref="J63:K63"/>
    <mergeCell ref="L63:M63"/>
    <mergeCell ref="N63:O63"/>
    <mergeCell ref="P63:Q63"/>
    <mergeCell ref="R63:S63"/>
    <mergeCell ref="E1:K1"/>
    <mergeCell ref="E14:E15"/>
    <mergeCell ref="E63:E65"/>
    <mergeCell ref="D3:G3"/>
    <mergeCell ref="E30:E33"/>
    <mergeCell ref="D63:D65"/>
    <mergeCell ref="D62:S62"/>
    <mergeCell ref="D50:AG50"/>
    <mergeCell ref="F31:G31"/>
    <mergeCell ref="H31:I31"/>
    <mergeCell ref="F30:I30"/>
    <mergeCell ref="J31:K31"/>
    <mergeCell ref="L31:M31"/>
    <mergeCell ref="T31:U31"/>
    <mergeCell ref="R30:U30"/>
    <mergeCell ref="AB31:AC31"/>
  </mergeCells>
  <dataValidations count="505">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H35">
      <formula1>-999999999999999</formula1>
      <formula2>999999999999999</formula2>
    </dataValidation>
    <dataValidation type="decimal" allowBlank="1" showInputMessage="1" showErrorMessage="1" errorTitle="Input Error" error="Please enter a Whole Number between -999999999999999 and 999999999999999" sqref="I35">
      <formula1>-999999999999999</formula1>
      <formula2>999999999999999</formula2>
    </dataValidation>
    <dataValidation type="decimal" allowBlank="1" showInputMessage="1" showErrorMessage="1" errorTitle="Input Error" error="Please enter a Whole Number between -999999999999999 and 999999999999999" sqref="J35">
      <formula1>-999999999999999</formula1>
      <formula2>999999999999999</formula2>
    </dataValidation>
    <dataValidation type="decimal" allowBlank="1" showInputMessage="1" showErrorMessage="1" errorTitle="Input Error" error="Please enter a Whole Number between -999999999999999 and 999999999999999" sqref="K35">
      <formula1>-999999999999999</formula1>
      <formula2>999999999999999</formula2>
    </dataValidation>
    <dataValidation type="decimal" allowBlank="1" showInputMessage="1" showErrorMessage="1" errorTitle="Input Error" error="Please enter a Whole Number between -999999999999999 and 999999999999999" sqref="L35">
      <formula1>-999999999999999</formula1>
      <formula2>999999999999999</formula2>
    </dataValidation>
    <dataValidation type="decimal" allowBlank="1" showInputMessage="1" showErrorMessage="1" errorTitle="Input Error" error="Please enter a Whole Number between -999999999999999 and 999999999999999" sqref="M35">
      <formula1>-999999999999999</formula1>
      <formula2>999999999999999</formula2>
    </dataValidation>
    <dataValidation type="decimal" allowBlank="1" showInputMessage="1" showErrorMessage="1" errorTitle="Input Error" error="Please enter a Whole Number between -999999999999999 and 999999999999999" sqref="N35">
      <formula1>-999999999999999</formula1>
      <formula2>999999999999999</formula2>
    </dataValidation>
    <dataValidation type="decimal" allowBlank="1" showInputMessage="1" showErrorMessage="1" errorTitle="Input Error" error="Please enter a Whole Number between -999999999999999 and 999999999999999" sqref="O35">
      <formula1>-999999999999999</formula1>
      <formula2>999999999999999</formula2>
    </dataValidation>
    <dataValidation type="decimal" allowBlank="1" showInputMessage="1" showErrorMessage="1" errorTitle="Input Error" error="Please enter a Whole Number between -999999999999999 and 999999999999999" sqref="P35">
      <formula1>-999999999999999</formula1>
      <formula2>999999999999999</formula2>
    </dataValidation>
    <dataValidation type="decimal" allowBlank="1" showInputMessage="1" showErrorMessage="1" errorTitle="Input Error" error="Please enter a Whole Number between -999999999999999 and 999999999999999" sqref="Q35">
      <formula1>-999999999999999</formula1>
      <formula2>999999999999999</formula2>
    </dataValidation>
    <dataValidation type="decimal" allowBlank="1" showInputMessage="1" showErrorMessage="1" errorTitle="Input Error" error="Please enter a Whole Number between -999999999999999 and 999999999999999" sqref="R35">
      <formula1>-999999999999999</formula1>
      <formula2>999999999999999</formula2>
    </dataValidation>
    <dataValidation type="decimal" allowBlank="1" showInputMessage="1" showErrorMessage="1" errorTitle="Input Error" error="Please enter a Whole Number between -999999999999999 and 999999999999999" sqref="S35">
      <formula1>-999999999999999</formula1>
      <formula2>999999999999999</formula2>
    </dataValidation>
    <dataValidation type="decimal" allowBlank="1" showInputMessage="1" showErrorMessage="1" errorTitle="Input Error" error="Please enter a Whole Number between -999999999999999 and 999999999999999" sqref="T35">
      <formula1>-999999999999999</formula1>
      <formula2>999999999999999</formula2>
    </dataValidation>
    <dataValidation type="decimal" allowBlank="1" showInputMessage="1" showErrorMessage="1" errorTitle="Input Error" error="Please enter a Whole Number between -999999999999999 and 999999999999999" sqref="U35">
      <formula1>-999999999999999</formula1>
      <formula2>999999999999999</formula2>
    </dataValidation>
    <dataValidation type="decimal" allowBlank="1" showInputMessage="1" showErrorMessage="1" errorTitle="Input Error" error="Please enter a Whole Number between -999999999999999 and 999999999999999" sqref="V35">
      <formula1>-999999999999999</formula1>
      <formula2>999999999999999</formula2>
    </dataValidation>
    <dataValidation type="decimal" allowBlank="1" showInputMessage="1" showErrorMessage="1" errorTitle="Input Error" error="Please enter a Whole Number between -999999999999999 and 999999999999999" sqref="W35">
      <formula1>-999999999999999</formula1>
      <formula2>999999999999999</formula2>
    </dataValidation>
    <dataValidation type="decimal" allowBlank="1" showInputMessage="1" showErrorMessage="1" errorTitle="Input Error" error="Please enter a Whole Number between -999999999999999 and 999999999999999" sqref="X35">
      <formula1>-999999999999999</formula1>
      <formula2>999999999999999</formula2>
    </dataValidation>
    <dataValidation type="decimal" allowBlank="1" showInputMessage="1" showErrorMessage="1" errorTitle="Input Error" error="Please enter a Whole Number between -999999999999999 and 999999999999999" sqref="Y35">
      <formula1>-999999999999999</formula1>
      <formula2>999999999999999</formula2>
    </dataValidation>
    <dataValidation type="decimal" allowBlank="1" showInputMessage="1" showErrorMessage="1" errorTitle="Input Error" error="Please enter a Whole Number between -999999999999999 and 999999999999999" sqref="Z35">
      <formula1>-999999999999999</formula1>
      <formula2>999999999999999</formula2>
    </dataValidation>
    <dataValidation type="decimal" allowBlank="1" showInputMessage="1" showErrorMessage="1" errorTitle="Input Error" error="Please enter a Whole Number between -999999999999999 and 999999999999999" sqref="AA35">
      <formula1>-999999999999999</formula1>
      <formula2>999999999999999</formula2>
    </dataValidation>
    <dataValidation type="decimal" allowBlank="1" showInputMessage="1" showErrorMessage="1" errorTitle="Input Error" error="Please enter a Whole Number between -999999999999999 and 999999999999999" sqref="AB35">
      <formula1>-999999999999999</formula1>
      <formula2>999999999999999</formula2>
    </dataValidation>
    <dataValidation type="decimal" allowBlank="1" showInputMessage="1" showErrorMessage="1" errorTitle="Input Error" error="Please enter a Whole Number between -999999999999999 and 999999999999999" sqref="AC35">
      <formula1>-999999999999999</formula1>
      <formula2>999999999999999</formula2>
    </dataValidation>
    <dataValidation type="decimal" allowBlank="1" showInputMessage="1" showErrorMessage="1" errorTitle="Input Error" error="Please enter a Whole Number between -999999999999999 and 999999999999999" sqref="AD35">
      <formula1>-999999999999999</formula1>
      <formula2>999999999999999</formula2>
    </dataValidation>
    <dataValidation type="decimal" allowBlank="1" showInputMessage="1" showErrorMessage="1" errorTitle="Input Error" error="Please enter a Whole Number between -999999999999999 and 999999999999999" sqref="AE35">
      <formula1>-999999999999999</formula1>
      <formula2>999999999999999</formula2>
    </dataValidation>
    <dataValidation type="decimal" allowBlank="1" showInputMessage="1" showErrorMessage="1" errorTitle="Input Error" error="Please enter a Whole Number between -999999999999999 and 999999999999999" sqref="AF35">
      <formula1>-999999999999999</formula1>
      <formula2>999999999999999</formula2>
    </dataValidation>
    <dataValidation type="decimal" allowBlank="1" showInputMessage="1" showErrorMessage="1" errorTitle="Input Error" error="Please enter a Whole Number between -999999999999999 and 999999999999999" sqref="A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H36">
      <formula1>-999999999999999</formula1>
      <formula2>999999999999999</formula2>
    </dataValidation>
    <dataValidation type="decimal" allowBlank="1" showInputMessage="1" showErrorMessage="1" errorTitle="Input Error" error="Please enter a Whole Number between -999999999999999 and 999999999999999" sqref="I36">
      <formula1>-999999999999999</formula1>
      <formula2>999999999999999</formula2>
    </dataValidation>
    <dataValidation type="decimal" allowBlank="1" showInputMessage="1" showErrorMessage="1" errorTitle="Input Error" error="Please enter a Whole Number between -999999999999999 and 999999999999999" sqref="J36">
      <formula1>-999999999999999</formula1>
      <formula2>999999999999999</formula2>
    </dataValidation>
    <dataValidation type="decimal" allowBlank="1" showInputMessage="1" showErrorMessage="1" errorTitle="Input Error" error="Please enter a Whole Number between -999999999999999 and 999999999999999" sqref="K36">
      <formula1>-999999999999999</formula1>
      <formula2>999999999999999</formula2>
    </dataValidation>
    <dataValidation type="decimal" allowBlank="1" showInputMessage="1" showErrorMessage="1" errorTitle="Input Error" error="Please enter a Whole Number between -999999999999999 and 999999999999999" sqref="L36">
      <formula1>-999999999999999</formula1>
      <formula2>999999999999999</formula2>
    </dataValidation>
    <dataValidation type="decimal" allowBlank="1" showInputMessage="1" showErrorMessage="1" errorTitle="Input Error" error="Please enter a Whole Number between -999999999999999 and 999999999999999" sqref="M36">
      <formula1>-999999999999999</formula1>
      <formula2>999999999999999</formula2>
    </dataValidation>
    <dataValidation type="decimal" allowBlank="1" showInputMessage="1" showErrorMessage="1" errorTitle="Input Error" error="Please enter a Whole Number between -999999999999999 and 999999999999999" sqref="N36">
      <formula1>-999999999999999</formula1>
      <formula2>999999999999999</formula2>
    </dataValidation>
    <dataValidation type="decimal" allowBlank="1" showInputMessage="1" showErrorMessage="1" errorTitle="Input Error" error="Please enter a Whole Number between -999999999999999 and 999999999999999" sqref="O36">
      <formula1>-999999999999999</formula1>
      <formula2>999999999999999</formula2>
    </dataValidation>
    <dataValidation type="decimal" allowBlank="1" showInputMessage="1" showErrorMessage="1" errorTitle="Input Error" error="Please enter a Whole Number between -999999999999999 and 999999999999999" sqref="P36">
      <formula1>-999999999999999</formula1>
      <formula2>999999999999999</formula2>
    </dataValidation>
    <dataValidation type="decimal" allowBlank="1" showInputMessage="1" showErrorMessage="1" errorTitle="Input Error" error="Please enter a Whole Number between -999999999999999 and 999999999999999" sqref="Q36">
      <formula1>-999999999999999</formula1>
      <formula2>999999999999999</formula2>
    </dataValidation>
    <dataValidation type="decimal" allowBlank="1" showInputMessage="1" showErrorMessage="1" errorTitle="Input Error" error="Please enter a Whole Number between -999999999999999 and 999999999999999" sqref="R36">
      <formula1>-999999999999999</formula1>
      <formula2>999999999999999</formula2>
    </dataValidation>
    <dataValidation type="decimal" allowBlank="1" showInputMessage="1" showErrorMessage="1" errorTitle="Input Error" error="Please enter a Whole Number between -999999999999999 and 999999999999999" sqref="S36">
      <formula1>-999999999999999</formula1>
      <formula2>999999999999999</formula2>
    </dataValidation>
    <dataValidation type="decimal" allowBlank="1" showInputMessage="1" showErrorMessage="1" errorTitle="Input Error" error="Please enter a Whole Number between -999999999999999 and 999999999999999" sqref="T36">
      <formula1>-999999999999999</formula1>
      <formula2>999999999999999</formula2>
    </dataValidation>
    <dataValidation type="decimal" allowBlank="1" showInputMessage="1" showErrorMessage="1" errorTitle="Input Error" error="Please enter a Whole Number between -999999999999999 and 999999999999999" sqref="U36">
      <formula1>-999999999999999</formula1>
      <formula2>999999999999999</formula2>
    </dataValidation>
    <dataValidation type="decimal" allowBlank="1" showInputMessage="1" showErrorMessage="1" errorTitle="Input Error" error="Please enter a Whole Number between -999999999999999 and 999999999999999" sqref="V36">
      <formula1>-999999999999999</formula1>
      <formula2>999999999999999</formula2>
    </dataValidation>
    <dataValidation type="decimal" allowBlank="1" showInputMessage="1" showErrorMessage="1" errorTitle="Input Error" error="Please enter a Whole Number between -999999999999999 and 999999999999999" sqref="W36">
      <formula1>-999999999999999</formula1>
      <formula2>999999999999999</formula2>
    </dataValidation>
    <dataValidation type="decimal" allowBlank="1" showInputMessage="1" showErrorMessage="1" errorTitle="Input Error" error="Please enter a Whole Number between -999999999999999 and 999999999999999" sqref="X36">
      <formula1>-999999999999999</formula1>
      <formula2>999999999999999</formula2>
    </dataValidation>
    <dataValidation type="decimal" allowBlank="1" showInputMessage="1" showErrorMessage="1" errorTitle="Input Error" error="Please enter a Whole Number between -999999999999999 and 999999999999999" sqref="Y36">
      <formula1>-999999999999999</formula1>
      <formula2>999999999999999</formula2>
    </dataValidation>
    <dataValidation type="decimal" allowBlank="1" showInputMessage="1" showErrorMessage="1" errorTitle="Input Error" error="Please enter a Whole Number between -999999999999999 and 999999999999999" sqref="Z36">
      <formula1>-999999999999999</formula1>
      <formula2>999999999999999</formula2>
    </dataValidation>
    <dataValidation type="decimal" allowBlank="1" showInputMessage="1" showErrorMessage="1" errorTitle="Input Error" error="Please enter a Whole Number between -999999999999999 and 999999999999999" sqref="AA36">
      <formula1>-999999999999999</formula1>
      <formula2>999999999999999</formula2>
    </dataValidation>
    <dataValidation type="decimal" allowBlank="1" showInputMessage="1" showErrorMessage="1" errorTitle="Input Error" error="Please enter a Whole Number between -999999999999999 and 999999999999999" sqref="AB36">
      <formula1>-999999999999999</formula1>
      <formula2>999999999999999</formula2>
    </dataValidation>
    <dataValidation type="decimal" allowBlank="1" showInputMessage="1" showErrorMessage="1" errorTitle="Input Error" error="Please enter a Whole Number between -999999999999999 and 999999999999999" sqref="AC36">
      <formula1>-999999999999999</formula1>
      <formula2>999999999999999</formula2>
    </dataValidation>
    <dataValidation type="decimal" allowBlank="1" showInputMessage="1" showErrorMessage="1" errorTitle="Input Error" error="Please enter a Whole Number between -999999999999999 and 999999999999999" sqref="AD36">
      <formula1>-999999999999999</formula1>
      <formula2>999999999999999</formula2>
    </dataValidation>
    <dataValidation type="decimal" allowBlank="1" showInputMessage="1" showErrorMessage="1" errorTitle="Input Error" error="Please enter a Whole Number between -999999999999999 and 999999999999999" sqref="AE36">
      <formula1>-999999999999999</formula1>
      <formula2>999999999999999</formula2>
    </dataValidation>
    <dataValidation type="decimal" allowBlank="1" showInputMessage="1" showErrorMessage="1" errorTitle="Input Error" error="Please enter a Whole Number between -999999999999999 and 999999999999999" sqref="AF36">
      <formula1>-999999999999999</formula1>
      <formula2>999999999999999</formula2>
    </dataValidation>
    <dataValidation type="decimal" allowBlank="1" showInputMessage="1" showErrorMessage="1" errorTitle="Input Error" error="Please enter a Whole Number between -999999999999999 and 999999999999999" sqref="A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H37">
      <formula1>-999999999999999</formula1>
      <formula2>999999999999999</formula2>
    </dataValidation>
    <dataValidation type="decimal" allowBlank="1" showInputMessage="1" showErrorMessage="1" errorTitle="Input Error" error="Please enter a Whole Number between -999999999999999 and 999999999999999" sqref="I37">
      <formula1>-999999999999999</formula1>
      <formula2>999999999999999</formula2>
    </dataValidation>
    <dataValidation type="decimal" allowBlank="1" showInputMessage="1" showErrorMessage="1" errorTitle="Input Error" error="Please enter a Whole Number between -999999999999999 and 999999999999999" sqref="J37">
      <formula1>-999999999999999</formula1>
      <formula2>999999999999999</formula2>
    </dataValidation>
    <dataValidation type="decimal" allowBlank="1" showInputMessage="1" showErrorMessage="1" errorTitle="Input Error" error="Please enter a Whole Number between -999999999999999 and 999999999999999" sqref="K37">
      <formula1>-999999999999999</formula1>
      <formula2>999999999999999</formula2>
    </dataValidation>
    <dataValidation type="decimal" allowBlank="1" showInputMessage="1" showErrorMessage="1" errorTitle="Input Error" error="Please enter a Whole Number between -999999999999999 and 999999999999999" sqref="L37">
      <formula1>-999999999999999</formula1>
      <formula2>999999999999999</formula2>
    </dataValidation>
    <dataValidation type="decimal" allowBlank="1" showInputMessage="1" showErrorMessage="1" errorTitle="Input Error" error="Please enter a Whole Number between -999999999999999 and 999999999999999" sqref="M37">
      <formula1>-999999999999999</formula1>
      <formula2>999999999999999</formula2>
    </dataValidation>
    <dataValidation type="decimal" allowBlank="1" showInputMessage="1" showErrorMessage="1" errorTitle="Input Error" error="Please enter a Whole Number between -999999999999999 and 999999999999999" sqref="N37">
      <formula1>-999999999999999</formula1>
      <formula2>999999999999999</formula2>
    </dataValidation>
    <dataValidation type="decimal" allowBlank="1" showInputMessage="1" showErrorMessage="1" errorTitle="Input Error" error="Please enter a Whole Number between -999999999999999 and 999999999999999" sqref="O37">
      <formula1>-999999999999999</formula1>
      <formula2>999999999999999</formula2>
    </dataValidation>
    <dataValidation type="decimal" allowBlank="1" showInputMessage="1" showErrorMessage="1" errorTitle="Input Error" error="Please enter a Whole Number between -999999999999999 and 999999999999999" sqref="P37">
      <formula1>-999999999999999</formula1>
      <formula2>999999999999999</formula2>
    </dataValidation>
    <dataValidation type="decimal" allowBlank="1" showInputMessage="1" showErrorMessage="1" errorTitle="Input Error" error="Please enter a Whole Number between -999999999999999 and 999999999999999" sqref="Q37">
      <formula1>-999999999999999</formula1>
      <formula2>999999999999999</formula2>
    </dataValidation>
    <dataValidation type="decimal" allowBlank="1" showInputMessage="1" showErrorMessage="1" errorTitle="Input Error" error="Please enter a Whole Number between -999999999999999 and 999999999999999" sqref="R37">
      <formula1>-999999999999999</formula1>
      <formula2>999999999999999</formula2>
    </dataValidation>
    <dataValidation type="decimal" allowBlank="1" showInputMessage="1" showErrorMessage="1" errorTitle="Input Error" error="Please enter a Whole Number between -999999999999999 and 999999999999999" sqref="S37">
      <formula1>-999999999999999</formula1>
      <formula2>999999999999999</formula2>
    </dataValidation>
    <dataValidation type="decimal" allowBlank="1" showInputMessage="1" showErrorMessage="1" errorTitle="Input Error" error="Please enter a Whole Number between -999999999999999 and 999999999999999" sqref="T37">
      <formula1>-999999999999999</formula1>
      <formula2>999999999999999</formula2>
    </dataValidation>
    <dataValidation type="decimal" allowBlank="1" showInputMessage="1" showErrorMessage="1" errorTitle="Input Error" error="Please enter a Whole Number between -999999999999999 and 999999999999999" sqref="U37">
      <formula1>-999999999999999</formula1>
      <formula2>999999999999999</formula2>
    </dataValidation>
    <dataValidation type="decimal" allowBlank="1" showInputMessage="1" showErrorMessage="1" errorTitle="Input Error" error="Please enter a Whole Number between -999999999999999 and 999999999999999" sqref="V37">
      <formula1>-999999999999999</formula1>
      <formula2>999999999999999</formula2>
    </dataValidation>
    <dataValidation type="decimal" allowBlank="1" showInputMessage="1" showErrorMessage="1" errorTitle="Input Error" error="Please enter a Whole Number between -999999999999999 and 999999999999999" sqref="W37">
      <formula1>-999999999999999</formula1>
      <formula2>999999999999999</formula2>
    </dataValidation>
    <dataValidation type="decimal" allowBlank="1" showInputMessage="1" showErrorMessage="1" errorTitle="Input Error" error="Please enter a Whole Number between -999999999999999 and 999999999999999" sqref="X37">
      <formula1>-999999999999999</formula1>
      <formula2>999999999999999</formula2>
    </dataValidation>
    <dataValidation type="decimal" allowBlank="1" showInputMessage="1" showErrorMessage="1" errorTitle="Input Error" error="Please enter a Whole Number between -999999999999999 and 999999999999999" sqref="Y37">
      <formula1>-999999999999999</formula1>
      <formula2>999999999999999</formula2>
    </dataValidation>
    <dataValidation type="decimal" allowBlank="1" showInputMessage="1" showErrorMessage="1" errorTitle="Input Error" error="Please enter a Whole Number between -999999999999999 and 999999999999999" sqref="Z37">
      <formula1>-999999999999999</formula1>
      <formula2>999999999999999</formula2>
    </dataValidation>
    <dataValidation type="decimal" allowBlank="1" showInputMessage="1" showErrorMessage="1" errorTitle="Input Error" error="Please enter a Whole Number between -999999999999999 and 999999999999999" sqref="AA37">
      <formula1>-999999999999999</formula1>
      <formula2>999999999999999</formula2>
    </dataValidation>
    <dataValidation type="decimal" allowBlank="1" showInputMessage="1" showErrorMessage="1" errorTitle="Input Error" error="Please enter a Whole Number between -999999999999999 and 999999999999999" sqref="AB37">
      <formula1>-999999999999999</formula1>
      <formula2>999999999999999</formula2>
    </dataValidation>
    <dataValidation type="decimal" allowBlank="1" showInputMessage="1" showErrorMessage="1" errorTitle="Input Error" error="Please enter a Whole Number between -999999999999999 and 999999999999999" sqref="AC37">
      <formula1>-999999999999999</formula1>
      <formula2>999999999999999</formula2>
    </dataValidation>
    <dataValidation type="decimal" allowBlank="1" showInputMessage="1" showErrorMessage="1" errorTitle="Input Error" error="Please enter a Whole Number between -999999999999999 and 999999999999999" sqref="AD37">
      <formula1>-999999999999999</formula1>
      <formula2>999999999999999</formula2>
    </dataValidation>
    <dataValidation type="decimal" allowBlank="1" showInputMessage="1" showErrorMessage="1" errorTitle="Input Error" error="Please enter a Whole Number between -999999999999999 and 999999999999999" sqref="AE37">
      <formula1>-999999999999999</formula1>
      <formula2>999999999999999</formula2>
    </dataValidation>
    <dataValidation type="decimal" allowBlank="1" showInputMessage="1" showErrorMessage="1" errorTitle="Input Error" error="Please enter a Whole Number between -999999999999999 and 999999999999999" sqref="AF37">
      <formula1>-999999999999999</formula1>
      <formula2>999999999999999</formula2>
    </dataValidation>
    <dataValidation type="decimal" allowBlank="1" showInputMessage="1" showErrorMessage="1" errorTitle="Input Error" error="Please enter a Whole Number between -999999999999999 and 999999999999999" sqref="A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H38">
      <formula1>-999999999999999</formula1>
      <formula2>999999999999999</formula2>
    </dataValidation>
    <dataValidation type="decimal" allowBlank="1" showInputMessage="1" showErrorMessage="1" errorTitle="Input Error" error="Please enter a Whole Number between -999999999999999 and 999999999999999" sqref="I38">
      <formula1>-999999999999999</formula1>
      <formula2>999999999999999</formula2>
    </dataValidation>
    <dataValidation type="decimal" allowBlank="1" showInputMessage="1" showErrorMessage="1" errorTitle="Input Error" error="Please enter a Whole Number between -999999999999999 and 999999999999999" sqref="J38">
      <formula1>-999999999999999</formula1>
      <formula2>999999999999999</formula2>
    </dataValidation>
    <dataValidation type="decimal" allowBlank="1" showInputMessage="1" showErrorMessage="1" errorTitle="Input Error" error="Please enter a Whole Number between -999999999999999 and 999999999999999" sqref="K38">
      <formula1>-999999999999999</formula1>
      <formula2>999999999999999</formula2>
    </dataValidation>
    <dataValidation type="decimal" allowBlank="1" showInputMessage="1" showErrorMessage="1" errorTitle="Input Error" error="Please enter a Whole Number between -999999999999999 and 999999999999999" sqref="L38">
      <formula1>-999999999999999</formula1>
      <formula2>999999999999999</formula2>
    </dataValidation>
    <dataValidation type="decimal" allowBlank="1" showInputMessage="1" showErrorMessage="1" errorTitle="Input Error" error="Please enter a Whole Number between -999999999999999 and 999999999999999" sqref="M38">
      <formula1>-999999999999999</formula1>
      <formula2>999999999999999</formula2>
    </dataValidation>
    <dataValidation type="decimal" allowBlank="1" showInputMessage="1" showErrorMessage="1" errorTitle="Input Error" error="Please enter a Whole Number between -999999999999999 and 999999999999999" sqref="N38">
      <formula1>-999999999999999</formula1>
      <formula2>999999999999999</formula2>
    </dataValidation>
    <dataValidation type="decimal" allowBlank="1" showInputMessage="1" showErrorMessage="1" errorTitle="Input Error" error="Please enter a Whole Number between -999999999999999 and 999999999999999" sqref="O38">
      <formula1>-999999999999999</formula1>
      <formula2>999999999999999</formula2>
    </dataValidation>
    <dataValidation type="decimal" allowBlank="1" showInputMessage="1" showErrorMessage="1" errorTitle="Input Error" error="Please enter a Whole Number between -999999999999999 and 999999999999999" sqref="P38">
      <formula1>-999999999999999</formula1>
      <formula2>999999999999999</formula2>
    </dataValidation>
    <dataValidation type="decimal" allowBlank="1" showInputMessage="1" showErrorMessage="1" errorTitle="Input Error" error="Please enter a Whole Number between -999999999999999 and 999999999999999" sqref="Q38">
      <formula1>-999999999999999</formula1>
      <formula2>999999999999999</formula2>
    </dataValidation>
    <dataValidation type="decimal" allowBlank="1" showInputMessage="1" showErrorMessage="1" errorTitle="Input Error" error="Please enter a Whole Number between -999999999999999 and 999999999999999" sqref="R38">
      <formula1>-999999999999999</formula1>
      <formula2>999999999999999</formula2>
    </dataValidation>
    <dataValidation type="decimal" allowBlank="1" showInputMessage="1" showErrorMessage="1" errorTitle="Input Error" error="Please enter a Whole Number between -999999999999999 and 999999999999999" sqref="S38">
      <formula1>-999999999999999</formula1>
      <formula2>999999999999999</formula2>
    </dataValidation>
    <dataValidation type="decimal" allowBlank="1" showInputMessage="1" showErrorMessage="1" errorTitle="Input Error" error="Please enter a Whole Number between -999999999999999 and 999999999999999" sqref="T38">
      <formula1>-999999999999999</formula1>
      <formula2>999999999999999</formula2>
    </dataValidation>
    <dataValidation type="decimal" allowBlank="1" showInputMessage="1" showErrorMessage="1" errorTitle="Input Error" error="Please enter a Whole Number between -999999999999999 and 999999999999999" sqref="U38">
      <formula1>-999999999999999</formula1>
      <formula2>999999999999999</formula2>
    </dataValidation>
    <dataValidation type="decimal" allowBlank="1" showInputMessage="1" showErrorMessage="1" errorTitle="Input Error" error="Please enter a Whole Number between -999999999999999 and 999999999999999" sqref="V38">
      <formula1>-999999999999999</formula1>
      <formula2>999999999999999</formula2>
    </dataValidation>
    <dataValidation type="decimal" allowBlank="1" showInputMessage="1" showErrorMessage="1" errorTitle="Input Error" error="Please enter a Whole Number between -999999999999999 and 999999999999999" sqref="W38">
      <formula1>-999999999999999</formula1>
      <formula2>999999999999999</formula2>
    </dataValidation>
    <dataValidation type="decimal" allowBlank="1" showInputMessage="1" showErrorMessage="1" errorTitle="Input Error" error="Please enter a Whole Number between -999999999999999 and 999999999999999" sqref="X38">
      <formula1>-999999999999999</formula1>
      <formula2>999999999999999</formula2>
    </dataValidation>
    <dataValidation type="decimal" allowBlank="1" showInputMessage="1" showErrorMessage="1" errorTitle="Input Error" error="Please enter a Whole Number between -999999999999999 and 999999999999999" sqref="Y38">
      <formula1>-999999999999999</formula1>
      <formula2>999999999999999</formula2>
    </dataValidation>
    <dataValidation type="decimal" allowBlank="1" showInputMessage="1" showErrorMessage="1" errorTitle="Input Error" error="Please enter a Whole Number between -999999999999999 and 999999999999999" sqref="Z38">
      <formula1>-999999999999999</formula1>
      <formula2>999999999999999</formula2>
    </dataValidation>
    <dataValidation type="decimal" allowBlank="1" showInputMessage="1" showErrorMessage="1" errorTitle="Input Error" error="Please enter a Whole Number between -999999999999999 and 999999999999999" sqref="AA38">
      <formula1>-999999999999999</formula1>
      <formula2>999999999999999</formula2>
    </dataValidation>
    <dataValidation type="decimal" allowBlank="1" showInputMessage="1" showErrorMessage="1" errorTitle="Input Error" error="Please enter a Whole Number between -999999999999999 and 999999999999999" sqref="AB38">
      <formula1>-999999999999999</formula1>
      <formula2>999999999999999</formula2>
    </dataValidation>
    <dataValidation type="decimal" allowBlank="1" showInputMessage="1" showErrorMessage="1" errorTitle="Input Error" error="Please enter a Whole Number between -999999999999999 and 999999999999999" sqref="AC38">
      <formula1>-999999999999999</formula1>
      <formula2>999999999999999</formula2>
    </dataValidation>
    <dataValidation type="decimal" allowBlank="1" showInputMessage="1" showErrorMessage="1" errorTitle="Input Error" error="Please enter a Whole Number between -999999999999999 and 999999999999999" sqref="AD38">
      <formula1>-999999999999999</formula1>
      <formula2>999999999999999</formula2>
    </dataValidation>
    <dataValidation type="decimal" allowBlank="1" showInputMessage="1" showErrorMessage="1" errorTitle="Input Error" error="Please enter a Whole Number between -999999999999999 and 999999999999999" sqref="AE38">
      <formula1>-999999999999999</formula1>
      <formula2>999999999999999</formula2>
    </dataValidation>
    <dataValidation type="decimal" allowBlank="1" showInputMessage="1" showErrorMessage="1" errorTitle="Input Error" error="Please enter a Whole Number between -999999999999999 and 999999999999999" sqref="AF38">
      <formula1>-999999999999999</formula1>
      <formula2>999999999999999</formula2>
    </dataValidation>
    <dataValidation type="decimal" allowBlank="1" showInputMessage="1" showErrorMessage="1" errorTitle="Input Error" error="Please enter a Whole Number between -999999999999999 and 999999999999999" sqref="AG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H39">
      <formula1>-999999999999999</formula1>
      <formula2>999999999999999</formula2>
    </dataValidation>
    <dataValidation type="decimal" allowBlank="1" showInputMessage="1" showErrorMessage="1" errorTitle="Input Error" error="Please enter a Whole Number between -999999999999999 and 999999999999999" sqref="I39">
      <formula1>-999999999999999</formula1>
      <formula2>999999999999999</formula2>
    </dataValidation>
    <dataValidation type="decimal" allowBlank="1" showInputMessage="1" showErrorMessage="1" errorTitle="Input Error" error="Please enter a Whole Number between -999999999999999 and 999999999999999" sqref="J39">
      <formula1>-999999999999999</formula1>
      <formula2>999999999999999</formula2>
    </dataValidation>
    <dataValidation type="decimal" allowBlank="1" showInputMessage="1" showErrorMessage="1" errorTitle="Input Error" error="Please enter a Whole Number between -999999999999999 and 999999999999999" sqref="K39">
      <formula1>-999999999999999</formula1>
      <formula2>999999999999999</formula2>
    </dataValidation>
    <dataValidation type="decimal" allowBlank="1" showInputMessage="1" showErrorMessage="1" errorTitle="Input Error" error="Please enter a Whole Number between -999999999999999 and 999999999999999" sqref="L39">
      <formula1>-999999999999999</formula1>
      <formula2>999999999999999</formula2>
    </dataValidation>
    <dataValidation type="decimal" allowBlank="1" showInputMessage="1" showErrorMessage="1" errorTitle="Input Error" error="Please enter a Whole Number between -999999999999999 and 999999999999999" sqref="M39">
      <formula1>-999999999999999</formula1>
      <formula2>999999999999999</formula2>
    </dataValidation>
    <dataValidation type="decimal" allowBlank="1" showInputMessage="1" showErrorMessage="1" errorTitle="Input Error" error="Please enter a Whole Number between -999999999999999 and 999999999999999" sqref="N39">
      <formula1>-999999999999999</formula1>
      <formula2>999999999999999</formula2>
    </dataValidation>
    <dataValidation type="decimal" allowBlank="1" showInputMessage="1" showErrorMessage="1" errorTitle="Input Error" error="Please enter a Whole Number between -999999999999999 and 999999999999999" sqref="O39">
      <formula1>-999999999999999</formula1>
      <formula2>999999999999999</formula2>
    </dataValidation>
    <dataValidation type="decimal" allowBlank="1" showInputMessage="1" showErrorMessage="1" errorTitle="Input Error" error="Please enter a Whole Number between -999999999999999 and 999999999999999" sqref="P39">
      <formula1>-999999999999999</formula1>
      <formula2>999999999999999</formula2>
    </dataValidation>
    <dataValidation type="decimal" allowBlank="1" showInputMessage="1" showErrorMessage="1" errorTitle="Input Error" error="Please enter a Whole Number between -999999999999999 and 999999999999999" sqref="Q39">
      <formula1>-999999999999999</formula1>
      <formula2>999999999999999</formula2>
    </dataValidation>
    <dataValidation type="decimal" allowBlank="1" showInputMessage="1" showErrorMessage="1" errorTitle="Input Error" error="Please enter a Whole Number between -999999999999999 and 999999999999999" sqref="R39">
      <formula1>-999999999999999</formula1>
      <formula2>999999999999999</formula2>
    </dataValidation>
    <dataValidation type="decimal" allowBlank="1" showInputMessage="1" showErrorMessage="1" errorTitle="Input Error" error="Please enter a Whole Number between -999999999999999 and 999999999999999" sqref="S39">
      <formula1>-999999999999999</formula1>
      <formula2>999999999999999</formula2>
    </dataValidation>
    <dataValidation type="decimal" allowBlank="1" showInputMessage="1" showErrorMessage="1" errorTitle="Input Error" error="Please enter a Whole Number between -999999999999999 and 999999999999999" sqref="T39">
      <formula1>-999999999999999</formula1>
      <formula2>999999999999999</formula2>
    </dataValidation>
    <dataValidation type="decimal" allowBlank="1" showInputMessage="1" showErrorMessage="1" errorTitle="Input Error" error="Please enter a Whole Number between -999999999999999 and 999999999999999" sqref="U39">
      <formula1>-999999999999999</formula1>
      <formula2>999999999999999</formula2>
    </dataValidation>
    <dataValidation type="decimal" allowBlank="1" showInputMessage="1" showErrorMessage="1" errorTitle="Input Error" error="Please enter a Whole Number between -999999999999999 and 999999999999999" sqref="V39">
      <formula1>-999999999999999</formula1>
      <formula2>999999999999999</formula2>
    </dataValidation>
    <dataValidation type="decimal" allowBlank="1" showInputMessage="1" showErrorMessage="1" errorTitle="Input Error" error="Please enter a Whole Number between -999999999999999 and 999999999999999" sqref="W39">
      <formula1>-999999999999999</formula1>
      <formula2>999999999999999</formula2>
    </dataValidation>
    <dataValidation type="decimal" allowBlank="1" showInputMessage="1" showErrorMessage="1" errorTitle="Input Error" error="Please enter a Whole Number between -999999999999999 and 999999999999999" sqref="X39">
      <formula1>-999999999999999</formula1>
      <formula2>999999999999999</formula2>
    </dataValidation>
    <dataValidation type="decimal" allowBlank="1" showInputMessage="1" showErrorMessage="1" errorTitle="Input Error" error="Please enter a Whole Number between -999999999999999 and 999999999999999" sqref="Y39">
      <formula1>-999999999999999</formula1>
      <formula2>999999999999999</formula2>
    </dataValidation>
    <dataValidation type="decimal" allowBlank="1" showInputMessage="1" showErrorMessage="1" errorTitle="Input Error" error="Please enter a Whole Number between -999999999999999 and 999999999999999" sqref="Z39">
      <formula1>-999999999999999</formula1>
      <formula2>999999999999999</formula2>
    </dataValidation>
    <dataValidation type="decimal" allowBlank="1" showInputMessage="1" showErrorMessage="1" errorTitle="Input Error" error="Please enter a Whole Number between -999999999999999 and 999999999999999" sqref="AA39">
      <formula1>-999999999999999</formula1>
      <formula2>999999999999999</formula2>
    </dataValidation>
    <dataValidation type="decimal" allowBlank="1" showInputMessage="1" showErrorMessage="1" errorTitle="Input Error" error="Please enter a Whole Number between -999999999999999 and 999999999999999" sqref="AB39">
      <formula1>-999999999999999</formula1>
      <formula2>999999999999999</formula2>
    </dataValidation>
    <dataValidation type="decimal" allowBlank="1" showInputMessage="1" showErrorMessage="1" errorTitle="Input Error" error="Please enter a Whole Number between -999999999999999 and 999999999999999" sqref="AC39">
      <formula1>-999999999999999</formula1>
      <formula2>999999999999999</formula2>
    </dataValidation>
    <dataValidation type="decimal" allowBlank="1" showInputMessage="1" showErrorMessage="1" errorTitle="Input Error" error="Please enter a Whole Number between -999999999999999 and 999999999999999" sqref="AD39">
      <formula1>-999999999999999</formula1>
      <formula2>999999999999999</formula2>
    </dataValidation>
    <dataValidation type="decimal" allowBlank="1" showInputMessage="1" showErrorMessage="1" errorTitle="Input Error" error="Please enter a Whole Number between -999999999999999 and 999999999999999" sqref="AE39">
      <formula1>-999999999999999</formula1>
      <formula2>999999999999999</formula2>
    </dataValidation>
    <dataValidation type="decimal" allowBlank="1" showInputMessage="1" showErrorMessage="1" errorTitle="Input Error" error="Please enter a Whole Number between -999999999999999 and 999999999999999" sqref="AF39">
      <formula1>-999999999999999</formula1>
      <formula2>999999999999999</formula2>
    </dataValidation>
    <dataValidation type="decimal" allowBlank="1" showInputMessage="1" showErrorMessage="1" errorTitle="Input Error" error="Please enter a Whole Number between -999999999999999 and 999999999999999" sqref="AG39">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H40">
      <formula1>-999999999999999</formula1>
      <formula2>999999999999999</formula2>
    </dataValidation>
    <dataValidation type="decimal" allowBlank="1" showInputMessage="1" showErrorMessage="1" errorTitle="Input Error" error="Please enter a Whole Number between -999999999999999 and 999999999999999" sqref="I40">
      <formula1>-999999999999999</formula1>
      <formula2>999999999999999</formula2>
    </dataValidation>
    <dataValidation type="decimal" allowBlank="1" showInputMessage="1" showErrorMessage="1" errorTitle="Input Error" error="Please enter a Whole Number between -999999999999999 and 999999999999999" sqref="J40">
      <formula1>-999999999999999</formula1>
      <formula2>999999999999999</formula2>
    </dataValidation>
    <dataValidation type="decimal" allowBlank="1" showInputMessage="1" showErrorMessage="1" errorTitle="Input Error" error="Please enter a Whole Number between -999999999999999 and 999999999999999" sqref="K40">
      <formula1>-999999999999999</formula1>
      <formula2>999999999999999</formula2>
    </dataValidation>
    <dataValidation type="decimal" allowBlank="1" showInputMessage="1" showErrorMessage="1" errorTitle="Input Error" error="Please enter a Whole Number between -999999999999999 and 999999999999999" sqref="L40">
      <formula1>-999999999999999</formula1>
      <formula2>999999999999999</formula2>
    </dataValidation>
    <dataValidation type="decimal" allowBlank="1" showInputMessage="1" showErrorMessage="1" errorTitle="Input Error" error="Please enter a Whole Number between -999999999999999 and 999999999999999" sqref="M40">
      <formula1>-999999999999999</formula1>
      <formula2>999999999999999</formula2>
    </dataValidation>
    <dataValidation type="decimal" allowBlank="1" showInputMessage="1" showErrorMessage="1" errorTitle="Input Error" error="Please enter a Whole Number between -999999999999999 and 999999999999999" sqref="N40">
      <formula1>-999999999999999</formula1>
      <formula2>999999999999999</formula2>
    </dataValidation>
    <dataValidation type="decimal" allowBlank="1" showInputMessage="1" showErrorMessage="1" errorTitle="Input Error" error="Please enter a Whole Number between -999999999999999 and 999999999999999" sqref="O40">
      <formula1>-999999999999999</formula1>
      <formula2>999999999999999</formula2>
    </dataValidation>
    <dataValidation type="decimal" allowBlank="1" showInputMessage="1" showErrorMessage="1" errorTitle="Input Error" error="Please enter a Whole Number between -999999999999999 and 999999999999999" sqref="P40">
      <formula1>-999999999999999</formula1>
      <formula2>999999999999999</formula2>
    </dataValidation>
    <dataValidation type="decimal" allowBlank="1" showInputMessage="1" showErrorMessage="1" errorTitle="Input Error" error="Please enter a Whole Number between -999999999999999 and 999999999999999" sqref="Q40">
      <formula1>-999999999999999</formula1>
      <formula2>999999999999999</formula2>
    </dataValidation>
    <dataValidation type="decimal" allowBlank="1" showInputMessage="1" showErrorMessage="1" errorTitle="Input Error" error="Please enter a Whole Number between -999999999999999 and 999999999999999" sqref="R40">
      <formula1>-999999999999999</formula1>
      <formula2>999999999999999</formula2>
    </dataValidation>
    <dataValidation type="decimal" allowBlank="1" showInputMessage="1" showErrorMessage="1" errorTitle="Input Error" error="Please enter a Whole Number between -999999999999999 and 999999999999999" sqref="S40">
      <formula1>-999999999999999</formula1>
      <formula2>999999999999999</formula2>
    </dataValidation>
    <dataValidation type="decimal" allowBlank="1" showInputMessage="1" showErrorMessage="1" errorTitle="Input Error" error="Please enter a Whole Number between -999999999999999 and 999999999999999" sqref="T40">
      <formula1>-999999999999999</formula1>
      <formula2>999999999999999</formula2>
    </dataValidation>
    <dataValidation type="decimal" allowBlank="1" showInputMessage="1" showErrorMessage="1" errorTitle="Input Error" error="Please enter a Whole Number between -999999999999999 and 999999999999999" sqref="U40">
      <formula1>-999999999999999</formula1>
      <formula2>999999999999999</formula2>
    </dataValidation>
    <dataValidation type="decimal" allowBlank="1" showInputMessage="1" showErrorMessage="1" errorTitle="Input Error" error="Please enter a Whole Number between -999999999999999 and 999999999999999" sqref="V40">
      <formula1>-999999999999999</formula1>
      <formula2>999999999999999</formula2>
    </dataValidation>
    <dataValidation type="decimal" allowBlank="1" showInputMessage="1" showErrorMessage="1" errorTitle="Input Error" error="Please enter a Whole Number between -999999999999999 and 999999999999999" sqref="W40">
      <formula1>-999999999999999</formula1>
      <formula2>999999999999999</formula2>
    </dataValidation>
    <dataValidation type="decimal" allowBlank="1" showInputMessage="1" showErrorMessage="1" errorTitle="Input Error" error="Please enter a Whole Number between -999999999999999 and 999999999999999" sqref="X40">
      <formula1>-999999999999999</formula1>
      <formula2>999999999999999</formula2>
    </dataValidation>
    <dataValidation type="decimal" allowBlank="1" showInputMessage="1" showErrorMessage="1" errorTitle="Input Error" error="Please enter a Whole Number between -999999999999999 and 999999999999999" sqref="Y40">
      <formula1>-999999999999999</formula1>
      <formula2>999999999999999</formula2>
    </dataValidation>
    <dataValidation type="decimal" allowBlank="1" showInputMessage="1" showErrorMessage="1" errorTitle="Input Error" error="Please enter a Whole Number between -999999999999999 and 999999999999999" sqref="Z40">
      <formula1>-999999999999999</formula1>
      <formula2>999999999999999</formula2>
    </dataValidation>
    <dataValidation type="decimal" allowBlank="1" showInputMessage="1" showErrorMessage="1" errorTitle="Input Error" error="Please enter a Whole Number between -999999999999999 and 999999999999999" sqref="AA40">
      <formula1>-999999999999999</formula1>
      <formula2>999999999999999</formula2>
    </dataValidation>
    <dataValidation type="decimal" allowBlank="1" showInputMessage="1" showErrorMessage="1" errorTitle="Input Error" error="Please enter a Whole Number between -999999999999999 and 999999999999999" sqref="AB40">
      <formula1>-999999999999999</formula1>
      <formula2>999999999999999</formula2>
    </dataValidation>
    <dataValidation type="decimal" allowBlank="1" showInputMessage="1" showErrorMessage="1" errorTitle="Input Error" error="Please enter a Whole Number between -999999999999999 and 999999999999999" sqref="AC40">
      <formula1>-999999999999999</formula1>
      <formula2>999999999999999</formula2>
    </dataValidation>
    <dataValidation type="decimal" allowBlank="1" showInputMessage="1" showErrorMessage="1" errorTitle="Input Error" error="Please enter a Whole Number between -999999999999999 and 999999999999999" sqref="AD40">
      <formula1>-999999999999999</formula1>
      <formula2>999999999999999</formula2>
    </dataValidation>
    <dataValidation type="decimal" allowBlank="1" showInputMessage="1" showErrorMessage="1" errorTitle="Input Error" error="Please enter a Whole Number between -999999999999999 and 999999999999999" sqref="AE40">
      <formula1>-999999999999999</formula1>
      <formula2>999999999999999</formula2>
    </dataValidation>
    <dataValidation type="decimal" allowBlank="1" showInputMessage="1" showErrorMessage="1" errorTitle="Input Error" error="Please enter a Whole Number between -999999999999999 and 999999999999999" sqref="AF40">
      <formula1>-999999999999999</formula1>
      <formula2>999999999999999</formula2>
    </dataValidation>
    <dataValidation type="decimal" allowBlank="1" showInputMessage="1" showErrorMessage="1" errorTitle="Input Error" error="Please enter a Whole Number between -999999999999999 and 999999999999999" sqref="AG40">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H41">
      <formula1>-999999999999999</formula1>
      <formula2>999999999999999</formula2>
    </dataValidation>
    <dataValidation type="decimal" allowBlank="1" showInputMessage="1" showErrorMessage="1" errorTitle="Input Error" error="Please enter a Whole Number between -999999999999999 and 999999999999999" sqref="I41">
      <formula1>-999999999999999</formula1>
      <formula2>999999999999999</formula2>
    </dataValidation>
    <dataValidation type="decimal" allowBlank="1" showInputMessage="1" showErrorMessage="1" errorTitle="Input Error" error="Please enter a Whole Number between -999999999999999 and 999999999999999" sqref="J41">
      <formula1>-999999999999999</formula1>
      <formula2>999999999999999</formula2>
    </dataValidation>
    <dataValidation type="decimal" allowBlank="1" showInputMessage="1" showErrorMessage="1" errorTitle="Input Error" error="Please enter a Whole Number between -999999999999999 and 999999999999999" sqref="K41">
      <formula1>-999999999999999</formula1>
      <formula2>999999999999999</formula2>
    </dataValidation>
    <dataValidation type="decimal" allowBlank="1" showInputMessage="1" showErrorMessage="1" errorTitle="Input Error" error="Please enter a Whole Number between -999999999999999 and 999999999999999" sqref="L41">
      <formula1>-999999999999999</formula1>
      <formula2>999999999999999</formula2>
    </dataValidation>
    <dataValidation type="decimal" allowBlank="1" showInputMessage="1" showErrorMessage="1" errorTitle="Input Error" error="Please enter a Whole Number between -999999999999999 and 999999999999999" sqref="M41">
      <formula1>-999999999999999</formula1>
      <formula2>999999999999999</formula2>
    </dataValidation>
    <dataValidation type="decimal" allowBlank="1" showInputMessage="1" showErrorMessage="1" errorTitle="Input Error" error="Please enter a Whole Number between -999999999999999 and 999999999999999" sqref="N41">
      <formula1>-999999999999999</formula1>
      <formula2>999999999999999</formula2>
    </dataValidation>
    <dataValidation type="decimal" allowBlank="1" showInputMessage="1" showErrorMessage="1" errorTitle="Input Error" error="Please enter a Whole Number between -999999999999999 and 999999999999999" sqref="O41">
      <formula1>-999999999999999</formula1>
      <formula2>999999999999999</formula2>
    </dataValidation>
    <dataValidation type="decimal" allowBlank="1" showInputMessage="1" showErrorMessage="1" errorTitle="Input Error" error="Please enter a Whole Number between -999999999999999 and 999999999999999" sqref="P41">
      <formula1>-999999999999999</formula1>
      <formula2>999999999999999</formula2>
    </dataValidation>
    <dataValidation type="decimal" allowBlank="1" showInputMessage="1" showErrorMessage="1" errorTitle="Input Error" error="Please enter a Whole Number between -999999999999999 and 999999999999999" sqref="Q41">
      <formula1>-999999999999999</formula1>
      <formula2>999999999999999</formula2>
    </dataValidation>
    <dataValidation type="decimal" allowBlank="1" showInputMessage="1" showErrorMessage="1" errorTitle="Input Error" error="Please enter a Whole Number between -999999999999999 and 999999999999999" sqref="R41">
      <formula1>-999999999999999</formula1>
      <formula2>999999999999999</formula2>
    </dataValidation>
    <dataValidation type="decimal" allowBlank="1" showInputMessage="1" showErrorMessage="1" errorTitle="Input Error" error="Please enter a Whole Number between -999999999999999 and 999999999999999" sqref="S41">
      <formula1>-999999999999999</formula1>
      <formula2>999999999999999</formula2>
    </dataValidation>
    <dataValidation type="decimal" allowBlank="1" showInputMessage="1" showErrorMessage="1" errorTitle="Input Error" error="Please enter a Whole Number between -999999999999999 and 999999999999999" sqref="T41">
      <formula1>-999999999999999</formula1>
      <formula2>999999999999999</formula2>
    </dataValidation>
    <dataValidation type="decimal" allowBlank="1" showInputMessage="1" showErrorMessage="1" errorTitle="Input Error" error="Please enter a Whole Number between -999999999999999 and 999999999999999" sqref="U41">
      <formula1>-999999999999999</formula1>
      <formula2>999999999999999</formula2>
    </dataValidation>
    <dataValidation type="decimal" allowBlank="1" showInputMessage="1" showErrorMessage="1" errorTitle="Input Error" error="Please enter a Whole Number between -999999999999999 and 999999999999999" sqref="V41">
      <formula1>-999999999999999</formula1>
      <formula2>999999999999999</formula2>
    </dataValidation>
    <dataValidation type="decimal" allowBlank="1" showInputMessage="1" showErrorMessage="1" errorTitle="Input Error" error="Please enter a Whole Number between -999999999999999 and 999999999999999" sqref="W41">
      <formula1>-999999999999999</formula1>
      <formula2>999999999999999</formula2>
    </dataValidation>
    <dataValidation type="decimal" allowBlank="1" showInputMessage="1" showErrorMessage="1" errorTitle="Input Error" error="Please enter a Whole Number between -999999999999999 and 999999999999999" sqref="X41">
      <formula1>-999999999999999</formula1>
      <formula2>999999999999999</formula2>
    </dataValidation>
    <dataValidation type="decimal" allowBlank="1" showInputMessage="1" showErrorMessage="1" errorTitle="Input Error" error="Please enter a Whole Number between -999999999999999 and 999999999999999" sqref="Y41">
      <formula1>-999999999999999</formula1>
      <formula2>999999999999999</formula2>
    </dataValidation>
    <dataValidation type="decimal" allowBlank="1" showInputMessage="1" showErrorMessage="1" errorTitle="Input Error" error="Please enter a Whole Number between -999999999999999 and 999999999999999" sqref="Z41">
      <formula1>-999999999999999</formula1>
      <formula2>999999999999999</formula2>
    </dataValidation>
    <dataValidation type="decimal" allowBlank="1" showInputMessage="1" showErrorMessage="1" errorTitle="Input Error" error="Please enter a Whole Number between -999999999999999 and 999999999999999" sqref="AA41">
      <formula1>-999999999999999</formula1>
      <formula2>999999999999999</formula2>
    </dataValidation>
    <dataValidation type="decimal" allowBlank="1" showInputMessage="1" showErrorMessage="1" errorTitle="Input Error" error="Please enter a Whole Number between -999999999999999 and 999999999999999" sqref="AB41">
      <formula1>-999999999999999</formula1>
      <formula2>999999999999999</formula2>
    </dataValidation>
    <dataValidation type="decimal" allowBlank="1" showInputMessage="1" showErrorMessage="1" errorTitle="Input Error" error="Please enter a Whole Number between -999999999999999 and 999999999999999" sqref="AC41">
      <formula1>-999999999999999</formula1>
      <formula2>999999999999999</formula2>
    </dataValidation>
    <dataValidation type="decimal" allowBlank="1" showInputMessage="1" showErrorMessage="1" errorTitle="Input Error" error="Please enter a Whole Number between -999999999999999 and 999999999999999" sqref="AD41">
      <formula1>-999999999999999</formula1>
      <formula2>999999999999999</formula2>
    </dataValidation>
    <dataValidation type="decimal" allowBlank="1" showInputMessage="1" showErrorMessage="1" errorTitle="Input Error" error="Please enter a Whole Number between -999999999999999 and 999999999999999" sqref="AE41">
      <formula1>-999999999999999</formula1>
      <formula2>999999999999999</formula2>
    </dataValidation>
    <dataValidation type="decimal" allowBlank="1" showInputMessage="1" showErrorMessage="1" errorTitle="Input Error" error="Please enter a Whole Number between -999999999999999 and 999999999999999" sqref="AF41">
      <formula1>-999999999999999</formula1>
      <formula2>999999999999999</formula2>
    </dataValidation>
    <dataValidation type="decimal" allowBlank="1" showInputMessage="1" showErrorMessage="1" errorTitle="Input Error" error="Please enter a Whole Number between -999999999999999 and 999999999999999" sqref="AG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H42">
      <formula1>-999999999999999</formula1>
      <formula2>999999999999999</formula2>
    </dataValidation>
    <dataValidation type="decimal" allowBlank="1" showInputMessage="1" showErrorMessage="1" errorTitle="Input Error" error="Please enter a Whole Number between -999999999999999 and 999999999999999" sqref="I42">
      <formula1>-999999999999999</formula1>
      <formula2>999999999999999</formula2>
    </dataValidation>
    <dataValidation type="decimal" allowBlank="1" showInputMessage="1" showErrorMessage="1" errorTitle="Input Error" error="Please enter a Whole Number between -999999999999999 and 999999999999999" sqref="J42">
      <formula1>-999999999999999</formula1>
      <formula2>999999999999999</formula2>
    </dataValidation>
    <dataValidation type="decimal" allowBlank="1" showInputMessage="1" showErrorMessage="1" errorTitle="Input Error" error="Please enter a Whole Number between -999999999999999 and 999999999999999" sqref="K42">
      <formula1>-999999999999999</formula1>
      <formula2>999999999999999</formula2>
    </dataValidation>
    <dataValidation type="decimal" allowBlank="1" showInputMessage="1" showErrorMessage="1" errorTitle="Input Error" error="Please enter a Whole Number between -999999999999999 and 999999999999999" sqref="L42">
      <formula1>-999999999999999</formula1>
      <formula2>999999999999999</formula2>
    </dataValidation>
    <dataValidation type="decimal" allowBlank="1" showInputMessage="1" showErrorMessage="1" errorTitle="Input Error" error="Please enter a Whole Number between -999999999999999 and 999999999999999" sqref="M42">
      <formula1>-999999999999999</formula1>
      <formula2>999999999999999</formula2>
    </dataValidation>
    <dataValidation type="decimal" allowBlank="1" showInputMessage="1" showErrorMessage="1" errorTitle="Input Error" error="Please enter a Whole Number between -999999999999999 and 999999999999999" sqref="N42">
      <formula1>-999999999999999</formula1>
      <formula2>999999999999999</formula2>
    </dataValidation>
    <dataValidation type="decimal" allowBlank="1" showInputMessage="1" showErrorMessage="1" errorTitle="Input Error" error="Please enter a Whole Number between -999999999999999 and 999999999999999" sqref="O42">
      <formula1>-999999999999999</formula1>
      <formula2>999999999999999</formula2>
    </dataValidation>
    <dataValidation type="decimal" allowBlank="1" showInputMessage="1" showErrorMessage="1" errorTitle="Input Error" error="Please enter a Whole Number between -999999999999999 and 999999999999999" sqref="P42">
      <formula1>-999999999999999</formula1>
      <formula2>999999999999999</formula2>
    </dataValidation>
    <dataValidation type="decimal" allowBlank="1" showInputMessage="1" showErrorMessage="1" errorTitle="Input Error" error="Please enter a Whole Number between -999999999999999 and 999999999999999" sqref="Q42">
      <formula1>-999999999999999</formula1>
      <formula2>999999999999999</formula2>
    </dataValidation>
    <dataValidation type="decimal" allowBlank="1" showInputMessage="1" showErrorMessage="1" errorTitle="Input Error" error="Please enter a Whole Number between -999999999999999 and 999999999999999" sqref="R42">
      <formula1>-999999999999999</formula1>
      <formula2>999999999999999</formula2>
    </dataValidation>
    <dataValidation type="decimal" allowBlank="1" showInputMessage="1" showErrorMessage="1" errorTitle="Input Error" error="Please enter a Whole Number between -999999999999999 and 999999999999999" sqref="S42">
      <formula1>-999999999999999</formula1>
      <formula2>999999999999999</formula2>
    </dataValidation>
    <dataValidation type="decimal" allowBlank="1" showInputMessage="1" showErrorMessage="1" errorTitle="Input Error" error="Please enter a Whole Number between -999999999999999 and 999999999999999" sqref="T42">
      <formula1>-999999999999999</formula1>
      <formula2>999999999999999</formula2>
    </dataValidation>
    <dataValidation type="decimal" allowBlank="1" showInputMessage="1" showErrorMessage="1" errorTitle="Input Error" error="Please enter a Whole Number between -999999999999999 and 999999999999999" sqref="U42">
      <formula1>-999999999999999</formula1>
      <formula2>999999999999999</formula2>
    </dataValidation>
    <dataValidation type="decimal" allowBlank="1" showInputMessage="1" showErrorMessage="1" errorTitle="Input Error" error="Please enter a Whole Number between -999999999999999 and 999999999999999" sqref="V42">
      <formula1>-999999999999999</formula1>
      <formula2>999999999999999</formula2>
    </dataValidation>
    <dataValidation type="decimal" allowBlank="1" showInputMessage="1" showErrorMessage="1" errorTitle="Input Error" error="Please enter a Whole Number between -999999999999999 and 999999999999999" sqref="W42">
      <formula1>-999999999999999</formula1>
      <formula2>999999999999999</formula2>
    </dataValidation>
    <dataValidation type="decimal" allowBlank="1" showInputMessage="1" showErrorMessage="1" errorTitle="Input Error" error="Please enter a Whole Number between -999999999999999 and 999999999999999" sqref="X42">
      <formula1>-999999999999999</formula1>
      <formula2>999999999999999</formula2>
    </dataValidation>
    <dataValidation type="decimal" allowBlank="1" showInputMessage="1" showErrorMessage="1" errorTitle="Input Error" error="Please enter a Whole Number between -999999999999999 and 999999999999999" sqref="Y42">
      <formula1>-999999999999999</formula1>
      <formula2>999999999999999</formula2>
    </dataValidation>
    <dataValidation type="decimal" allowBlank="1" showInputMessage="1" showErrorMessage="1" errorTitle="Input Error" error="Please enter a Whole Number between -999999999999999 and 999999999999999" sqref="Z42">
      <formula1>-999999999999999</formula1>
      <formula2>999999999999999</formula2>
    </dataValidation>
    <dataValidation type="decimal" allowBlank="1" showInputMessage="1" showErrorMessage="1" errorTitle="Input Error" error="Please enter a Whole Number between -999999999999999 and 999999999999999" sqref="AA42">
      <formula1>-999999999999999</formula1>
      <formula2>999999999999999</formula2>
    </dataValidation>
    <dataValidation type="decimal" allowBlank="1" showInputMessage="1" showErrorMessage="1" errorTitle="Input Error" error="Please enter a Whole Number between -999999999999999 and 999999999999999" sqref="AB42">
      <formula1>-999999999999999</formula1>
      <formula2>999999999999999</formula2>
    </dataValidation>
    <dataValidation type="decimal" allowBlank="1" showInputMessage="1" showErrorMessage="1" errorTitle="Input Error" error="Please enter a Whole Number between -999999999999999 and 999999999999999" sqref="AC42">
      <formula1>-999999999999999</formula1>
      <formula2>999999999999999</formula2>
    </dataValidation>
    <dataValidation type="decimal" allowBlank="1" showInputMessage="1" showErrorMessage="1" errorTitle="Input Error" error="Please enter a Whole Number between -999999999999999 and 999999999999999" sqref="AD42">
      <formula1>-999999999999999</formula1>
      <formula2>999999999999999</formula2>
    </dataValidation>
    <dataValidation type="decimal" allowBlank="1" showInputMessage="1" showErrorMessage="1" errorTitle="Input Error" error="Please enter a Whole Number between -999999999999999 and 999999999999999" sqref="AE42">
      <formula1>-999999999999999</formula1>
      <formula2>999999999999999</formula2>
    </dataValidation>
    <dataValidation type="decimal" allowBlank="1" showInputMessage="1" showErrorMessage="1" errorTitle="Input Error" error="Please enter a Whole Number between -999999999999999 and 999999999999999" sqref="AF42">
      <formula1>-999999999999999</formula1>
      <formula2>999999999999999</formula2>
    </dataValidation>
    <dataValidation type="decimal" allowBlank="1" showInputMessage="1" showErrorMessage="1" errorTitle="Input Error" error="Please enter a Whole Number between -999999999999999 and 999999999999999" sqref="A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H43">
      <formula1>-999999999999999</formula1>
      <formula2>999999999999999</formula2>
    </dataValidation>
    <dataValidation type="decimal" allowBlank="1" showInputMessage="1" showErrorMessage="1" errorTitle="Input Error" error="Please enter a Whole Number between -999999999999999 and 999999999999999" sqref="I43">
      <formula1>-999999999999999</formula1>
      <formula2>999999999999999</formula2>
    </dataValidation>
    <dataValidation type="decimal" allowBlank="1" showInputMessage="1" showErrorMessage="1" errorTitle="Input Error" error="Please enter a Whole Number between -999999999999999 and 999999999999999" sqref="J43">
      <formula1>-999999999999999</formula1>
      <formula2>999999999999999</formula2>
    </dataValidation>
    <dataValidation type="decimal" allowBlank="1" showInputMessage="1" showErrorMessage="1" errorTitle="Input Error" error="Please enter a Whole Number between -999999999999999 and 999999999999999" sqref="K43">
      <formula1>-999999999999999</formula1>
      <formula2>999999999999999</formula2>
    </dataValidation>
    <dataValidation type="decimal" allowBlank="1" showInputMessage="1" showErrorMessage="1" errorTitle="Input Error" error="Please enter a Whole Number between -999999999999999 and 999999999999999" sqref="L43">
      <formula1>-999999999999999</formula1>
      <formula2>999999999999999</formula2>
    </dataValidation>
    <dataValidation type="decimal" allowBlank="1" showInputMessage="1" showErrorMessage="1" errorTitle="Input Error" error="Please enter a Whole Number between -999999999999999 and 999999999999999" sqref="M43">
      <formula1>-999999999999999</formula1>
      <formula2>999999999999999</formula2>
    </dataValidation>
    <dataValidation type="decimal" allowBlank="1" showInputMessage="1" showErrorMessage="1" errorTitle="Input Error" error="Please enter a Whole Number between -999999999999999 and 999999999999999" sqref="N43">
      <formula1>-999999999999999</formula1>
      <formula2>999999999999999</formula2>
    </dataValidation>
    <dataValidation type="decimal" allowBlank="1" showInputMessage="1" showErrorMessage="1" errorTitle="Input Error" error="Please enter a Whole Number between -999999999999999 and 999999999999999" sqref="O43">
      <formula1>-999999999999999</formula1>
      <formula2>999999999999999</formula2>
    </dataValidation>
    <dataValidation type="decimal" allowBlank="1" showInputMessage="1" showErrorMessage="1" errorTitle="Input Error" error="Please enter a Whole Number between -999999999999999 and 999999999999999" sqref="P43">
      <formula1>-999999999999999</formula1>
      <formula2>999999999999999</formula2>
    </dataValidation>
    <dataValidation type="decimal" allowBlank="1" showInputMessage="1" showErrorMessage="1" errorTitle="Input Error" error="Please enter a Whole Number between -999999999999999 and 999999999999999" sqref="Q43">
      <formula1>-999999999999999</formula1>
      <formula2>999999999999999</formula2>
    </dataValidation>
    <dataValidation type="decimal" allowBlank="1" showInputMessage="1" showErrorMessage="1" errorTitle="Input Error" error="Please enter a Whole Number between -999999999999999 and 999999999999999" sqref="R43">
      <formula1>-999999999999999</formula1>
      <formula2>999999999999999</formula2>
    </dataValidation>
    <dataValidation type="decimal" allowBlank="1" showInputMessage="1" showErrorMessage="1" errorTitle="Input Error" error="Please enter a Whole Number between -999999999999999 and 999999999999999" sqref="S43">
      <formula1>-999999999999999</formula1>
      <formula2>999999999999999</formula2>
    </dataValidation>
    <dataValidation type="decimal" allowBlank="1" showInputMessage="1" showErrorMessage="1" errorTitle="Input Error" error="Please enter a Whole Number between -999999999999999 and 999999999999999" sqref="T43">
      <formula1>-999999999999999</formula1>
      <formula2>999999999999999</formula2>
    </dataValidation>
    <dataValidation type="decimal" allowBlank="1" showInputMessage="1" showErrorMessage="1" errorTitle="Input Error" error="Please enter a Whole Number between -999999999999999 and 999999999999999" sqref="U43">
      <formula1>-999999999999999</formula1>
      <formula2>999999999999999</formula2>
    </dataValidation>
    <dataValidation type="decimal" allowBlank="1" showInputMessage="1" showErrorMessage="1" errorTitle="Input Error" error="Please enter a Whole Number between -999999999999999 and 999999999999999" sqref="V43">
      <formula1>-999999999999999</formula1>
      <formula2>999999999999999</formula2>
    </dataValidation>
    <dataValidation type="decimal" allowBlank="1" showInputMessage="1" showErrorMessage="1" errorTitle="Input Error" error="Please enter a Whole Number between -999999999999999 and 999999999999999" sqref="W43">
      <formula1>-999999999999999</formula1>
      <formula2>999999999999999</formula2>
    </dataValidation>
    <dataValidation type="decimal" allowBlank="1" showInputMessage="1" showErrorMessage="1" errorTitle="Input Error" error="Please enter a Whole Number between -999999999999999 and 999999999999999" sqref="X43">
      <formula1>-999999999999999</formula1>
      <formula2>999999999999999</formula2>
    </dataValidation>
    <dataValidation type="decimal" allowBlank="1" showInputMessage="1" showErrorMessage="1" errorTitle="Input Error" error="Please enter a Whole Number between -999999999999999 and 999999999999999" sqref="Y43">
      <formula1>-999999999999999</formula1>
      <formula2>999999999999999</formula2>
    </dataValidation>
    <dataValidation type="decimal" allowBlank="1" showInputMessage="1" showErrorMessage="1" errorTitle="Input Error" error="Please enter a Whole Number between -999999999999999 and 999999999999999" sqref="Z43">
      <formula1>-999999999999999</formula1>
      <formula2>999999999999999</formula2>
    </dataValidation>
    <dataValidation type="decimal" allowBlank="1" showInputMessage="1" showErrorMessage="1" errorTitle="Input Error" error="Please enter a Whole Number between -999999999999999 and 999999999999999" sqref="AA43">
      <formula1>-999999999999999</formula1>
      <formula2>999999999999999</formula2>
    </dataValidation>
    <dataValidation type="decimal" allowBlank="1" showInputMessage="1" showErrorMessage="1" errorTitle="Input Error" error="Please enter a Whole Number between -999999999999999 and 999999999999999" sqref="AB43">
      <formula1>-999999999999999</formula1>
      <formula2>999999999999999</formula2>
    </dataValidation>
    <dataValidation type="decimal" allowBlank="1" showInputMessage="1" showErrorMessage="1" errorTitle="Input Error" error="Please enter a Whole Number between -999999999999999 and 999999999999999" sqref="AC43">
      <formula1>-999999999999999</formula1>
      <formula2>999999999999999</formula2>
    </dataValidation>
    <dataValidation type="decimal" allowBlank="1" showInputMessage="1" showErrorMessage="1" errorTitle="Input Error" error="Please enter a Whole Number between -999999999999999 and 999999999999999" sqref="AD43">
      <formula1>-999999999999999</formula1>
      <formula2>999999999999999</formula2>
    </dataValidation>
    <dataValidation type="decimal" allowBlank="1" showInputMessage="1" showErrorMessage="1" errorTitle="Input Error" error="Please enter a Whole Number between -999999999999999 and 999999999999999" sqref="AE43">
      <formula1>-999999999999999</formula1>
      <formula2>999999999999999</formula2>
    </dataValidation>
    <dataValidation type="decimal" allowBlank="1" showInputMessage="1" showErrorMessage="1" errorTitle="Input Error" error="Please enter a Whole Number between -999999999999999 and 999999999999999" sqref="AF43">
      <formula1>-999999999999999</formula1>
      <formula2>999999999999999</formula2>
    </dataValidation>
    <dataValidation type="decimal" allowBlank="1" showInputMessage="1" showErrorMessage="1" errorTitle="Input Error" error="Please enter a Whole Number between -999999999999999 and 999999999999999" sqref="AG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H44">
      <formula1>-999999999999999</formula1>
      <formula2>999999999999999</formula2>
    </dataValidation>
    <dataValidation type="decimal" allowBlank="1" showInputMessage="1" showErrorMessage="1" errorTitle="Input Error" error="Please enter a Whole Number between -999999999999999 and 999999999999999" sqref="I44">
      <formula1>-999999999999999</formula1>
      <formula2>999999999999999</formula2>
    </dataValidation>
    <dataValidation type="decimal" allowBlank="1" showInputMessage="1" showErrorMessage="1" errorTitle="Input Error" error="Please enter a Whole Number between -999999999999999 and 999999999999999" sqref="J44">
      <formula1>-999999999999999</formula1>
      <formula2>999999999999999</formula2>
    </dataValidation>
    <dataValidation type="decimal" allowBlank="1" showInputMessage="1" showErrorMessage="1" errorTitle="Input Error" error="Please enter a Whole Number between -999999999999999 and 999999999999999" sqref="K44">
      <formula1>-999999999999999</formula1>
      <formula2>999999999999999</formula2>
    </dataValidation>
    <dataValidation type="decimal" allowBlank="1" showInputMessage="1" showErrorMessage="1" errorTitle="Input Error" error="Please enter a Whole Number between -999999999999999 and 999999999999999" sqref="L44">
      <formula1>-999999999999999</formula1>
      <formula2>999999999999999</formula2>
    </dataValidation>
    <dataValidation type="decimal" allowBlank="1" showInputMessage="1" showErrorMessage="1" errorTitle="Input Error" error="Please enter a Whole Number between -999999999999999 and 999999999999999" sqref="M44">
      <formula1>-999999999999999</formula1>
      <formula2>999999999999999</formula2>
    </dataValidation>
    <dataValidation type="decimal" allowBlank="1" showInputMessage="1" showErrorMessage="1" errorTitle="Input Error" error="Please enter a Whole Number between -999999999999999 and 999999999999999" sqref="N44">
      <formula1>-999999999999999</formula1>
      <formula2>999999999999999</formula2>
    </dataValidation>
    <dataValidation type="decimal" allowBlank="1" showInputMessage="1" showErrorMessage="1" errorTitle="Input Error" error="Please enter a Whole Number between -999999999999999 and 999999999999999" sqref="O44">
      <formula1>-999999999999999</formula1>
      <formula2>999999999999999</formula2>
    </dataValidation>
    <dataValidation type="decimal" allowBlank="1" showInputMessage="1" showErrorMessage="1" errorTitle="Input Error" error="Please enter a Whole Number between -999999999999999 and 999999999999999" sqref="P44">
      <formula1>-999999999999999</formula1>
      <formula2>999999999999999</formula2>
    </dataValidation>
    <dataValidation type="decimal" allowBlank="1" showInputMessage="1" showErrorMessage="1" errorTitle="Input Error" error="Please enter a Whole Number between -999999999999999 and 999999999999999" sqref="Q44">
      <formula1>-999999999999999</formula1>
      <formula2>999999999999999</formula2>
    </dataValidation>
    <dataValidation type="decimal" allowBlank="1" showInputMessage="1" showErrorMessage="1" errorTitle="Input Error" error="Please enter a Whole Number between -999999999999999 and 999999999999999" sqref="R44">
      <formula1>-999999999999999</formula1>
      <formula2>999999999999999</formula2>
    </dataValidation>
    <dataValidation type="decimal" allowBlank="1" showInputMessage="1" showErrorMessage="1" errorTitle="Input Error" error="Please enter a Whole Number between -999999999999999 and 999999999999999" sqref="S44">
      <formula1>-999999999999999</formula1>
      <formula2>999999999999999</formula2>
    </dataValidation>
    <dataValidation type="decimal" allowBlank="1" showInputMessage="1" showErrorMessage="1" errorTitle="Input Error" error="Please enter a Whole Number between -999999999999999 and 999999999999999" sqref="T44">
      <formula1>-999999999999999</formula1>
      <formula2>999999999999999</formula2>
    </dataValidation>
    <dataValidation type="decimal" allowBlank="1" showInputMessage="1" showErrorMessage="1" errorTitle="Input Error" error="Please enter a Whole Number between -999999999999999 and 999999999999999" sqref="U44">
      <formula1>-999999999999999</formula1>
      <formula2>999999999999999</formula2>
    </dataValidation>
    <dataValidation type="decimal" allowBlank="1" showInputMessage="1" showErrorMessage="1" errorTitle="Input Error" error="Please enter a Whole Number between -999999999999999 and 999999999999999" sqref="V44">
      <formula1>-999999999999999</formula1>
      <formula2>999999999999999</formula2>
    </dataValidation>
    <dataValidation type="decimal" allowBlank="1" showInputMessage="1" showErrorMessage="1" errorTitle="Input Error" error="Please enter a Whole Number between -999999999999999 and 999999999999999" sqref="W44">
      <formula1>-999999999999999</formula1>
      <formula2>999999999999999</formula2>
    </dataValidation>
    <dataValidation type="decimal" allowBlank="1" showInputMessage="1" showErrorMessage="1" errorTitle="Input Error" error="Please enter a Whole Number between -999999999999999 and 999999999999999" sqref="X44">
      <formula1>-999999999999999</formula1>
      <formula2>999999999999999</formula2>
    </dataValidation>
    <dataValidation type="decimal" allowBlank="1" showInputMessage="1" showErrorMessage="1" errorTitle="Input Error" error="Please enter a Whole Number between -999999999999999 and 999999999999999" sqref="Y44">
      <formula1>-999999999999999</formula1>
      <formula2>999999999999999</formula2>
    </dataValidation>
    <dataValidation type="decimal" allowBlank="1" showInputMessage="1" showErrorMessage="1" errorTitle="Input Error" error="Please enter a Whole Number between -999999999999999 and 999999999999999" sqref="Z44">
      <formula1>-999999999999999</formula1>
      <formula2>999999999999999</formula2>
    </dataValidation>
    <dataValidation type="decimal" allowBlank="1" showInputMessage="1" showErrorMessage="1" errorTitle="Input Error" error="Please enter a Whole Number between -999999999999999 and 999999999999999" sqref="AA44">
      <formula1>-999999999999999</formula1>
      <formula2>999999999999999</formula2>
    </dataValidation>
    <dataValidation type="decimal" allowBlank="1" showInputMessage="1" showErrorMessage="1" errorTitle="Input Error" error="Please enter a Whole Number between -999999999999999 and 999999999999999" sqref="AB44">
      <formula1>-999999999999999</formula1>
      <formula2>999999999999999</formula2>
    </dataValidation>
    <dataValidation type="decimal" allowBlank="1" showInputMessage="1" showErrorMessage="1" errorTitle="Input Error" error="Please enter a Whole Number between -999999999999999 and 999999999999999" sqref="AC44">
      <formula1>-999999999999999</formula1>
      <formula2>999999999999999</formula2>
    </dataValidation>
    <dataValidation type="decimal" allowBlank="1" showInputMessage="1" showErrorMessage="1" errorTitle="Input Error" error="Please enter a Whole Number between -999999999999999 and 999999999999999" sqref="AD44">
      <formula1>-999999999999999</formula1>
      <formula2>999999999999999</formula2>
    </dataValidation>
    <dataValidation type="decimal" allowBlank="1" showInputMessage="1" showErrorMessage="1" errorTitle="Input Error" error="Please enter a Whole Number between -999999999999999 and 999999999999999" sqref="AE44">
      <formula1>-999999999999999</formula1>
      <formula2>999999999999999</formula2>
    </dataValidation>
    <dataValidation type="decimal" allowBlank="1" showInputMessage="1" showErrorMessage="1" errorTitle="Input Error" error="Please enter a Whole Number between -999999999999999 and 999999999999999" sqref="AF44">
      <formula1>-999999999999999</formula1>
      <formula2>999999999999999</formula2>
    </dataValidation>
    <dataValidation type="decimal" allowBlank="1" showInputMessage="1" showErrorMessage="1" errorTitle="Input Error" error="Please enter a Whole Number between -999999999999999 and 999999999999999" sqref="AG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H45">
      <formula1>-999999999999999</formula1>
      <formula2>999999999999999</formula2>
    </dataValidation>
    <dataValidation type="decimal" allowBlank="1" showInputMessage="1" showErrorMessage="1" errorTitle="Input Error" error="Please enter a Whole Number between -999999999999999 and 999999999999999" sqref="I45">
      <formula1>-999999999999999</formula1>
      <formula2>999999999999999</formula2>
    </dataValidation>
    <dataValidation type="decimal" allowBlank="1" showInputMessage="1" showErrorMessage="1" errorTitle="Input Error" error="Please enter a Whole Number between -999999999999999 and 999999999999999" sqref="J45">
      <formula1>-999999999999999</formula1>
      <formula2>999999999999999</formula2>
    </dataValidation>
    <dataValidation type="decimal" allowBlank="1" showInputMessage="1" showErrorMessage="1" errorTitle="Input Error" error="Please enter a Whole Number between -999999999999999 and 999999999999999" sqref="K45">
      <formula1>-999999999999999</formula1>
      <formula2>999999999999999</formula2>
    </dataValidation>
    <dataValidation type="decimal" allowBlank="1" showInputMessage="1" showErrorMessage="1" errorTitle="Input Error" error="Please enter a Whole Number between -999999999999999 and 999999999999999" sqref="L45">
      <formula1>-999999999999999</formula1>
      <formula2>999999999999999</formula2>
    </dataValidation>
    <dataValidation type="decimal" allowBlank="1" showInputMessage="1" showErrorMessage="1" errorTitle="Input Error" error="Please enter a Whole Number between -999999999999999 and 999999999999999" sqref="M45">
      <formula1>-999999999999999</formula1>
      <formula2>999999999999999</formula2>
    </dataValidation>
    <dataValidation type="decimal" allowBlank="1" showInputMessage="1" showErrorMessage="1" errorTitle="Input Error" error="Please enter a Whole Number between -999999999999999 and 999999999999999" sqref="N45">
      <formula1>-999999999999999</formula1>
      <formula2>999999999999999</formula2>
    </dataValidation>
    <dataValidation type="decimal" allowBlank="1" showInputMessage="1" showErrorMessage="1" errorTitle="Input Error" error="Please enter a Whole Number between -999999999999999 and 999999999999999" sqref="O45">
      <formula1>-999999999999999</formula1>
      <formula2>999999999999999</formula2>
    </dataValidation>
    <dataValidation type="decimal" allowBlank="1" showInputMessage="1" showErrorMessage="1" errorTitle="Input Error" error="Please enter a Whole Number between -999999999999999 and 999999999999999" sqref="P45">
      <formula1>-999999999999999</formula1>
      <formula2>999999999999999</formula2>
    </dataValidation>
    <dataValidation type="decimal" allowBlank="1" showInputMessage="1" showErrorMessage="1" errorTitle="Input Error" error="Please enter a Whole Number between -999999999999999 and 999999999999999" sqref="Q45">
      <formula1>-999999999999999</formula1>
      <formula2>999999999999999</formula2>
    </dataValidation>
    <dataValidation type="decimal" allowBlank="1" showInputMessage="1" showErrorMessage="1" errorTitle="Input Error" error="Please enter a Whole Number between -999999999999999 and 999999999999999" sqref="R45">
      <formula1>-999999999999999</formula1>
      <formula2>999999999999999</formula2>
    </dataValidation>
    <dataValidation type="decimal" allowBlank="1" showInputMessage="1" showErrorMessage="1" errorTitle="Input Error" error="Please enter a Whole Number between -999999999999999 and 999999999999999" sqref="S45">
      <formula1>-999999999999999</formula1>
      <formula2>999999999999999</formula2>
    </dataValidation>
    <dataValidation type="decimal" allowBlank="1" showInputMessage="1" showErrorMessage="1" errorTitle="Input Error" error="Please enter a Whole Number between -999999999999999 and 999999999999999" sqref="T45">
      <formula1>-999999999999999</formula1>
      <formula2>999999999999999</formula2>
    </dataValidation>
    <dataValidation type="decimal" allowBlank="1" showInputMessage="1" showErrorMessage="1" errorTitle="Input Error" error="Please enter a Whole Number between -999999999999999 and 999999999999999" sqref="U45">
      <formula1>-999999999999999</formula1>
      <formula2>999999999999999</formula2>
    </dataValidation>
    <dataValidation type="decimal" allowBlank="1" showInputMessage="1" showErrorMessage="1" errorTitle="Input Error" error="Please enter a Whole Number between -999999999999999 and 999999999999999" sqref="V45">
      <formula1>-999999999999999</formula1>
      <formula2>999999999999999</formula2>
    </dataValidation>
    <dataValidation type="decimal" allowBlank="1" showInputMessage="1" showErrorMessage="1" errorTitle="Input Error" error="Please enter a Whole Number between -999999999999999 and 999999999999999" sqref="W45">
      <formula1>-999999999999999</formula1>
      <formula2>999999999999999</formula2>
    </dataValidation>
    <dataValidation type="decimal" allowBlank="1" showInputMessage="1" showErrorMessage="1" errorTitle="Input Error" error="Please enter a Whole Number between -999999999999999 and 999999999999999" sqref="X45">
      <formula1>-999999999999999</formula1>
      <formula2>999999999999999</formula2>
    </dataValidation>
    <dataValidation type="decimal" allowBlank="1" showInputMessage="1" showErrorMessage="1" errorTitle="Input Error" error="Please enter a Whole Number between -999999999999999 and 999999999999999" sqref="Y45">
      <formula1>-999999999999999</formula1>
      <formula2>999999999999999</formula2>
    </dataValidation>
    <dataValidation type="decimal" allowBlank="1" showInputMessage="1" showErrorMessage="1" errorTitle="Input Error" error="Please enter a Whole Number between -999999999999999 and 999999999999999" sqref="Z45">
      <formula1>-999999999999999</formula1>
      <formula2>999999999999999</formula2>
    </dataValidation>
    <dataValidation type="decimal" allowBlank="1" showInputMessage="1" showErrorMessage="1" errorTitle="Input Error" error="Please enter a Whole Number between -999999999999999 and 999999999999999" sqref="AA45">
      <formula1>-999999999999999</formula1>
      <formula2>999999999999999</formula2>
    </dataValidation>
    <dataValidation type="decimal" allowBlank="1" showInputMessage="1" showErrorMessage="1" errorTitle="Input Error" error="Please enter a Whole Number between -999999999999999 and 999999999999999" sqref="AB45">
      <formula1>-999999999999999</formula1>
      <formula2>999999999999999</formula2>
    </dataValidation>
    <dataValidation type="decimal" allowBlank="1" showInputMessage="1" showErrorMessage="1" errorTitle="Input Error" error="Please enter a Whole Number between -999999999999999 and 999999999999999" sqref="AC45">
      <formula1>-999999999999999</formula1>
      <formula2>999999999999999</formula2>
    </dataValidation>
    <dataValidation type="decimal" allowBlank="1" showInputMessage="1" showErrorMessage="1" errorTitle="Input Error" error="Please enter a Whole Number between -999999999999999 and 999999999999999" sqref="AD45">
      <formula1>-999999999999999</formula1>
      <formula2>999999999999999</formula2>
    </dataValidation>
    <dataValidation type="decimal" allowBlank="1" showInputMessage="1" showErrorMessage="1" errorTitle="Input Error" error="Please enter a Whole Number between -999999999999999 and 999999999999999" sqref="AE45">
      <formula1>-999999999999999</formula1>
      <formula2>999999999999999</formula2>
    </dataValidation>
    <dataValidation type="decimal" allowBlank="1" showInputMessage="1" showErrorMessage="1" errorTitle="Input Error" error="Please enter a Whole Number between -999999999999999 and 999999999999999" sqref="AF45">
      <formula1>-999999999999999</formula1>
      <formula2>999999999999999</formula2>
    </dataValidation>
    <dataValidation type="decimal" allowBlank="1" showInputMessage="1" showErrorMessage="1" errorTitle="Input Error" error="Please enter a Whole Number between -999999999999999 and 999999999999999" sqref="AG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H46">
      <formula1>-999999999999999</formula1>
      <formula2>999999999999999</formula2>
    </dataValidation>
    <dataValidation type="decimal" allowBlank="1" showInputMessage="1" showErrorMessage="1" errorTitle="Input Error" error="Please enter a Whole Number between -999999999999999 and 999999999999999" sqref="I46">
      <formula1>-999999999999999</formula1>
      <formula2>999999999999999</formula2>
    </dataValidation>
    <dataValidation type="decimal" allowBlank="1" showInputMessage="1" showErrorMessage="1" errorTitle="Input Error" error="Please enter a Whole Number between -999999999999999 and 999999999999999" sqref="J46">
      <formula1>-999999999999999</formula1>
      <formula2>999999999999999</formula2>
    </dataValidation>
    <dataValidation type="decimal" allowBlank="1" showInputMessage="1" showErrorMessage="1" errorTitle="Input Error" error="Please enter a Whole Number between -999999999999999 and 999999999999999" sqref="K46">
      <formula1>-999999999999999</formula1>
      <formula2>999999999999999</formula2>
    </dataValidation>
    <dataValidation type="decimal" allowBlank="1" showInputMessage="1" showErrorMessage="1" errorTitle="Input Error" error="Please enter a Whole Number between -999999999999999 and 999999999999999" sqref="L46">
      <formula1>-999999999999999</formula1>
      <formula2>999999999999999</formula2>
    </dataValidation>
    <dataValidation type="decimal" allowBlank="1" showInputMessage="1" showErrorMessage="1" errorTitle="Input Error" error="Please enter a Whole Number between -999999999999999 and 999999999999999" sqref="M46">
      <formula1>-999999999999999</formula1>
      <formula2>999999999999999</formula2>
    </dataValidation>
    <dataValidation type="decimal" allowBlank="1" showInputMessage="1" showErrorMessage="1" errorTitle="Input Error" error="Please enter a Whole Number between -999999999999999 and 999999999999999" sqref="N46">
      <formula1>-999999999999999</formula1>
      <formula2>999999999999999</formula2>
    </dataValidation>
    <dataValidation type="decimal" allowBlank="1" showInputMessage="1" showErrorMessage="1" errorTitle="Input Error" error="Please enter a Whole Number between -999999999999999 and 999999999999999" sqref="O46">
      <formula1>-999999999999999</formula1>
      <formula2>999999999999999</formula2>
    </dataValidation>
    <dataValidation type="decimal" allowBlank="1" showInputMessage="1" showErrorMessage="1" errorTitle="Input Error" error="Please enter a Whole Number between -999999999999999 and 999999999999999" sqref="P46">
      <formula1>-999999999999999</formula1>
      <formula2>999999999999999</formula2>
    </dataValidation>
    <dataValidation type="decimal" allowBlank="1" showInputMessage="1" showErrorMessage="1" errorTitle="Input Error" error="Please enter a Whole Number between -999999999999999 and 999999999999999" sqref="Q46">
      <formula1>-999999999999999</formula1>
      <formula2>999999999999999</formula2>
    </dataValidation>
    <dataValidation type="decimal" allowBlank="1" showInputMessage="1" showErrorMessage="1" errorTitle="Input Error" error="Please enter a Whole Number between -999999999999999 and 999999999999999" sqref="R46">
      <formula1>-999999999999999</formula1>
      <formula2>999999999999999</formula2>
    </dataValidation>
    <dataValidation type="decimal" allowBlank="1" showInputMessage="1" showErrorMessage="1" errorTitle="Input Error" error="Please enter a Whole Number between -999999999999999 and 999999999999999" sqref="S46">
      <formula1>-999999999999999</formula1>
      <formula2>999999999999999</formula2>
    </dataValidation>
    <dataValidation type="decimal" allowBlank="1" showInputMessage="1" showErrorMessage="1" errorTitle="Input Error" error="Please enter a Whole Number between -999999999999999 and 999999999999999" sqref="T46">
      <formula1>-999999999999999</formula1>
      <formula2>999999999999999</formula2>
    </dataValidation>
    <dataValidation type="decimal" allowBlank="1" showInputMessage="1" showErrorMessage="1" errorTitle="Input Error" error="Please enter a Whole Number between -999999999999999 and 999999999999999" sqref="U46">
      <formula1>-999999999999999</formula1>
      <formula2>999999999999999</formula2>
    </dataValidation>
    <dataValidation type="decimal" allowBlank="1" showInputMessage="1" showErrorMessage="1" errorTitle="Input Error" error="Please enter a Whole Number between -999999999999999 and 999999999999999" sqref="V46">
      <formula1>-999999999999999</formula1>
      <formula2>999999999999999</formula2>
    </dataValidation>
    <dataValidation type="decimal" allowBlank="1" showInputMessage="1" showErrorMessage="1" errorTitle="Input Error" error="Please enter a Whole Number between -999999999999999 and 999999999999999" sqref="W46">
      <formula1>-999999999999999</formula1>
      <formula2>999999999999999</formula2>
    </dataValidation>
    <dataValidation type="decimal" allowBlank="1" showInputMessage="1" showErrorMessage="1" errorTitle="Input Error" error="Please enter a Whole Number between -999999999999999 and 999999999999999" sqref="X46">
      <formula1>-999999999999999</formula1>
      <formula2>999999999999999</formula2>
    </dataValidation>
    <dataValidation type="decimal" allowBlank="1" showInputMessage="1" showErrorMessage="1" errorTitle="Input Error" error="Please enter a Whole Number between -999999999999999 and 999999999999999" sqref="Y46">
      <formula1>-999999999999999</formula1>
      <formula2>999999999999999</formula2>
    </dataValidation>
    <dataValidation type="decimal" allowBlank="1" showInputMessage="1" showErrorMessage="1" errorTitle="Input Error" error="Please enter a Whole Number between -999999999999999 and 999999999999999" sqref="Z46">
      <formula1>-999999999999999</formula1>
      <formula2>999999999999999</formula2>
    </dataValidation>
    <dataValidation type="decimal" allowBlank="1" showInputMessage="1" showErrorMessage="1" errorTitle="Input Error" error="Please enter a Whole Number between -999999999999999 and 999999999999999" sqref="AA46">
      <formula1>-999999999999999</formula1>
      <formula2>999999999999999</formula2>
    </dataValidation>
    <dataValidation type="decimal" allowBlank="1" showInputMessage="1" showErrorMessage="1" errorTitle="Input Error" error="Please enter a Whole Number between -999999999999999 and 999999999999999" sqref="AB46">
      <formula1>-999999999999999</formula1>
      <formula2>999999999999999</formula2>
    </dataValidation>
    <dataValidation type="decimal" allowBlank="1" showInputMessage="1" showErrorMessage="1" errorTitle="Input Error" error="Please enter a Whole Number between -999999999999999 and 999999999999999" sqref="AC46">
      <formula1>-999999999999999</formula1>
      <formula2>999999999999999</formula2>
    </dataValidation>
    <dataValidation type="decimal" allowBlank="1" showInputMessage="1" showErrorMessage="1" errorTitle="Input Error" error="Please enter a Whole Number between -999999999999999 and 999999999999999" sqref="AD46">
      <formula1>-999999999999999</formula1>
      <formula2>999999999999999</formula2>
    </dataValidation>
    <dataValidation type="decimal" allowBlank="1" showInputMessage="1" showErrorMessage="1" errorTitle="Input Error" error="Please enter a Whole Number between -999999999999999 and 999999999999999" sqref="AE46">
      <formula1>-999999999999999</formula1>
      <formula2>999999999999999</formula2>
    </dataValidation>
    <dataValidation type="decimal" allowBlank="1" showInputMessage="1" showErrorMessage="1" errorTitle="Input Error" error="Please enter a Whole Number between -999999999999999 and 999999999999999" sqref="AF46">
      <formula1>-999999999999999</formula1>
      <formula2>999999999999999</formula2>
    </dataValidation>
    <dataValidation type="decimal" allowBlank="1" showInputMessage="1" showErrorMessage="1" errorTitle="Input Error" error="Please enter a Whole Number between -999999999999999 and 999999999999999" sqref="AG46">
      <formula1>-999999999999999</formula1>
      <formula2>999999999999999</formula2>
    </dataValidation>
    <dataValidation type="decimal" allowBlank="1" showInputMessage="1" showErrorMessage="1" errorTitle="Input Error" error="Please enter a Whole Number between -999999999999999 and 999999999999999" sqref="F47">
      <formula1>-999999999999999</formula1>
      <formula2>999999999999999</formula2>
    </dataValidation>
    <dataValidation type="decimal" allowBlank="1" showInputMessage="1" showErrorMessage="1" errorTitle="Input Error" error="Please enter a Whole Number between -999999999999999 and 999999999999999" sqref="G47">
      <formula1>-999999999999999</formula1>
      <formula2>999999999999999</formula2>
    </dataValidation>
    <dataValidation type="decimal" allowBlank="1" showInputMessage="1" showErrorMessage="1" errorTitle="Input Error" error="Please enter a Whole Number between -999999999999999 and 999999999999999" sqref="H47">
      <formula1>-999999999999999</formula1>
      <formula2>999999999999999</formula2>
    </dataValidation>
    <dataValidation type="decimal" allowBlank="1" showInputMessage="1" showErrorMessage="1" errorTitle="Input Error" error="Please enter a Whole Number between -999999999999999 and 999999999999999" sqref="I47">
      <formula1>-999999999999999</formula1>
      <formula2>999999999999999</formula2>
    </dataValidation>
    <dataValidation type="decimal" allowBlank="1" showInputMessage="1" showErrorMessage="1" errorTitle="Input Error" error="Please enter a Whole Number between -999999999999999 and 999999999999999" sqref="J47">
      <formula1>-999999999999999</formula1>
      <formula2>999999999999999</formula2>
    </dataValidation>
    <dataValidation type="decimal" allowBlank="1" showInputMessage="1" showErrorMessage="1" errorTitle="Input Error" error="Please enter a Whole Number between -999999999999999 and 999999999999999" sqref="K47">
      <formula1>-999999999999999</formula1>
      <formula2>999999999999999</formula2>
    </dataValidation>
    <dataValidation type="decimal" allowBlank="1" showInputMessage="1" showErrorMessage="1" errorTitle="Input Error" error="Please enter a Whole Number between -999999999999999 and 999999999999999" sqref="L47">
      <formula1>-999999999999999</formula1>
      <formula2>999999999999999</formula2>
    </dataValidation>
    <dataValidation type="decimal" allowBlank="1" showInputMessage="1" showErrorMessage="1" errorTitle="Input Error" error="Please enter a Whole Number between -999999999999999 and 999999999999999" sqref="M47">
      <formula1>-999999999999999</formula1>
      <formula2>999999999999999</formula2>
    </dataValidation>
    <dataValidation type="decimal" allowBlank="1" showInputMessage="1" showErrorMessage="1" errorTitle="Input Error" error="Please enter a Whole Number between -999999999999999 and 999999999999999" sqref="N47">
      <formula1>-999999999999999</formula1>
      <formula2>999999999999999</formula2>
    </dataValidation>
    <dataValidation type="decimal" allowBlank="1" showInputMessage="1" showErrorMessage="1" errorTitle="Input Error" error="Please enter a Whole Number between -999999999999999 and 999999999999999" sqref="O47">
      <formula1>-999999999999999</formula1>
      <formula2>999999999999999</formula2>
    </dataValidation>
    <dataValidation type="decimal" allowBlank="1" showInputMessage="1" showErrorMessage="1" errorTitle="Input Error" error="Please enter a Whole Number between -999999999999999 and 999999999999999" sqref="P47">
      <formula1>-999999999999999</formula1>
      <formula2>999999999999999</formula2>
    </dataValidation>
    <dataValidation type="decimal" allowBlank="1" showInputMessage="1" showErrorMessage="1" errorTitle="Input Error" error="Please enter a Whole Number between -999999999999999 and 999999999999999" sqref="Q47">
      <formula1>-999999999999999</formula1>
      <formula2>999999999999999</formula2>
    </dataValidation>
    <dataValidation type="decimal" allowBlank="1" showInputMessage="1" showErrorMessage="1" errorTitle="Input Error" error="Please enter a Whole Number between -999999999999999 and 999999999999999" sqref="R47">
      <formula1>-999999999999999</formula1>
      <formula2>999999999999999</formula2>
    </dataValidation>
    <dataValidation type="decimal" allowBlank="1" showInputMessage="1" showErrorMessage="1" errorTitle="Input Error" error="Please enter a Whole Number between -999999999999999 and 999999999999999" sqref="S47">
      <formula1>-999999999999999</formula1>
      <formula2>999999999999999</formula2>
    </dataValidation>
    <dataValidation type="decimal" allowBlank="1" showInputMessage="1" showErrorMessage="1" errorTitle="Input Error" error="Please enter a Whole Number between -999999999999999 and 999999999999999" sqref="T47">
      <formula1>-999999999999999</formula1>
      <formula2>999999999999999</formula2>
    </dataValidation>
    <dataValidation type="decimal" allowBlank="1" showInputMessage="1" showErrorMessage="1" errorTitle="Input Error" error="Please enter a Whole Number between -999999999999999 and 999999999999999" sqref="U47">
      <formula1>-999999999999999</formula1>
      <formula2>999999999999999</formula2>
    </dataValidation>
    <dataValidation type="decimal" allowBlank="1" showInputMessage="1" showErrorMessage="1" errorTitle="Input Error" error="Please enter a Whole Number between -999999999999999 and 999999999999999" sqref="V47">
      <formula1>-999999999999999</formula1>
      <formula2>999999999999999</formula2>
    </dataValidation>
    <dataValidation type="decimal" allowBlank="1" showInputMessage="1" showErrorMessage="1" errorTitle="Input Error" error="Please enter a Whole Number between -999999999999999 and 999999999999999" sqref="W47">
      <formula1>-999999999999999</formula1>
      <formula2>999999999999999</formula2>
    </dataValidation>
    <dataValidation type="decimal" allowBlank="1" showInputMessage="1" showErrorMessage="1" errorTitle="Input Error" error="Please enter a Whole Number between -999999999999999 and 999999999999999" sqref="X47">
      <formula1>-999999999999999</formula1>
      <formula2>999999999999999</formula2>
    </dataValidation>
    <dataValidation type="decimal" allowBlank="1" showInputMessage="1" showErrorMessage="1" errorTitle="Input Error" error="Please enter a Whole Number between -999999999999999 and 999999999999999" sqref="Y47">
      <formula1>-999999999999999</formula1>
      <formula2>999999999999999</formula2>
    </dataValidation>
    <dataValidation type="decimal" allowBlank="1" showInputMessage="1" showErrorMessage="1" errorTitle="Input Error" error="Please enter a Whole Number between -999999999999999 and 999999999999999" sqref="Z47">
      <formula1>-999999999999999</formula1>
      <formula2>999999999999999</formula2>
    </dataValidation>
    <dataValidation type="decimal" allowBlank="1" showInputMessage="1" showErrorMessage="1" errorTitle="Input Error" error="Please enter a Whole Number between -999999999999999 and 999999999999999" sqref="AA47">
      <formula1>-999999999999999</formula1>
      <formula2>999999999999999</formula2>
    </dataValidation>
    <dataValidation type="decimal" allowBlank="1" showInputMessage="1" showErrorMessage="1" errorTitle="Input Error" error="Please enter a Whole Number between -999999999999999 and 999999999999999" sqref="AB47">
      <formula1>-999999999999999</formula1>
      <formula2>999999999999999</formula2>
    </dataValidation>
    <dataValidation type="decimal" allowBlank="1" showInputMessage="1" showErrorMessage="1" errorTitle="Input Error" error="Please enter a Whole Number between -999999999999999 and 999999999999999" sqref="AC47">
      <formula1>-999999999999999</formula1>
      <formula2>999999999999999</formula2>
    </dataValidation>
    <dataValidation type="decimal" allowBlank="1" showInputMessage="1" showErrorMessage="1" errorTitle="Input Error" error="Please enter a Whole Number between -999999999999999 and 999999999999999" sqref="AD47">
      <formula1>-999999999999999</formula1>
      <formula2>999999999999999</formula2>
    </dataValidation>
    <dataValidation type="decimal" allowBlank="1" showInputMessage="1" showErrorMessage="1" errorTitle="Input Error" error="Please enter a Whole Number between -999999999999999 and 999999999999999" sqref="AE47">
      <formula1>-999999999999999</formula1>
      <formula2>999999999999999</formula2>
    </dataValidation>
    <dataValidation type="decimal" allowBlank="1" showInputMessage="1" showErrorMessage="1" errorTitle="Input Error" error="Please enter a Whole Number between -999999999999999 and 999999999999999" sqref="AF47">
      <formula1>-999999999999999</formula1>
      <formula2>999999999999999</formula2>
    </dataValidation>
    <dataValidation type="decimal" allowBlank="1" showInputMessage="1" showErrorMessage="1" errorTitle="Input Error" error="Please enter a Whole Number between -999999999999999 and 999999999999999" sqref="AG47">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H48">
      <formula1>-999999999999999</formula1>
      <formula2>999999999999999</formula2>
    </dataValidation>
    <dataValidation type="decimal" allowBlank="1" showInputMessage="1" showErrorMessage="1" errorTitle="Input Error" error="Please enter a Whole Number between -999999999999999 and 999999999999999" sqref="I48">
      <formula1>-999999999999999</formula1>
      <formula2>999999999999999</formula2>
    </dataValidation>
    <dataValidation type="decimal" allowBlank="1" showInputMessage="1" showErrorMessage="1" errorTitle="Input Error" error="Please enter a Whole Number between -999999999999999 and 999999999999999" sqref="J48">
      <formula1>-999999999999999</formula1>
      <formula2>999999999999999</formula2>
    </dataValidation>
    <dataValidation type="decimal" allowBlank="1" showInputMessage="1" showErrorMessage="1" errorTitle="Input Error" error="Please enter a Whole Number between -999999999999999 and 999999999999999" sqref="K48">
      <formula1>-999999999999999</formula1>
      <formula2>999999999999999</formula2>
    </dataValidation>
    <dataValidation type="decimal" allowBlank="1" showInputMessage="1" showErrorMessage="1" errorTitle="Input Error" error="Please enter a Whole Number between -999999999999999 and 999999999999999" sqref="L48">
      <formula1>-999999999999999</formula1>
      <formula2>999999999999999</formula2>
    </dataValidation>
    <dataValidation type="decimal" allowBlank="1" showInputMessage="1" showErrorMessage="1" errorTitle="Input Error" error="Please enter a Whole Number between -999999999999999 and 999999999999999" sqref="M48">
      <formula1>-999999999999999</formula1>
      <formula2>999999999999999</formula2>
    </dataValidation>
    <dataValidation type="decimal" allowBlank="1" showInputMessage="1" showErrorMessage="1" errorTitle="Input Error" error="Please enter a Whole Number between -999999999999999 and 999999999999999" sqref="N48">
      <formula1>-999999999999999</formula1>
      <formula2>999999999999999</formula2>
    </dataValidation>
    <dataValidation type="decimal" allowBlank="1" showInputMessage="1" showErrorMessage="1" errorTitle="Input Error" error="Please enter a Whole Number between -999999999999999 and 999999999999999" sqref="O48">
      <formula1>-999999999999999</formula1>
      <formula2>999999999999999</formula2>
    </dataValidation>
    <dataValidation type="decimal" allowBlank="1" showInputMessage="1" showErrorMessage="1" errorTitle="Input Error" error="Please enter a Whole Number between -999999999999999 and 999999999999999" sqref="P48">
      <formula1>-999999999999999</formula1>
      <formula2>999999999999999</formula2>
    </dataValidation>
    <dataValidation type="decimal" allowBlank="1" showInputMessage="1" showErrorMessage="1" errorTitle="Input Error" error="Please enter a Whole Number between -999999999999999 and 999999999999999" sqref="Q48">
      <formula1>-999999999999999</formula1>
      <formula2>999999999999999</formula2>
    </dataValidation>
    <dataValidation type="decimal" allowBlank="1" showInputMessage="1" showErrorMessage="1" errorTitle="Input Error" error="Please enter a Whole Number between -999999999999999 and 999999999999999" sqref="R48">
      <formula1>-999999999999999</formula1>
      <formula2>999999999999999</formula2>
    </dataValidation>
    <dataValidation type="decimal" allowBlank="1" showInputMessage="1" showErrorMessage="1" errorTitle="Input Error" error="Please enter a Whole Number between -999999999999999 and 999999999999999" sqref="S48">
      <formula1>-999999999999999</formula1>
      <formula2>999999999999999</formula2>
    </dataValidation>
    <dataValidation type="decimal" allowBlank="1" showInputMessage="1" showErrorMessage="1" errorTitle="Input Error" error="Please enter a Whole Number between -999999999999999 and 999999999999999" sqref="T48">
      <formula1>-999999999999999</formula1>
      <formula2>999999999999999</formula2>
    </dataValidation>
    <dataValidation type="decimal" allowBlank="1" showInputMessage="1" showErrorMessage="1" errorTitle="Input Error" error="Please enter a Whole Number between -999999999999999 and 999999999999999" sqref="U48">
      <formula1>-999999999999999</formula1>
      <formula2>999999999999999</formula2>
    </dataValidation>
    <dataValidation type="decimal" allowBlank="1" showInputMessage="1" showErrorMessage="1" errorTitle="Input Error" error="Please enter a Whole Number between -999999999999999 and 999999999999999" sqref="V48">
      <formula1>-999999999999999</formula1>
      <formula2>999999999999999</formula2>
    </dataValidation>
    <dataValidation type="decimal" allowBlank="1" showInputMessage="1" showErrorMessage="1" errorTitle="Input Error" error="Please enter a Whole Number between -999999999999999 and 999999999999999" sqref="W48">
      <formula1>-999999999999999</formula1>
      <formula2>999999999999999</formula2>
    </dataValidation>
    <dataValidation type="decimal" allowBlank="1" showInputMessage="1" showErrorMessage="1" errorTitle="Input Error" error="Please enter a Whole Number between -999999999999999 and 999999999999999" sqref="X48">
      <formula1>-999999999999999</formula1>
      <formula2>999999999999999</formula2>
    </dataValidation>
    <dataValidation type="decimal" allowBlank="1" showInputMessage="1" showErrorMessage="1" errorTitle="Input Error" error="Please enter a Whole Number between -999999999999999 and 999999999999999" sqref="Y48">
      <formula1>-999999999999999</formula1>
      <formula2>999999999999999</formula2>
    </dataValidation>
    <dataValidation type="decimal" allowBlank="1" showInputMessage="1" showErrorMessage="1" errorTitle="Input Error" error="Please enter a Whole Number between -999999999999999 and 999999999999999" sqref="Z48">
      <formula1>-999999999999999</formula1>
      <formula2>999999999999999</formula2>
    </dataValidation>
    <dataValidation type="decimal" allowBlank="1" showInputMessage="1" showErrorMessage="1" errorTitle="Input Error" error="Please enter a Whole Number between -999999999999999 and 999999999999999" sqref="AA48">
      <formula1>-999999999999999</formula1>
      <formula2>999999999999999</formula2>
    </dataValidation>
    <dataValidation type="decimal" allowBlank="1" showInputMessage="1" showErrorMessage="1" errorTitle="Input Error" error="Please enter a Whole Number between -999999999999999 and 999999999999999" sqref="AB48">
      <formula1>-999999999999999</formula1>
      <formula2>999999999999999</formula2>
    </dataValidation>
    <dataValidation type="decimal" allowBlank="1" showInputMessage="1" showErrorMessage="1" errorTitle="Input Error" error="Please enter a Whole Number between -999999999999999 and 999999999999999" sqref="AC48">
      <formula1>-999999999999999</formula1>
      <formula2>999999999999999</formula2>
    </dataValidation>
    <dataValidation type="decimal" allowBlank="1" showInputMessage="1" showErrorMessage="1" errorTitle="Input Error" error="Please enter a Whole Number between -999999999999999 and 999999999999999" sqref="AD48">
      <formula1>-999999999999999</formula1>
      <formula2>999999999999999</formula2>
    </dataValidation>
    <dataValidation type="decimal" allowBlank="1" showInputMessage="1" showErrorMessage="1" errorTitle="Input Error" error="Please enter a Whole Number between -999999999999999 and 999999999999999" sqref="AE48">
      <formula1>-999999999999999</formula1>
      <formula2>999999999999999</formula2>
    </dataValidation>
    <dataValidation type="decimal" allowBlank="1" showInputMessage="1" showErrorMessage="1" errorTitle="Input Error" error="Please enter a Whole Number between -999999999999999 and 999999999999999" sqref="AF48">
      <formula1>-999999999999999</formula1>
      <formula2>999999999999999</formula2>
    </dataValidation>
    <dataValidation type="decimal" allowBlank="1" showInputMessage="1" showErrorMessage="1" errorTitle="Input Error" error="Please enter a Whole Number between -999999999999999 and 999999999999999" sqref="AG48">
      <formula1>-999999999999999</formula1>
      <formula2>999999999999999</formula2>
    </dataValidation>
    <dataValidation type="decimal" allowBlank="1" showInputMessage="1" showErrorMessage="1" errorTitle="Input Error" error="Please enter a Whole Number between -999999999999999 and 999999999999999" sqref="F49">
      <formula1>-999999999999999</formula1>
      <formula2>999999999999999</formula2>
    </dataValidation>
    <dataValidation type="decimal" allowBlank="1" showInputMessage="1" showErrorMessage="1" errorTitle="Input Error" error="Please enter a Whole Number between -999999999999999 and 999999999999999" sqref="G49">
      <formula1>-999999999999999</formula1>
      <formula2>999999999999999</formula2>
    </dataValidation>
    <dataValidation type="decimal" allowBlank="1" showInputMessage="1" showErrorMessage="1" errorTitle="Input Error" error="Please enter a Whole Number between -999999999999999 and 999999999999999" sqref="H49">
      <formula1>-999999999999999</formula1>
      <formula2>999999999999999</formula2>
    </dataValidation>
    <dataValidation type="decimal" allowBlank="1" showInputMessage="1" showErrorMessage="1" errorTitle="Input Error" error="Please enter a Whole Number between -999999999999999 and 999999999999999" sqref="I49">
      <formula1>-999999999999999</formula1>
      <formula2>999999999999999</formula2>
    </dataValidation>
    <dataValidation type="decimal" allowBlank="1" showInputMessage="1" showErrorMessage="1" errorTitle="Input Error" error="Please enter a Whole Number between -999999999999999 and 999999999999999" sqref="J49">
      <formula1>-999999999999999</formula1>
      <formula2>999999999999999</formula2>
    </dataValidation>
    <dataValidation type="decimal" allowBlank="1" showInputMessage="1" showErrorMessage="1" errorTitle="Input Error" error="Please enter a Whole Number between -999999999999999 and 999999999999999" sqref="K49">
      <formula1>-999999999999999</formula1>
      <formula2>999999999999999</formula2>
    </dataValidation>
    <dataValidation type="decimal" allowBlank="1" showInputMessage="1" showErrorMessage="1" errorTitle="Input Error" error="Please enter a Whole Number between -999999999999999 and 999999999999999" sqref="L49">
      <formula1>-999999999999999</formula1>
      <formula2>999999999999999</formula2>
    </dataValidation>
    <dataValidation type="decimal" allowBlank="1" showInputMessage="1" showErrorMessage="1" errorTitle="Input Error" error="Please enter a Whole Number between -999999999999999 and 999999999999999" sqref="M49">
      <formula1>-999999999999999</formula1>
      <formula2>999999999999999</formula2>
    </dataValidation>
    <dataValidation type="decimal" allowBlank="1" showInputMessage="1" showErrorMessage="1" errorTitle="Input Error" error="Please enter a Whole Number between -999999999999999 and 999999999999999" sqref="N49">
      <formula1>-999999999999999</formula1>
      <formula2>999999999999999</formula2>
    </dataValidation>
    <dataValidation type="decimal" allowBlank="1" showInputMessage="1" showErrorMessage="1" errorTitle="Input Error" error="Please enter a Whole Number between -999999999999999 and 999999999999999" sqref="O49">
      <formula1>-999999999999999</formula1>
      <formula2>999999999999999</formula2>
    </dataValidation>
    <dataValidation type="decimal" allowBlank="1" showInputMessage="1" showErrorMessage="1" errorTitle="Input Error" error="Please enter a Whole Number between -999999999999999 and 999999999999999" sqref="P49">
      <formula1>-999999999999999</formula1>
      <formula2>999999999999999</formula2>
    </dataValidation>
    <dataValidation type="decimal" allowBlank="1" showInputMessage="1" showErrorMessage="1" errorTitle="Input Error" error="Please enter a Whole Number between -999999999999999 and 999999999999999" sqref="Q49">
      <formula1>-999999999999999</formula1>
      <formula2>999999999999999</formula2>
    </dataValidation>
    <dataValidation type="decimal" allowBlank="1" showInputMessage="1" showErrorMessage="1" errorTitle="Input Error" error="Please enter a Whole Number between -999999999999999 and 999999999999999" sqref="R49">
      <formula1>-999999999999999</formula1>
      <formula2>999999999999999</formula2>
    </dataValidation>
    <dataValidation type="decimal" allowBlank="1" showInputMessage="1" showErrorMessage="1" errorTitle="Input Error" error="Please enter a Whole Number between -999999999999999 and 999999999999999" sqref="S49">
      <formula1>-999999999999999</formula1>
      <formula2>999999999999999</formula2>
    </dataValidation>
    <dataValidation type="decimal" allowBlank="1" showInputMessage="1" showErrorMessage="1" errorTitle="Input Error" error="Please enter a Whole Number between -999999999999999 and 999999999999999" sqref="T49">
      <formula1>-999999999999999</formula1>
      <formula2>999999999999999</formula2>
    </dataValidation>
    <dataValidation type="decimal" allowBlank="1" showInputMessage="1" showErrorMessage="1" errorTitle="Input Error" error="Please enter a Whole Number between -999999999999999 and 999999999999999" sqref="U49">
      <formula1>-999999999999999</formula1>
      <formula2>999999999999999</formula2>
    </dataValidation>
    <dataValidation type="decimal" allowBlank="1" showInputMessage="1" showErrorMessage="1" errorTitle="Input Error" error="Please enter a Whole Number between -999999999999999 and 999999999999999" sqref="V49">
      <formula1>-999999999999999</formula1>
      <formula2>999999999999999</formula2>
    </dataValidation>
    <dataValidation type="decimal" allowBlank="1" showInputMessage="1" showErrorMessage="1" errorTitle="Input Error" error="Please enter a Whole Number between -999999999999999 and 999999999999999" sqref="W49">
      <formula1>-999999999999999</formula1>
      <formula2>999999999999999</formula2>
    </dataValidation>
    <dataValidation type="decimal" allowBlank="1" showInputMessage="1" showErrorMessage="1" errorTitle="Input Error" error="Please enter a Whole Number between -999999999999999 and 999999999999999" sqref="X49">
      <formula1>-999999999999999</formula1>
      <formula2>999999999999999</formula2>
    </dataValidation>
    <dataValidation type="decimal" allowBlank="1" showInputMessage="1" showErrorMessage="1" errorTitle="Input Error" error="Please enter a Whole Number between -999999999999999 and 999999999999999" sqref="Y49">
      <formula1>-999999999999999</formula1>
      <formula2>999999999999999</formula2>
    </dataValidation>
    <dataValidation type="decimal" allowBlank="1" showInputMessage="1" showErrorMessage="1" errorTitle="Input Error" error="Please enter a Whole Number between -999999999999999 and 999999999999999" sqref="Z49">
      <formula1>-999999999999999</formula1>
      <formula2>999999999999999</formula2>
    </dataValidation>
    <dataValidation type="decimal" allowBlank="1" showInputMessage="1" showErrorMessage="1" errorTitle="Input Error" error="Please enter a Whole Number between -999999999999999 and 999999999999999" sqref="AA49">
      <formula1>-999999999999999</formula1>
      <formula2>999999999999999</formula2>
    </dataValidation>
    <dataValidation type="decimal" allowBlank="1" showInputMessage="1" showErrorMessage="1" errorTitle="Input Error" error="Please enter a Whole Number between -999999999999999 and 999999999999999" sqref="AB49">
      <formula1>-999999999999999</formula1>
      <formula2>999999999999999</formula2>
    </dataValidation>
    <dataValidation type="decimal" allowBlank="1" showInputMessage="1" showErrorMessage="1" errorTitle="Input Error" error="Please enter a Whole Number between -999999999999999 and 999999999999999" sqref="AC49">
      <formula1>-999999999999999</formula1>
      <formula2>999999999999999</formula2>
    </dataValidation>
    <dataValidation type="decimal" allowBlank="1" showInputMessage="1" showErrorMessage="1" errorTitle="Input Error" error="Please enter a Whole Number between -999999999999999 and 999999999999999" sqref="AD49">
      <formula1>-999999999999999</formula1>
      <formula2>999999999999999</formula2>
    </dataValidation>
    <dataValidation type="decimal" allowBlank="1" showInputMessage="1" showErrorMessage="1" errorTitle="Input Error" error="Please enter a Whole Number between -999999999999999 and 999999999999999" sqref="AE49">
      <formula1>-999999999999999</formula1>
      <formula2>999999999999999</formula2>
    </dataValidation>
    <dataValidation type="decimal" allowBlank="1" showInputMessage="1" showErrorMessage="1" errorTitle="Input Error" error="Please enter a Whole Number between -999999999999999 and 999999999999999" sqref="AF49">
      <formula1>-999999999999999</formula1>
      <formula2>999999999999999</formula2>
    </dataValidation>
    <dataValidation type="decimal" allowBlank="1" showInputMessage="1" showErrorMessage="1" errorTitle="Input Error" error="Please enter a Whole Number between -999999999999999 and 999999999999999" sqref="AG49">
      <formula1>-999999999999999</formula1>
      <formula2>999999999999999</formula2>
    </dataValidation>
    <dataValidation type="decimal" allowBlank="1" showInputMessage="1" showErrorMessage="1" errorTitle="Input Error" error="Please enter a Whole Number between -999999999999999 and 999999999999999" sqref="F67">
      <formula1>-999999999999999</formula1>
      <formula2>999999999999999</formula2>
    </dataValidation>
    <dataValidation type="decimal" allowBlank="1" showInputMessage="1" showErrorMessage="1" errorTitle="Input Error" error="Please enter a Whole Number between -999999999999999 and 999999999999999" sqref="G67">
      <formula1>-999999999999999</formula1>
      <formula2>999999999999999</formula2>
    </dataValidation>
    <dataValidation type="decimal" allowBlank="1" showInputMessage="1" showErrorMessage="1" errorTitle="Input Error" error="Please enter a Whole Number between -999999999999999 and 999999999999999" sqref="H67">
      <formula1>-999999999999999</formula1>
      <formula2>999999999999999</formula2>
    </dataValidation>
    <dataValidation type="decimal" allowBlank="1" showInputMessage="1" showErrorMessage="1" errorTitle="Input Error" error="Please enter a Whole Number between -999999999999999 and 999999999999999" sqref="I67">
      <formula1>-999999999999999</formula1>
      <formula2>999999999999999</formula2>
    </dataValidation>
    <dataValidation type="decimal" allowBlank="1" showInputMessage="1" showErrorMessage="1" errorTitle="Input Error" error="Please enter a Whole Number between -999999999999999 and 999999999999999" sqref="J67">
      <formula1>-999999999999999</formula1>
      <formula2>999999999999999</formula2>
    </dataValidation>
    <dataValidation type="decimal" allowBlank="1" showInputMessage="1" showErrorMessage="1" errorTitle="Input Error" error="Please enter a Whole Number between -999999999999999 and 999999999999999" sqref="K67">
      <formula1>-999999999999999</formula1>
      <formula2>999999999999999</formula2>
    </dataValidation>
    <dataValidation type="decimal" allowBlank="1" showInputMessage="1" showErrorMessage="1" errorTitle="Input Error" error="Please enter a Whole Number between -999999999999999 and 999999999999999" sqref="L67">
      <formula1>-999999999999999</formula1>
      <formula2>999999999999999</formula2>
    </dataValidation>
    <dataValidation type="decimal" allowBlank="1" showInputMessage="1" showErrorMessage="1" errorTitle="Input Error" error="Please enter a Whole Number between -999999999999999 and 999999999999999" sqref="M67">
      <formula1>-999999999999999</formula1>
      <formula2>999999999999999</formula2>
    </dataValidation>
    <dataValidation type="decimal" allowBlank="1" showInputMessage="1" showErrorMessage="1" errorTitle="Input Error" error="Please enter a Whole Number between -999999999999999 and 999999999999999" sqref="N67">
      <formula1>-999999999999999</formula1>
      <formula2>999999999999999</formula2>
    </dataValidation>
    <dataValidation type="decimal" allowBlank="1" showInputMessage="1" showErrorMessage="1" errorTitle="Input Error" error="Please enter a Whole Number between -999999999999999 and 999999999999999" sqref="O67">
      <formula1>-999999999999999</formula1>
      <formula2>999999999999999</formula2>
    </dataValidation>
    <dataValidation type="decimal" allowBlank="1" showInputMessage="1" showErrorMessage="1" errorTitle="Input Error" error="Please enter a Whole Number between -999999999999999 and 999999999999999" sqref="P67">
      <formula1>-999999999999999</formula1>
      <formula2>999999999999999</formula2>
    </dataValidation>
    <dataValidation type="decimal" allowBlank="1" showInputMessage="1" showErrorMessage="1" errorTitle="Input Error" error="Please enter a Whole Number between -999999999999999 and 999999999999999" sqref="Q67">
      <formula1>-999999999999999</formula1>
      <formula2>999999999999999</formula2>
    </dataValidation>
    <dataValidation type="decimal" allowBlank="1" showInputMessage="1" showErrorMessage="1" errorTitle="Input Error" error="Please enter a Whole Number between -999999999999999 and 999999999999999" sqref="R67">
      <formula1>-999999999999999</formula1>
      <formula2>999999999999999</formula2>
    </dataValidation>
    <dataValidation type="decimal" allowBlank="1" showInputMessage="1" showErrorMessage="1" errorTitle="Input Error" error="Please enter a Whole Number between -999999999999999 and 999999999999999" sqref="S67">
      <formula1>-999999999999999</formula1>
      <formula2>999999999999999</formula2>
    </dataValidation>
    <dataValidation type="decimal" allowBlank="1" showInputMessage="1" showErrorMessage="1" errorTitle="Input Error" error="Please enter a Whole Number between -999999999999999 and 999999999999999" sqref="F68">
      <formula1>-999999999999999</formula1>
      <formula2>999999999999999</formula2>
    </dataValidation>
    <dataValidation type="decimal" allowBlank="1" showInputMessage="1" showErrorMessage="1" errorTitle="Input Error" error="Please enter a Whole Number between -999999999999999 and 999999999999999" sqref="G68">
      <formula1>-999999999999999</formula1>
      <formula2>999999999999999</formula2>
    </dataValidation>
    <dataValidation type="decimal" allowBlank="1" showInputMessage="1" showErrorMessage="1" errorTitle="Input Error" error="Please enter a Whole Number between -999999999999999 and 999999999999999" sqref="H68">
      <formula1>-999999999999999</formula1>
      <formula2>999999999999999</formula2>
    </dataValidation>
    <dataValidation type="decimal" allowBlank="1" showInputMessage="1" showErrorMessage="1" errorTitle="Input Error" error="Please enter a Whole Number between -999999999999999 and 999999999999999" sqref="I68">
      <formula1>-999999999999999</formula1>
      <formula2>999999999999999</formula2>
    </dataValidation>
    <dataValidation type="decimal" allowBlank="1" showInputMessage="1" showErrorMessage="1" errorTitle="Input Error" error="Please enter a Whole Number between -999999999999999 and 999999999999999" sqref="J68">
      <formula1>-999999999999999</formula1>
      <formula2>999999999999999</formula2>
    </dataValidation>
    <dataValidation type="decimal" allowBlank="1" showInputMessage="1" showErrorMessage="1" errorTitle="Input Error" error="Please enter a Whole Number between -999999999999999 and 999999999999999" sqref="K68">
      <formula1>-999999999999999</formula1>
      <formula2>999999999999999</formula2>
    </dataValidation>
    <dataValidation type="decimal" allowBlank="1" showInputMessage="1" showErrorMessage="1" errorTitle="Input Error" error="Please enter a Whole Number between -999999999999999 and 999999999999999" sqref="L68">
      <formula1>-999999999999999</formula1>
      <formula2>999999999999999</formula2>
    </dataValidation>
    <dataValidation type="decimal" allowBlank="1" showInputMessage="1" showErrorMessage="1" errorTitle="Input Error" error="Please enter a Whole Number between -999999999999999 and 999999999999999" sqref="M68">
      <formula1>-999999999999999</formula1>
      <formula2>999999999999999</formula2>
    </dataValidation>
    <dataValidation type="decimal" allowBlank="1" showInputMessage="1" showErrorMessage="1" errorTitle="Input Error" error="Please enter a Whole Number between -999999999999999 and 999999999999999" sqref="N68">
      <formula1>-999999999999999</formula1>
      <formula2>999999999999999</formula2>
    </dataValidation>
    <dataValidation type="decimal" allowBlank="1" showInputMessage="1" showErrorMessage="1" errorTitle="Input Error" error="Please enter a Whole Number between -999999999999999 and 999999999999999" sqref="O68">
      <formula1>-999999999999999</formula1>
      <formula2>999999999999999</formula2>
    </dataValidation>
    <dataValidation type="decimal" allowBlank="1" showInputMessage="1" showErrorMessage="1" errorTitle="Input Error" error="Please enter a Whole Number between -999999999999999 and 999999999999999" sqref="P68">
      <formula1>-999999999999999</formula1>
      <formula2>999999999999999</formula2>
    </dataValidation>
    <dataValidation type="decimal" allowBlank="1" showInputMessage="1" showErrorMessage="1" errorTitle="Input Error" error="Please enter a Whole Number between -999999999999999 and 999999999999999" sqref="Q68">
      <formula1>-999999999999999</formula1>
      <formula2>999999999999999</formula2>
    </dataValidation>
    <dataValidation type="decimal" allowBlank="1" showInputMessage="1" showErrorMessage="1" errorTitle="Input Error" error="Please enter a Whole Number between -999999999999999 and 999999999999999" sqref="R68">
      <formula1>-999999999999999</formula1>
      <formula2>999999999999999</formula2>
    </dataValidation>
    <dataValidation type="decimal" allowBlank="1" showInputMessage="1" showErrorMessage="1" errorTitle="Input Error" error="Please enter a Whole Number between -999999999999999 and 999999999999999" sqref="S68">
      <formula1>-999999999999999</formula1>
      <formula2>999999999999999</formula2>
    </dataValidation>
    <dataValidation type="decimal" allowBlank="1" showInputMessage="1" showErrorMessage="1" errorTitle="Input Error" error="Please enter a Whole Number between -999999999999999 and 999999999999999" sqref="F69">
      <formula1>-999999999999999</formula1>
      <formula2>999999999999999</formula2>
    </dataValidation>
    <dataValidation type="decimal" allowBlank="1" showInputMessage="1" showErrorMessage="1" errorTitle="Input Error" error="Please enter a Whole Number between -999999999999999 and 999999999999999" sqref="G69">
      <formula1>-999999999999999</formula1>
      <formula2>999999999999999</formula2>
    </dataValidation>
    <dataValidation type="decimal" allowBlank="1" showInputMessage="1" showErrorMessage="1" errorTitle="Input Error" error="Please enter a Whole Number between -999999999999999 and 999999999999999" sqref="H69">
      <formula1>-999999999999999</formula1>
      <formula2>999999999999999</formula2>
    </dataValidation>
    <dataValidation type="decimal" allowBlank="1" showInputMessage="1" showErrorMessage="1" errorTitle="Input Error" error="Please enter a Whole Number between -999999999999999 and 999999999999999" sqref="I69">
      <formula1>-999999999999999</formula1>
      <formula2>999999999999999</formula2>
    </dataValidation>
    <dataValidation type="decimal" allowBlank="1" showInputMessage="1" showErrorMessage="1" errorTitle="Input Error" error="Please enter a Whole Number between -999999999999999 and 999999999999999" sqref="J69">
      <formula1>-999999999999999</formula1>
      <formula2>999999999999999</formula2>
    </dataValidation>
    <dataValidation type="decimal" allowBlank="1" showInputMessage="1" showErrorMessage="1" errorTitle="Input Error" error="Please enter a Whole Number between -999999999999999 and 999999999999999" sqref="K69">
      <formula1>-999999999999999</formula1>
      <formula2>999999999999999</formula2>
    </dataValidation>
    <dataValidation type="decimal" allowBlank="1" showInputMessage="1" showErrorMessage="1" errorTitle="Input Error" error="Please enter a Whole Number between -999999999999999 and 999999999999999" sqref="L69">
      <formula1>-999999999999999</formula1>
      <formula2>999999999999999</formula2>
    </dataValidation>
    <dataValidation type="decimal" allowBlank="1" showInputMessage="1" showErrorMessage="1" errorTitle="Input Error" error="Please enter a Whole Number between -999999999999999 and 999999999999999" sqref="M69">
      <formula1>-999999999999999</formula1>
      <formula2>999999999999999</formula2>
    </dataValidation>
    <dataValidation type="decimal" allowBlank="1" showInputMessage="1" showErrorMessage="1" errorTitle="Input Error" error="Please enter a Whole Number between -999999999999999 and 999999999999999" sqref="N69">
      <formula1>-999999999999999</formula1>
      <formula2>999999999999999</formula2>
    </dataValidation>
    <dataValidation type="decimal" allowBlank="1" showInputMessage="1" showErrorMessage="1" errorTitle="Input Error" error="Please enter a Whole Number between -999999999999999 and 999999999999999" sqref="O69">
      <formula1>-999999999999999</formula1>
      <formula2>999999999999999</formula2>
    </dataValidation>
    <dataValidation type="decimal" allowBlank="1" showInputMessage="1" showErrorMessage="1" errorTitle="Input Error" error="Please enter a Whole Number between -999999999999999 and 999999999999999" sqref="P69">
      <formula1>-999999999999999</formula1>
      <formula2>999999999999999</formula2>
    </dataValidation>
    <dataValidation type="decimal" allowBlank="1" showInputMessage="1" showErrorMessage="1" errorTitle="Input Error" error="Please enter a Whole Number between -999999999999999 and 999999999999999" sqref="Q69">
      <formula1>-999999999999999</formula1>
      <formula2>999999999999999</formula2>
    </dataValidation>
    <dataValidation type="decimal" allowBlank="1" showInputMessage="1" showErrorMessage="1" errorTitle="Input Error" error="Please enter a Whole Number between -999999999999999 and 999999999999999" sqref="R69">
      <formula1>-999999999999999</formula1>
      <formula2>999999999999999</formula2>
    </dataValidation>
    <dataValidation type="decimal" allowBlank="1" showInputMessage="1" showErrorMessage="1" errorTitle="Input Error" error="Please enter a Whole Number between -999999999999999 and 999999999999999" sqref="S69">
      <formula1>-999999999999999</formula1>
      <formula2>999999999999999</formula2>
    </dataValidation>
    <dataValidation type="decimal" allowBlank="1" showInputMessage="1" showErrorMessage="1" errorTitle="Input Error" error="Please enter a Whole Number between -999999999999999 and 999999999999999" sqref="F70">
      <formula1>-999999999999999</formula1>
      <formula2>999999999999999</formula2>
    </dataValidation>
    <dataValidation type="decimal" allowBlank="1" showInputMessage="1" showErrorMessage="1" errorTitle="Input Error" error="Please enter a Whole Number between -999999999999999 and 999999999999999" sqref="G70">
      <formula1>-999999999999999</formula1>
      <formula2>999999999999999</formula2>
    </dataValidation>
    <dataValidation type="decimal" allowBlank="1" showInputMessage="1" showErrorMessage="1" errorTitle="Input Error" error="Please enter a Whole Number between -999999999999999 and 999999999999999" sqref="H70">
      <formula1>-999999999999999</formula1>
      <formula2>999999999999999</formula2>
    </dataValidation>
    <dataValidation type="decimal" allowBlank="1" showInputMessage="1" showErrorMessage="1" errorTitle="Input Error" error="Please enter a Whole Number between -999999999999999 and 999999999999999" sqref="I70">
      <formula1>-999999999999999</formula1>
      <formula2>999999999999999</formula2>
    </dataValidation>
    <dataValidation type="decimal" allowBlank="1" showInputMessage="1" showErrorMessage="1" errorTitle="Input Error" error="Please enter a Whole Number between -999999999999999 and 999999999999999" sqref="J70">
      <formula1>-999999999999999</formula1>
      <formula2>999999999999999</formula2>
    </dataValidation>
    <dataValidation type="decimal" allowBlank="1" showInputMessage="1" showErrorMessage="1" errorTitle="Input Error" error="Please enter a Whole Number between -999999999999999 and 999999999999999" sqref="K70">
      <formula1>-999999999999999</formula1>
      <formula2>999999999999999</formula2>
    </dataValidation>
    <dataValidation type="decimal" allowBlank="1" showInputMessage="1" showErrorMessage="1" errorTitle="Input Error" error="Please enter a Whole Number between -999999999999999 and 999999999999999" sqref="L70">
      <formula1>-999999999999999</formula1>
      <formula2>999999999999999</formula2>
    </dataValidation>
    <dataValidation type="decimal" allowBlank="1" showInputMessage="1" showErrorMessage="1" errorTitle="Input Error" error="Please enter a Whole Number between -999999999999999 and 999999999999999" sqref="M70">
      <formula1>-999999999999999</formula1>
      <formula2>999999999999999</formula2>
    </dataValidation>
    <dataValidation type="decimal" allowBlank="1" showInputMessage="1" showErrorMessage="1" errorTitle="Input Error" error="Please enter a Whole Number between -999999999999999 and 999999999999999" sqref="N70">
      <formula1>-999999999999999</formula1>
      <formula2>999999999999999</formula2>
    </dataValidation>
    <dataValidation type="decimal" allowBlank="1" showInputMessage="1" showErrorMessage="1" errorTitle="Input Error" error="Please enter a Whole Number between -999999999999999 and 999999999999999" sqref="O70">
      <formula1>-999999999999999</formula1>
      <formula2>999999999999999</formula2>
    </dataValidation>
    <dataValidation type="decimal" allowBlank="1" showInputMessage="1" showErrorMessage="1" errorTitle="Input Error" error="Please enter a Whole Number between -999999999999999 and 999999999999999" sqref="P70">
      <formula1>-999999999999999</formula1>
      <formula2>999999999999999</formula2>
    </dataValidation>
    <dataValidation type="decimal" allowBlank="1" showInputMessage="1" showErrorMessage="1" errorTitle="Input Error" error="Please enter a Whole Number between -999999999999999 and 999999999999999" sqref="Q70">
      <formula1>-999999999999999</formula1>
      <formula2>999999999999999</formula2>
    </dataValidation>
    <dataValidation type="decimal" allowBlank="1" showInputMessage="1" showErrorMessage="1" errorTitle="Input Error" error="Please enter a Whole Number between -999999999999999 and 999999999999999" sqref="R70">
      <formula1>-999999999999999</formula1>
      <formula2>999999999999999</formula2>
    </dataValidation>
    <dataValidation type="decimal" allowBlank="1" showInputMessage="1" showErrorMessage="1" errorTitle="Input Error" error="Please enter a Whole Number between -999999999999999 and 999999999999999" sqref="S70">
      <formula1>-999999999999999</formula1>
      <formula2>999999999999999</formula2>
    </dataValidation>
    <dataValidation type="decimal" allowBlank="1" showInputMessage="1" showErrorMessage="1" errorTitle="Input Error" error="Please enter a Whole Number between -999999999999999 and 999999999999999" sqref="F71">
      <formula1>-999999999999999</formula1>
      <formula2>999999999999999</formula2>
    </dataValidation>
    <dataValidation type="decimal" allowBlank="1" showInputMessage="1" showErrorMessage="1" errorTitle="Input Error" error="Please enter a Whole Number between -999999999999999 and 999999999999999" sqref="G71">
      <formula1>-999999999999999</formula1>
      <formula2>999999999999999</formula2>
    </dataValidation>
    <dataValidation type="decimal" allowBlank="1" showInputMessage="1" showErrorMessage="1" errorTitle="Input Error" error="Please enter a Whole Number between -999999999999999 and 999999999999999" sqref="H71">
      <formula1>-999999999999999</formula1>
      <formula2>999999999999999</formula2>
    </dataValidation>
    <dataValidation type="decimal" allowBlank="1" showInputMessage="1" showErrorMessage="1" errorTitle="Input Error" error="Please enter a Whole Number between -999999999999999 and 999999999999999" sqref="I71">
      <formula1>-999999999999999</formula1>
      <formula2>999999999999999</formula2>
    </dataValidation>
    <dataValidation type="decimal" allowBlank="1" showInputMessage="1" showErrorMessage="1" errorTitle="Input Error" error="Please enter a Whole Number between -999999999999999 and 999999999999999" sqref="J71">
      <formula1>-999999999999999</formula1>
      <formula2>999999999999999</formula2>
    </dataValidation>
    <dataValidation type="decimal" allowBlank="1" showInputMessage="1" showErrorMessage="1" errorTitle="Input Error" error="Please enter a Whole Number between -999999999999999 and 999999999999999" sqref="K71">
      <formula1>-999999999999999</formula1>
      <formula2>999999999999999</formula2>
    </dataValidation>
    <dataValidation type="decimal" allowBlank="1" showInputMessage="1" showErrorMessage="1" errorTitle="Input Error" error="Please enter a Whole Number between -999999999999999 and 999999999999999" sqref="L71">
      <formula1>-999999999999999</formula1>
      <formula2>999999999999999</formula2>
    </dataValidation>
    <dataValidation type="decimal" allowBlank="1" showInputMessage="1" showErrorMessage="1" errorTitle="Input Error" error="Please enter a Whole Number between -999999999999999 and 999999999999999" sqref="M71">
      <formula1>-999999999999999</formula1>
      <formula2>999999999999999</formula2>
    </dataValidation>
    <dataValidation type="decimal" allowBlank="1" showInputMessage="1" showErrorMessage="1" errorTitle="Input Error" error="Please enter a Whole Number between -999999999999999 and 999999999999999" sqref="N71">
      <formula1>-999999999999999</formula1>
      <formula2>999999999999999</formula2>
    </dataValidation>
    <dataValidation type="decimal" allowBlank="1" showInputMessage="1" showErrorMessage="1" errorTitle="Input Error" error="Please enter a Whole Number between -999999999999999 and 999999999999999" sqref="O71">
      <formula1>-999999999999999</formula1>
      <formula2>999999999999999</formula2>
    </dataValidation>
    <dataValidation type="decimal" allowBlank="1" showInputMessage="1" showErrorMessage="1" errorTitle="Input Error" error="Please enter a Whole Number between -999999999999999 and 999999999999999" sqref="P71">
      <formula1>-999999999999999</formula1>
      <formula2>999999999999999</formula2>
    </dataValidation>
    <dataValidation type="decimal" allowBlank="1" showInputMessage="1" showErrorMessage="1" errorTitle="Input Error" error="Please enter a Whole Number between -999999999999999 and 999999999999999" sqref="Q71">
      <formula1>-999999999999999</formula1>
      <formula2>999999999999999</formula2>
    </dataValidation>
    <dataValidation type="decimal" allowBlank="1" showInputMessage="1" showErrorMessage="1" errorTitle="Input Error" error="Please enter a Whole Number between -999999999999999 and 999999999999999" sqref="R71">
      <formula1>-999999999999999</formula1>
      <formula2>999999999999999</formula2>
    </dataValidation>
    <dataValidation type="decimal" allowBlank="1" showInputMessage="1" showErrorMessage="1" errorTitle="Input Error" error="Please enter a Whole Number between -999999999999999 and 999999999999999" sqref="S71">
      <formula1>-999999999999999</formula1>
      <formula2>999999999999999</formula2>
    </dataValidation>
    <dataValidation type="decimal" allowBlank="1" showInputMessage="1" showErrorMessage="1" errorTitle="Input Error" error="Please enter a Whole Number between -999999999999999 and 999999999999999" sqref="F72">
      <formula1>-999999999999999</formula1>
      <formula2>999999999999999</formula2>
    </dataValidation>
    <dataValidation type="decimal" allowBlank="1" showInputMessage="1" showErrorMessage="1" errorTitle="Input Error" error="Please enter a Whole Number between -999999999999999 and 999999999999999" sqref="G72">
      <formula1>-999999999999999</formula1>
      <formula2>999999999999999</formula2>
    </dataValidation>
    <dataValidation type="decimal" allowBlank="1" showInputMessage="1" showErrorMessage="1" errorTitle="Input Error" error="Please enter a Whole Number between -999999999999999 and 999999999999999" sqref="H72">
      <formula1>-999999999999999</formula1>
      <formula2>999999999999999</formula2>
    </dataValidation>
    <dataValidation type="decimal" allowBlank="1" showInputMessage="1" showErrorMessage="1" errorTitle="Input Error" error="Please enter a Whole Number between -999999999999999 and 999999999999999" sqref="I72">
      <formula1>-999999999999999</formula1>
      <formula2>999999999999999</formula2>
    </dataValidation>
    <dataValidation type="decimal" allowBlank="1" showInputMessage="1" showErrorMessage="1" errorTitle="Input Error" error="Please enter a Whole Number between -999999999999999 and 999999999999999" sqref="J72">
      <formula1>-999999999999999</formula1>
      <formula2>999999999999999</formula2>
    </dataValidation>
    <dataValidation type="decimal" allowBlank="1" showInputMessage="1" showErrorMessage="1" errorTitle="Input Error" error="Please enter a Whole Number between -999999999999999 and 999999999999999" sqref="K72">
      <formula1>-999999999999999</formula1>
      <formula2>999999999999999</formula2>
    </dataValidation>
    <dataValidation type="decimal" allowBlank="1" showInputMessage="1" showErrorMessage="1" errorTitle="Input Error" error="Please enter a Whole Number between -999999999999999 and 999999999999999" sqref="L72">
      <formula1>-999999999999999</formula1>
      <formula2>999999999999999</formula2>
    </dataValidation>
    <dataValidation type="decimal" allowBlank="1" showInputMessage="1" showErrorMessage="1" errorTitle="Input Error" error="Please enter a Whole Number between -999999999999999 and 999999999999999" sqref="M72">
      <formula1>-999999999999999</formula1>
      <formula2>999999999999999</formula2>
    </dataValidation>
    <dataValidation type="decimal" allowBlank="1" showInputMessage="1" showErrorMessage="1" errorTitle="Input Error" error="Please enter a Whole Number between -999999999999999 and 999999999999999" sqref="N72">
      <formula1>-999999999999999</formula1>
      <formula2>999999999999999</formula2>
    </dataValidation>
    <dataValidation type="decimal" allowBlank="1" showInputMessage="1" showErrorMessage="1" errorTitle="Input Error" error="Please enter a Whole Number between -999999999999999 and 999999999999999" sqref="O72">
      <formula1>-999999999999999</formula1>
      <formula2>999999999999999</formula2>
    </dataValidation>
    <dataValidation type="decimal" allowBlank="1" showInputMessage="1" showErrorMessage="1" errorTitle="Input Error" error="Please enter a Whole Number between -999999999999999 and 999999999999999" sqref="P72">
      <formula1>-999999999999999</formula1>
      <formula2>999999999999999</formula2>
    </dataValidation>
    <dataValidation type="decimal" allowBlank="1" showInputMessage="1" showErrorMessage="1" errorTitle="Input Error" error="Please enter a Whole Number between -999999999999999 and 999999999999999" sqref="Q72">
      <formula1>-999999999999999</formula1>
      <formula2>999999999999999</formula2>
    </dataValidation>
    <dataValidation type="decimal" allowBlank="1" showInputMessage="1" showErrorMessage="1" errorTitle="Input Error" error="Please enter a Whole Number between -999999999999999 and 999999999999999" sqref="R72">
      <formula1>-999999999999999</formula1>
      <formula2>999999999999999</formula2>
    </dataValidation>
    <dataValidation type="decimal" allowBlank="1" showInputMessage="1" showErrorMessage="1" errorTitle="Input Error" error="Please enter a Whole Number between -999999999999999 and 999999999999999" sqref="S72">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7:G17">
      <formula1>0</formula1>
      <formula2>4000</formula2>
    </dataValidation>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9"/>
  <dimension ref="A1:E486"/>
  <sheetViews>
    <sheetView workbookViewId="0"/>
  </sheetViews>
  <sheetFormatPr defaultRowHeight="14.5"/>
  <sheetData>
    <row r="1" spans="1:5">
      <c r="A1" t="s">
        <v>467</v>
      </c>
      <c r="B1" t="e">
        <v>#NAME?</v>
      </c>
      <c r="C1" t="e">
        <v>#NAME?</v>
      </c>
      <c r="D1">
        <v>0</v>
      </c>
      <c r="E1">
        <v>0</v>
      </c>
    </row>
    <row r="2" spans="1:5">
      <c r="A2" t="s">
        <v>468</v>
      </c>
      <c r="B2" t="str">
        <f>BalanceSheet!D18</f>
        <v>Capital (Schedule - 1)</v>
      </c>
      <c r="C2" t="str">
        <f>BalanceSheet!D17</f>
        <v>Capital and Liabilities</v>
      </c>
      <c r="D2">
        <v>0</v>
      </c>
      <c r="E2">
        <v>0</v>
      </c>
    </row>
    <row r="3" spans="1:5">
      <c r="A3" t="s">
        <v>468</v>
      </c>
      <c r="B3" t="str">
        <f>BalanceSheet!D19</f>
        <v>Share application money pending allotment (Schedule - 1A)</v>
      </c>
      <c r="C3" t="str">
        <f>BalanceSheet!D17</f>
        <v>Capital and Liabilities</v>
      </c>
      <c r="D3">
        <v>0</v>
      </c>
      <c r="E3">
        <v>0</v>
      </c>
    </row>
    <row r="4" spans="1:5">
      <c r="A4" t="s">
        <v>468</v>
      </c>
      <c r="B4" t="str">
        <f>BalanceSheet!D20</f>
        <v>Reserves and surplus (Schedule - 2)</v>
      </c>
      <c r="C4" t="str">
        <f>BalanceSheet!D17</f>
        <v>Capital and Liabilities</v>
      </c>
      <c r="D4">
        <v>0</v>
      </c>
      <c r="E4">
        <v>0</v>
      </c>
    </row>
    <row r="5" spans="1:5">
      <c r="A5" t="s">
        <v>468</v>
      </c>
      <c r="B5" t="str">
        <f>BalanceSheet!D21</f>
        <v>Minorities Interest (Schedule - 2A)</v>
      </c>
      <c r="C5" t="str">
        <f>BalanceSheet!D17</f>
        <v>Capital and Liabilities</v>
      </c>
      <c r="D5">
        <v>0</v>
      </c>
      <c r="E5">
        <v>0</v>
      </c>
    </row>
    <row r="6" spans="1:5">
      <c r="A6" t="s">
        <v>468</v>
      </c>
      <c r="B6" t="str">
        <f>BalanceSheet!D22</f>
        <v>Deposits (Schedule - 3)</v>
      </c>
      <c r="C6" t="str">
        <f>BalanceSheet!D17</f>
        <v>Capital and Liabilities</v>
      </c>
      <c r="D6">
        <v>0</v>
      </c>
      <c r="E6">
        <v>0</v>
      </c>
    </row>
    <row r="7" spans="1:5">
      <c r="A7" t="s">
        <v>468</v>
      </c>
      <c r="B7" t="str">
        <f>BalanceSheet!D23</f>
        <v>Borrowings (Schedule - 4)</v>
      </c>
      <c r="C7" t="str">
        <f>BalanceSheet!D17</f>
        <v>Capital and Liabilities</v>
      </c>
      <c r="D7">
        <v>0</v>
      </c>
      <c r="E7">
        <v>0</v>
      </c>
    </row>
    <row r="8" spans="1:5">
      <c r="A8" t="s">
        <v>468</v>
      </c>
      <c r="B8" t="str">
        <f>BalanceSheet!D24</f>
        <v>Other liabilities and provisions (Schedule - 5)</v>
      </c>
      <c r="C8" t="str">
        <f>BalanceSheet!D17</f>
        <v>Capital and Liabilities</v>
      </c>
      <c r="D8">
        <v>0</v>
      </c>
      <c r="E8">
        <v>0</v>
      </c>
    </row>
    <row r="9" spans="1:5">
      <c r="A9" t="s">
        <v>468</v>
      </c>
      <c r="B9" t="str">
        <f>BalanceSheet!D25</f>
        <v>Total</v>
      </c>
      <c r="C9" t="str">
        <f>BalanceSheet!D17</f>
        <v>Capital and Liabilities</v>
      </c>
      <c r="D9">
        <v>0</v>
      </c>
      <c r="E9">
        <v>0</v>
      </c>
    </row>
    <row r="10" spans="1:5">
      <c r="A10" t="s">
        <v>468</v>
      </c>
      <c r="B10" t="str">
        <f>BalanceSheet!D27</f>
        <v>Cash and Balances with Reserve Bank of India (Schedule - 6)</v>
      </c>
      <c r="C10" t="str">
        <f>BalanceSheet!D26</f>
        <v>ASSETS</v>
      </c>
      <c r="D10">
        <v>0</v>
      </c>
      <c r="E10">
        <v>0</v>
      </c>
    </row>
    <row r="11" spans="1:5">
      <c r="A11" t="s">
        <v>468</v>
      </c>
      <c r="B11" t="str">
        <f>BalanceSheet!D28</f>
        <v>Balances with Banks and money at call and short notice (Schedule - 7)</v>
      </c>
      <c r="C11" t="str">
        <f>BalanceSheet!D26</f>
        <v>ASSETS</v>
      </c>
      <c r="D11">
        <v>0</v>
      </c>
      <c r="E11">
        <v>0</v>
      </c>
    </row>
    <row r="12" spans="1:5">
      <c r="A12" t="s">
        <v>468</v>
      </c>
      <c r="B12" t="str">
        <f>BalanceSheet!D29</f>
        <v>Investments (Schedule - 8)</v>
      </c>
      <c r="C12" t="str">
        <f>BalanceSheet!D26</f>
        <v>ASSETS</v>
      </c>
      <c r="D12">
        <v>0</v>
      </c>
      <c r="E12">
        <v>0</v>
      </c>
    </row>
    <row r="13" spans="1:5">
      <c r="A13" t="s">
        <v>468</v>
      </c>
      <c r="B13" t="str">
        <f>BalanceSheet!D30</f>
        <v>Advances (Schedule - 9)</v>
      </c>
      <c r="C13" t="str">
        <f>BalanceSheet!D26</f>
        <v>ASSETS</v>
      </c>
      <c r="D13">
        <v>0</v>
      </c>
      <c r="E13">
        <v>0</v>
      </c>
    </row>
    <row r="14" spans="1:5">
      <c r="A14" t="s">
        <v>468</v>
      </c>
      <c r="B14" t="str">
        <f>BalanceSheet!D31</f>
        <v>Fixed Assets (Schedule - 10)</v>
      </c>
      <c r="C14" t="str">
        <f>BalanceSheet!D26</f>
        <v>ASSETS</v>
      </c>
      <c r="D14">
        <v>0</v>
      </c>
      <c r="E14">
        <v>0</v>
      </c>
    </row>
    <row r="15" spans="1:5">
      <c r="A15" t="s">
        <v>468</v>
      </c>
      <c r="B15" t="str">
        <f>BalanceSheet!D32</f>
        <v>Other Assets (Schedule - 11)</v>
      </c>
      <c r="C15" t="str">
        <f>BalanceSheet!D26</f>
        <v>ASSETS</v>
      </c>
      <c r="D15">
        <v>0</v>
      </c>
      <c r="E15">
        <v>0</v>
      </c>
    </row>
    <row r="16" spans="1:5">
      <c r="A16" t="s">
        <v>468</v>
      </c>
      <c r="B16" t="str">
        <f>BalanceSheet!D33</f>
        <v>Goodwill on Consolidation1</v>
      </c>
      <c r="C16" t="str">
        <f>BalanceSheet!D26</f>
        <v>ASSETS</v>
      </c>
      <c r="D16">
        <v>0</v>
      </c>
      <c r="E16">
        <v>0</v>
      </c>
    </row>
    <row r="17" spans="1:5">
      <c r="A17" t="s">
        <v>468</v>
      </c>
      <c r="B17" t="str">
        <f>BalanceSheet!D34</f>
        <v>Debit Balance of Profit and Loss A/C</v>
      </c>
      <c r="C17" t="str">
        <f>BalanceSheet!D26</f>
        <v>ASSETS</v>
      </c>
      <c r="D17">
        <v>0</v>
      </c>
      <c r="E17">
        <v>0</v>
      </c>
    </row>
    <row r="18" spans="1:5">
      <c r="A18" t="s">
        <v>468</v>
      </c>
      <c r="B18" t="str">
        <f>BalanceSheet!D35</f>
        <v>Total</v>
      </c>
      <c r="C18" t="str">
        <f>BalanceSheet!D26</f>
        <v>ASSETS</v>
      </c>
      <c r="D18">
        <v>0</v>
      </c>
      <c r="E18">
        <v>0</v>
      </c>
    </row>
    <row r="19" spans="1:5">
      <c r="A19" t="s">
        <v>478</v>
      </c>
      <c r="B19" t="str">
        <f>Schedule_1!D18</f>
        <v>I. For Nationalised Banks</v>
      </c>
      <c r="C19" t="str">
        <f>Schedule_1!D17</f>
        <v>Capital</v>
      </c>
      <c r="D19">
        <v>0</v>
      </c>
      <c r="E19">
        <v>0</v>
      </c>
    </row>
    <row r="20" spans="1:5">
      <c r="A20" t="s">
        <v>478</v>
      </c>
      <c r="B20" t="str">
        <f>Schedule_1!D20</f>
        <v>II. For Banks incorporated outside India</v>
      </c>
      <c r="C20" t="str">
        <f>Schedule_1!D17</f>
        <v>Capital</v>
      </c>
      <c r="D20">
        <v>0</v>
      </c>
      <c r="E20">
        <v>0</v>
      </c>
    </row>
    <row r="21" spans="1:5">
      <c r="A21" t="s">
        <v>478</v>
      </c>
      <c r="B21" t="str">
        <f>Schedule_1!D19</f>
        <v>Capital (Fully owned by Central Government)</v>
      </c>
      <c r="C21" t="str">
        <f>Schedule_1!D18</f>
        <v>I. For Nationalised Banks</v>
      </c>
      <c r="D21">
        <v>0</v>
      </c>
      <c r="E21">
        <v>0</v>
      </c>
    </row>
    <row r="22" spans="1:5">
      <c r="A22" t="s">
        <v>478</v>
      </c>
      <c r="B22" t="str">
        <f>Schedule_1!D21</f>
        <v>(i) (The amount brought in by banks by way of Start-up capital as prescribed by RBI should be shown under this head)</v>
      </c>
      <c r="C22" t="str">
        <f>Schedule_1!D20</f>
        <v>II. For Banks incorporated outside India</v>
      </c>
      <c r="D22">
        <v>0</v>
      </c>
      <c r="E22">
        <v>0</v>
      </c>
    </row>
    <row r="23" spans="1:5">
      <c r="A23" t="s">
        <v>478</v>
      </c>
      <c r="B23" t="str">
        <f>Schedule_1!D22</f>
        <v>(ii) Amount of deposit kept with the RBI Under section 11(2) of the Banking Regulation Act, 1949.</v>
      </c>
      <c r="C23" t="str">
        <f>Schedule_1!D20</f>
        <v>II. For Banks incorporated outside India</v>
      </c>
      <c r="D23">
        <v>0</v>
      </c>
      <c r="E23">
        <v>0</v>
      </c>
    </row>
    <row r="24" spans="1:5">
      <c r="A24" t="s">
        <v>583</v>
      </c>
      <c r="B24" t="str">
        <f>Schedule_2!D18</f>
        <v>a)Opening Balance</v>
      </c>
      <c r="C24" t="str">
        <f>Schedule_2!D17</f>
        <v>A. Statutory Reserve (a + b - c)</v>
      </c>
      <c r="D24">
        <v>0</v>
      </c>
      <c r="E24">
        <v>0</v>
      </c>
    </row>
    <row r="25" spans="1:5">
      <c r="A25" t="s">
        <v>583</v>
      </c>
      <c r="B25" t="str">
        <f>Schedule_2!D19</f>
        <v>b)Additions during the year</v>
      </c>
      <c r="C25" t="str">
        <f>Schedule_2!D17</f>
        <v>A. Statutory Reserve (a + b - c)</v>
      </c>
      <c r="D25">
        <v>0</v>
      </c>
      <c r="E25">
        <v>0</v>
      </c>
    </row>
    <row r="26" spans="1:5">
      <c r="A26" t="s">
        <v>583</v>
      </c>
      <c r="B26" t="str">
        <f>Schedule_2!D20</f>
        <v>c)Deductions during the year</v>
      </c>
      <c r="C26" t="str">
        <f>Schedule_2!D17</f>
        <v>A. Statutory Reserve (a + b - c)</v>
      </c>
      <c r="D26">
        <v>0</v>
      </c>
      <c r="E26">
        <v>0</v>
      </c>
    </row>
    <row r="27" spans="1:5">
      <c r="A27" t="s">
        <v>583</v>
      </c>
      <c r="B27" t="str">
        <f>Schedule_2!D22</f>
        <v>a)Opening Balance</v>
      </c>
      <c r="C27" t="str">
        <f>Schedule_2!D21</f>
        <v>B. Share Premium (a + b - c)</v>
      </c>
      <c r="D27">
        <v>0</v>
      </c>
      <c r="E27">
        <v>0</v>
      </c>
    </row>
    <row r="28" spans="1:5">
      <c r="A28" t="s">
        <v>583</v>
      </c>
      <c r="B28" t="str">
        <f>Schedule_2!D23</f>
        <v>b)Additions during the year</v>
      </c>
      <c r="C28" t="str">
        <f>Schedule_2!D21</f>
        <v>B. Share Premium (a + b - c)</v>
      </c>
      <c r="D28">
        <v>0</v>
      </c>
      <c r="E28">
        <v>0</v>
      </c>
    </row>
    <row r="29" spans="1:5">
      <c r="A29" t="s">
        <v>583</v>
      </c>
      <c r="B29" t="str">
        <f>Schedule_2!D24</f>
        <v>c)Deductions during the year</v>
      </c>
      <c r="C29" t="str">
        <f>Schedule_2!D21</f>
        <v>B. Share Premium (a + b - c)</v>
      </c>
      <c r="D29">
        <v>0</v>
      </c>
      <c r="E29">
        <v>0</v>
      </c>
    </row>
    <row r="30" spans="1:5">
      <c r="A30" t="s">
        <v>583</v>
      </c>
      <c r="B30" t="str">
        <f>Schedule_2!D26</f>
        <v>a)Opening Balance</v>
      </c>
      <c r="C30" t="str">
        <f>Schedule_2!D25</f>
        <v>C. General Reserve (a + b - c)</v>
      </c>
      <c r="D30">
        <v>0</v>
      </c>
      <c r="E30">
        <v>0</v>
      </c>
    </row>
    <row r="31" spans="1:5">
      <c r="A31" t="s">
        <v>583</v>
      </c>
      <c r="B31" t="str">
        <f>Schedule_2!D27</f>
        <v>b)Additions during the year</v>
      </c>
      <c r="C31" t="str">
        <f>Schedule_2!D25</f>
        <v>C. General Reserve (a + b - c)</v>
      </c>
      <c r="D31">
        <v>0</v>
      </c>
      <c r="E31">
        <v>0</v>
      </c>
    </row>
    <row r="32" spans="1:5">
      <c r="A32" t="s">
        <v>583</v>
      </c>
      <c r="B32" t="str">
        <f>Schedule_2!D28</f>
        <v>c)Deductions during the year</v>
      </c>
      <c r="C32" t="str">
        <f>Schedule_2!D25</f>
        <v>C. General Reserve (a + b - c)</v>
      </c>
      <c r="D32">
        <v>0</v>
      </c>
      <c r="E32">
        <v>0</v>
      </c>
    </row>
    <row r="33" spans="1:5">
      <c r="A33" t="s">
        <v>583</v>
      </c>
      <c r="B33" t="str">
        <f>Schedule_2!D30</f>
        <v>a)Opening Balance</v>
      </c>
      <c r="C33" t="str">
        <f>Schedule_2!D29</f>
        <v>D. Special Reserve Under Income Tax Act 1961 (a + b - c)</v>
      </c>
      <c r="D33">
        <v>0</v>
      </c>
      <c r="E33">
        <v>0</v>
      </c>
    </row>
    <row r="34" spans="1:5">
      <c r="A34" t="s">
        <v>583</v>
      </c>
      <c r="B34" t="str">
        <f>Schedule_2!D31</f>
        <v>b)Additions during the year</v>
      </c>
      <c r="C34" t="str">
        <f>Schedule_2!D29</f>
        <v>D. Special Reserve Under Income Tax Act 1961 (a + b - c)</v>
      </c>
      <c r="D34">
        <v>0</v>
      </c>
      <c r="E34">
        <v>0</v>
      </c>
    </row>
    <row r="35" spans="1:5">
      <c r="A35" t="s">
        <v>583</v>
      </c>
      <c r="B35" t="str">
        <f>Schedule_2!D32</f>
        <v>c)Deductions during the year</v>
      </c>
      <c r="C35" t="str">
        <f>Schedule_2!D29</f>
        <v>D. Special Reserve Under Income Tax Act 1961 (a + b - c)</v>
      </c>
      <c r="D35">
        <v>0</v>
      </c>
      <c r="E35">
        <v>0</v>
      </c>
    </row>
    <row r="36" spans="1:5">
      <c r="A36" t="s">
        <v>583</v>
      </c>
      <c r="B36" t="str">
        <f>Schedule_2!D34</f>
        <v>a)Opening Balance</v>
      </c>
      <c r="C36" t="str">
        <f>Schedule_2!D33</f>
        <v>E. Capital Reserve (a + b - c)</v>
      </c>
      <c r="D36">
        <v>0</v>
      </c>
      <c r="E36">
        <v>0</v>
      </c>
    </row>
    <row r="37" spans="1:5">
      <c r="A37" t="s">
        <v>583</v>
      </c>
      <c r="B37" t="str">
        <f>Schedule_2!D35</f>
        <v>b)Additions during the year</v>
      </c>
      <c r="C37" t="str">
        <f>Schedule_2!D33</f>
        <v>E. Capital Reserve (a + b - c)</v>
      </c>
      <c r="D37">
        <v>0</v>
      </c>
      <c r="E37">
        <v>0</v>
      </c>
    </row>
    <row r="38" spans="1:5">
      <c r="A38" t="s">
        <v>583</v>
      </c>
      <c r="B38" t="str">
        <f>Schedule_2!D36</f>
        <v>c)Deductions during the year</v>
      </c>
      <c r="C38" t="str">
        <f>Schedule_2!D33</f>
        <v>E. Capital Reserve (a + b - c)</v>
      </c>
      <c r="D38">
        <v>0</v>
      </c>
      <c r="E38">
        <v>0</v>
      </c>
    </row>
    <row r="39" spans="1:5">
      <c r="A39" t="s">
        <v>583</v>
      </c>
      <c r="B39" t="str">
        <f>Schedule_2!D38</f>
        <v>a)Opening Balance</v>
      </c>
      <c r="C39" t="str">
        <f>Schedule_2!D37</f>
        <v>F. Foreign Currency Translation Reserve (a + b - c)</v>
      </c>
      <c r="D39">
        <v>0</v>
      </c>
      <c r="E39">
        <v>0</v>
      </c>
    </row>
    <row r="40" spans="1:5">
      <c r="A40" t="s">
        <v>583</v>
      </c>
      <c r="B40" t="str">
        <f>Schedule_2!D39</f>
        <v>b)Additions during the year</v>
      </c>
      <c r="C40" t="str">
        <f>Schedule_2!D37</f>
        <v>F. Foreign Currency Translation Reserve (a + b - c)</v>
      </c>
      <c r="D40">
        <v>0</v>
      </c>
      <c r="E40">
        <v>0</v>
      </c>
    </row>
    <row r="41" spans="1:5">
      <c r="A41" t="s">
        <v>583</v>
      </c>
      <c r="B41" t="str">
        <f>Schedule_2!D40</f>
        <v>c)Deductions during the year</v>
      </c>
      <c r="C41" t="str">
        <f>Schedule_2!D37</f>
        <v>F. Foreign Currency Translation Reserve (a + b - c)</v>
      </c>
      <c r="D41">
        <v>0</v>
      </c>
      <c r="E41">
        <v>0</v>
      </c>
    </row>
    <row r="42" spans="1:5">
      <c r="A42" t="s">
        <v>583</v>
      </c>
      <c r="B42" t="str">
        <f>Schedule_2!D42</f>
        <v>a)Opening Balance</v>
      </c>
      <c r="C42" t="str">
        <f>Schedule_2!D41</f>
        <v>G. Revaluation Reserve (a + b - c)</v>
      </c>
      <c r="D42">
        <v>0</v>
      </c>
      <c r="E42">
        <v>0</v>
      </c>
    </row>
    <row r="43" spans="1:5">
      <c r="A43" t="s">
        <v>583</v>
      </c>
      <c r="B43" t="str">
        <f>Schedule_2!D43</f>
        <v>b)Additions during the year</v>
      </c>
      <c r="C43" t="str">
        <f>Schedule_2!D41</f>
        <v>G. Revaluation Reserve (a + b - c)</v>
      </c>
      <c r="D43">
        <v>0</v>
      </c>
      <c r="E43">
        <v>0</v>
      </c>
    </row>
    <row r="44" spans="1:5">
      <c r="A44" t="s">
        <v>583</v>
      </c>
      <c r="B44" t="str">
        <f>Schedule_2!D44</f>
        <v>c)Deductions during the year</v>
      </c>
      <c r="C44" t="str">
        <f>Schedule_2!D41</f>
        <v>G. Revaluation Reserve (a + b - c)</v>
      </c>
      <c r="D44">
        <v>0</v>
      </c>
      <c r="E44">
        <v>0</v>
      </c>
    </row>
    <row r="45" spans="1:5">
      <c r="A45" t="s">
        <v>583</v>
      </c>
      <c r="B45" t="str">
        <f>Schedule_2!D46</f>
        <v>a)Opening Balance</v>
      </c>
      <c r="C45" t="str">
        <f>Schedule_2!D45</f>
        <v>H. Investment Reserve Account (a + b - c)</v>
      </c>
      <c r="D45">
        <v>0</v>
      </c>
      <c r="E45">
        <v>0</v>
      </c>
    </row>
    <row r="46" spans="1:5">
      <c r="A46" t="s">
        <v>583</v>
      </c>
      <c r="B46" t="str">
        <f>Schedule_2!D47</f>
        <v>b)Additions during the year</v>
      </c>
      <c r="C46" t="str">
        <f>Schedule_2!D45</f>
        <v>H. Investment Reserve Account (a + b - c)</v>
      </c>
      <c r="D46">
        <v>0</v>
      </c>
      <c r="E46">
        <v>0</v>
      </c>
    </row>
    <row r="47" spans="1:5">
      <c r="A47" t="s">
        <v>583</v>
      </c>
      <c r="B47" t="str">
        <f>Schedule_2!D48</f>
        <v>c)Deductions during the year</v>
      </c>
      <c r="C47" t="str">
        <f>Schedule_2!D45</f>
        <v>H. Investment Reserve Account (a + b - c)</v>
      </c>
      <c r="D47">
        <v>0</v>
      </c>
      <c r="E47">
        <v>0</v>
      </c>
    </row>
    <row r="48" spans="1:5">
      <c r="A48" t="s">
        <v>583</v>
      </c>
      <c r="B48" t="str">
        <f>Schedule_2!D50</f>
        <v>a)Opening Balance</v>
      </c>
      <c r="C48" t="str">
        <f>Schedule_2!D49</f>
        <v>I. Investment Fluctuation Reserve Account (a + b - c)</v>
      </c>
      <c r="D48">
        <v>0</v>
      </c>
      <c r="E48">
        <v>0</v>
      </c>
    </row>
    <row r="49" spans="1:5">
      <c r="A49" t="s">
        <v>583</v>
      </c>
      <c r="B49" t="str">
        <f>Schedule_2!D51</f>
        <v>b)Additions during the year</v>
      </c>
      <c r="C49" t="str">
        <f>Schedule_2!D49</f>
        <v>I. Investment Fluctuation Reserve Account (a + b - c)</v>
      </c>
      <c r="D49">
        <v>0</v>
      </c>
      <c r="E49">
        <v>0</v>
      </c>
    </row>
    <row r="50" spans="1:5">
      <c r="A50" t="s">
        <v>583</v>
      </c>
      <c r="B50" t="str">
        <f>Schedule_2!D52</f>
        <v>c)Deductions during the year</v>
      </c>
      <c r="C50" t="str">
        <f>Schedule_2!D49</f>
        <v>I. Investment Fluctuation Reserve Account (a + b - c)</v>
      </c>
      <c r="D50">
        <v>0</v>
      </c>
      <c r="E50">
        <v>0</v>
      </c>
    </row>
    <row r="51" spans="1:5">
      <c r="A51" t="s">
        <v>583</v>
      </c>
      <c r="B51" t="str">
        <f>Schedule_2!D54</f>
        <v>a)Opening Balance</v>
      </c>
      <c r="C51" t="str">
        <f>Schedule_2!D53</f>
        <v>J. Revenue and Other Reserves (a + b - c)</v>
      </c>
      <c r="D51">
        <v>0</v>
      </c>
      <c r="E51">
        <v>0</v>
      </c>
    </row>
    <row r="52" spans="1:5">
      <c r="A52" t="s">
        <v>583</v>
      </c>
      <c r="B52" t="str">
        <f>Schedule_2!D55</f>
        <v>b)Additions during the year</v>
      </c>
      <c r="C52" t="str">
        <f>Schedule_2!D53</f>
        <v>J. Revenue and Other Reserves (a + b - c)</v>
      </c>
      <c r="D52">
        <v>0</v>
      </c>
      <c r="E52">
        <v>0</v>
      </c>
    </row>
    <row r="53" spans="1:5">
      <c r="A53" t="s">
        <v>583</v>
      </c>
      <c r="B53" t="str">
        <f>Schedule_2!D56</f>
        <v>c)Deductions during the year</v>
      </c>
      <c r="C53" t="str">
        <f>Schedule_2!D53</f>
        <v>J. Revenue and Other Reserves (a + b - c)</v>
      </c>
      <c r="D53">
        <v>0</v>
      </c>
      <c r="E53">
        <v>0</v>
      </c>
    </row>
    <row r="54" spans="1:5">
      <c r="A54" t="s">
        <v>583</v>
      </c>
      <c r="B54" t="str">
        <f>Schedule_2!D58</f>
        <v>a)Opening Balance</v>
      </c>
      <c r="C54" t="str">
        <f>Schedule_2!D57</f>
        <v xml:space="preserve">K. Capital Reserve on Consolidation2 </v>
      </c>
      <c r="D54">
        <v>0</v>
      </c>
      <c r="E54">
        <v>0</v>
      </c>
    </row>
    <row r="55" spans="1:5">
      <c r="A55" t="s">
        <v>583</v>
      </c>
      <c r="B55" t="str">
        <f>Schedule_2!D59</f>
        <v>b)Additions during the year</v>
      </c>
      <c r="C55" t="str">
        <f>Schedule_2!D57</f>
        <v xml:space="preserve">K. Capital Reserve on Consolidation2 </v>
      </c>
      <c r="D55">
        <v>0</v>
      </c>
      <c r="E55">
        <v>0</v>
      </c>
    </row>
    <row r="56" spans="1:5">
      <c r="A56" t="s">
        <v>583</v>
      </c>
      <c r="B56" t="str">
        <f>Schedule_2!D60</f>
        <v>c)Deductions during the year</v>
      </c>
      <c r="C56" t="str">
        <f>Schedule_2!D57</f>
        <v xml:space="preserve">K. Capital Reserve on Consolidation2 </v>
      </c>
      <c r="D56">
        <v>0</v>
      </c>
      <c r="E56">
        <v>0</v>
      </c>
    </row>
    <row r="57" spans="1:5">
      <c r="A57" t="s">
        <v>602</v>
      </c>
      <c r="B57" t="str">
        <f>Schedule_3!D18</f>
        <v>(i) From Banks</v>
      </c>
      <c r="C57" t="str">
        <f>Schedule_3!D17</f>
        <v>A.I. Demand Deposits</v>
      </c>
      <c r="D57">
        <v>0</v>
      </c>
      <c r="E57">
        <v>0</v>
      </c>
    </row>
    <row r="58" spans="1:5">
      <c r="A58" t="s">
        <v>602</v>
      </c>
      <c r="B58" t="str">
        <f>Schedule_3!D19</f>
        <v>(ii) From others</v>
      </c>
      <c r="C58" t="str">
        <f>Schedule_3!D17</f>
        <v>A.I. Demand Deposits</v>
      </c>
      <c r="D58">
        <v>0</v>
      </c>
      <c r="E58">
        <v>0</v>
      </c>
    </row>
    <row r="59" spans="1:5">
      <c r="A59" t="s">
        <v>602</v>
      </c>
      <c r="B59" t="str">
        <f>Schedule_3!D22</f>
        <v>(i) From Banks</v>
      </c>
      <c r="C59" t="str">
        <f>Schedule_3!D21</f>
        <v>III. Term Deposits</v>
      </c>
      <c r="D59">
        <v>0</v>
      </c>
      <c r="E59">
        <v>0</v>
      </c>
    </row>
    <row r="60" spans="1:5">
      <c r="A60" t="s">
        <v>602</v>
      </c>
      <c r="B60" t="str">
        <f>Schedule_3!D23</f>
        <v>(ii) From others</v>
      </c>
      <c r="C60" t="str">
        <f>Schedule_3!D21</f>
        <v>III. Term Deposits</v>
      </c>
      <c r="D60">
        <v>0</v>
      </c>
      <c r="E60">
        <v>0</v>
      </c>
    </row>
    <row r="61" spans="1:5">
      <c r="A61" t="s">
        <v>628</v>
      </c>
      <c r="B61" t="str">
        <f>Schedule_4!D18</f>
        <v>a. From RBI</v>
      </c>
      <c r="C61" t="str">
        <f>Schedule_4!D17</f>
        <v>I. Borrowing in India (a+b+c)</v>
      </c>
      <c r="D61">
        <v>0</v>
      </c>
      <c r="E61">
        <v>0</v>
      </c>
    </row>
    <row r="62" spans="1:5">
      <c r="A62" t="s">
        <v>628</v>
      </c>
      <c r="B62" t="str">
        <f>Schedule_4!D19</f>
        <v>b. From other banks</v>
      </c>
      <c r="C62" t="str">
        <f>Schedule_4!D17</f>
        <v>I. Borrowing in India (a+b+c)</v>
      </c>
      <c r="D62">
        <v>0</v>
      </c>
      <c r="E62">
        <v>0</v>
      </c>
    </row>
    <row r="63" spans="1:5">
      <c r="A63" t="s">
        <v>628</v>
      </c>
      <c r="B63" t="str">
        <f>Schedule_4!D20</f>
        <v>c. From other institutions and agencies (Not included in Sch 1 - Capital)</v>
      </c>
      <c r="C63" t="str">
        <f>Schedule_4!D17</f>
        <v>I. Borrowing in India (a+b+c)</v>
      </c>
      <c r="D63">
        <v>0</v>
      </c>
      <c r="E63">
        <v>0</v>
      </c>
    </row>
    <row r="64" spans="1:5">
      <c r="A64" t="s">
        <v>628</v>
      </c>
      <c r="B64" t="str">
        <f>Schedule_4!D21</f>
        <v>c.1 Innovative Perpetual Debt Instruments (IPDI)</v>
      </c>
      <c r="C64" t="str">
        <f>Schedule_4!D20</f>
        <v>c. From other institutions and agencies (Not included in Sch 1 - Capital)</v>
      </c>
      <c r="D64">
        <v>0</v>
      </c>
      <c r="E64">
        <v>0</v>
      </c>
    </row>
    <row r="65" spans="1:5">
      <c r="A65" t="s">
        <v>628</v>
      </c>
      <c r="B65" t="str">
        <f>Schedule_4!D22</f>
        <v>c.2 Subordinated Debts and Bonds</v>
      </c>
      <c r="C65" t="str">
        <f>Schedule_4!D20</f>
        <v>c. From other institutions and agencies (Not included in Sch 1 - Capital)</v>
      </c>
      <c r="D65">
        <v>0</v>
      </c>
      <c r="E65">
        <v>0</v>
      </c>
    </row>
    <row r="66" spans="1:5">
      <c r="A66" t="s">
        <v>628</v>
      </c>
      <c r="B66" t="str">
        <f>Schedule_4!D23</f>
        <v>c.3 Others</v>
      </c>
      <c r="C66" t="str">
        <f>Schedule_4!D20</f>
        <v>c. From other institutions and agencies (Not included in Sch 1 - Capital)</v>
      </c>
      <c r="D66">
        <v>0</v>
      </c>
      <c r="E66">
        <v>0</v>
      </c>
    </row>
    <row r="67" spans="1:5">
      <c r="A67" t="s">
        <v>628</v>
      </c>
      <c r="B67" t="str">
        <f>Schedule_4!D25</f>
        <v>a. Capital Instruments (IPDI, Bonds, Debentures, etc.)</v>
      </c>
      <c r="C67" t="str">
        <f>Schedule_4!D24</f>
        <v>II. Borrowings outside India (a+b+c)</v>
      </c>
      <c r="D67">
        <v>0</v>
      </c>
      <c r="E67">
        <v>0</v>
      </c>
    </row>
    <row r="68" spans="1:5">
      <c r="A68" t="s">
        <v>628</v>
      </c>
      <c r="B68" t="str">
        <f>Schedule_4!D26</f>
        <v>b. Bonds and Notes</v>
      </c>
      <c r="C68" t="str">
        <f>Schedule_4!D24</f>
        <v>II. Borrowings outside India (a+b+c)</v>
      </c>
      <c r="D68">
        <v>0</v>
      </c>
      <c r="E68">
        <v>0</v>
      </c>
    </row>
    <row r="69" spans="1:5">
      <c r="A69" t="s">
        <v>628</v>
      </c>
      <c r="B69" t="str">
        <f>Schedule_4!D27</f>
        <v>c. All Other Borrowings</v>
      </c>
      <c r="C69" t="str">
        <f>Schedule_4!D24</f>
        <v>II. Borrowings outside India (a+b+c)</v>
      </c>
      <c r="D69">
        <v>0</v>
      </c>
      <c r="E69">
        <v>0</v>
      </c>
    </row>
    <row r="70" spans="1:5">
      <c r="A70" t="s">
        <v>682</v>
      </c>
      <c r="B70" t="str">
        <f>Schedule_7!D18</f>
        <v xml:space="preserve">    (i) Balances with banks</v>
      </c>
      <c r="C70" t="str">
        <f>Schedule_7!D17</f>
        <v>I. In India</v>
      </c>
      <c r="D70">
        <v>0</v>
      </c>
      <c r="E70">
        <v>0</v>
      </c>
    </row>
    <row r="71" spans="1:5">
      <c r="A71" t="s">
        <v>682</v>
      </c>
      <c r="B71" t="str">
        <f>Schedule_7!D21</f>
        <v xml:space="preserve">    (ii) Money at call and short notice</v>
      </c>
      <c r="C71" t="str">
        <f>Schedule_7!D17</f>
        <v>I. In India</v>
      </c>
      <c r="D71">
        <v>0</v>
      </c>
      <c r="E71">
        <v>0</v>
      </c>
    </row>
    <row r="72" spans="1:5">
      <c r="A72" t="s">
        <v>682</v>
      </c>
      <c r="B72" t="str">
        <f>Schedule_7!D19</f>
        <v xml:space="preserve">         (a) In Current Accounts</v>
      </c>
      <c r="C72" t="str">
        <f>Schedule_7!D18</f>
        <v xml:space="preserve">    (i) Balances with banks</v>
      </c>
      <c r="D72">
        <v>0</v>
      </c>
      <c r="E72">
        <v>0</v>
      </c>
    </row>
    <row r="73" spans="1:5">
      <c r="A73" t="s">
        <v>682</v>
      </c>
      <c r="B73" t="str">
        <f>Schedule_7!D20</f>
        <v xml:space="preserve">         (b) In Other Deposit Accounts</v>
      </c>
      <c r="C73" t="str">
        <f>Schedule_7!D18</f>
        <v xml:space="preserve">    (i) Balances with banks</v>
      </c>
      <c r="D73">
        <v>0</v>
      </c>
      <c r="E73">
        <v>0</v>
      </c>
    </row>
    <row r="74" spans="1:5">
      <c r="A74" t="s">
        <v>682</v>
      </c>
      <c r="B74" t="str">
        <f>Schedule_7!D22</f>
        <v xml:space="preserve">         (a) With banks</v>
      </c>
      <c r="C74" t="str">
        <f>Schedule_7!D21</f>
        <v xml:space="preserve">    (ii) Money at call and short notice</v>
      </c>
      <c r="D74">
        <v>0</v>
      </c>
      <c r="E74">
        <v>0</v>
      </c>
    </row>
    <row r="75" spans="1:5">
      <c r="A75" t="s">
        <v>682</v>
      </c>
      <c r="B75" t="str">
        <f>Schedule_7!D23</f>
        <v xml:space="preserve">         (b) With other institutions</v>
      </c>
      <c r="C75" t="str">
        <f>Schedule_7!D21</f>
        <v xml:space="preserve">    (ii) Money at call and short notice</v>
      </c>
      <c r="D75">
        <v>0</v>
      </c>
      <c r="E75">
        <v>0</v>
      </c>
    </row>
    <row r="76" spans="1:5">
      <c r="A76" t="s">
        <v>682</v>
      </c>
      <c r="B76" t="str">
        <f>Schedule_7!D25</f>
        <v xml:space="preserve">    (i) in Current Accounts</v>
      </c>
      <c r="C76" t="str">
        <f>Schedule_7!D24</f>
        <v>II. Outside India</v>
      </c>
      <c r="D76">
        <v>0</v>
      </c>
      <c r="E76">
        <v>0</v>
      </c>
    </row>
    <row r="77" spans="1:5">
      <c r="A77" t="s">
        <v>682</v>
      </c>
      <c r="B77" t="str">
        <f>Schedule_7!D26</f>
        <v xml:space="preserve">    (ii) in Other Deposit Accounts</v>
      </c>
      <c r="C77" t="str">
        <f>Schedule_7!D24</f>
        <v>II. Outside India</v>
      </c>
      <c r="D77">
        <v>0</v>
      </c>
      <c r="E77">
        <v>0</v>
      </c>
    </row>
    <row r="78" spans="1:5">
      <c r="A78" t="s">
        <v>682</v>
      </c>
      <c r="B78" t="str">
        <f>Schedule_7!D27</f>
        <v xml:space="preserve">    (iii) Money at call and short notice</v>
      </c>
      <c r="C78" t="str">
        <f>Schedule_7!D24</f>
        <v>II. Outside India</v>
      </c>
      <c r="D78">
        <v>0</v>
      </c>
      <c r="E78">
        <v>0</v>
      </c>
    </row>
    <row r="79" spans="1:5">
      <c r="A79" t="s">
        <v>683</v>
      </c>
      <c r="B79" t="str">
        <f>Schedule_6!D19</f>
        <v>(i) in Current Account</v>
      </c>
      <c r="C79" t="str">
        <f>Schedule_6!D18</f>
        <v>II. Balance with Reserve Bank of India</v>
      </c>
      <c r="D79">
        <v>0</v>
      </c>
      <c r="E79">
        <v>0</v>
      </c>
    </row>
    <row r="80" spans="1:5">
      <c r="A80" t="s">
        <v>683</v>
      </c>
      <c r="B80" t="str">
        <f>Schedule_6!D20</f>
        <v>(ii) in other Accounts</v>
      </c>
      <c r="C80" t="str">
        <f>Schedule_6!D18</f>
        <v>II. Balance with Reserve Bank of India</v>
      </c>
      <c r="D80">
        <v>0</v>
      </c>
      <c r="E80">
        <v>0</v>
      </c>
    </row>
    <row r="81" spans="1:5">
      <c r="A81" t="s">
        <v>760</v>
      </c>
      <c r="B81" t="str">
        <f>Schedule_8!D18</f>
        <v xml:space="preserve">A.I. Aggregate of Provisions for Depreciation </v>
      </c>
      <c r="C81" t="str">
        <f>Schedule_8!D17</f>
        <v>A. Gross Investments in India</v>
      </c>
      <c r="D81">
        <v>0</v>
      </c>
      <c r="E81">
        <v>0</v>
      </c>
    </row>
    <row r="82" spans="1:5">
      <c r="A82" t="s">
        <v>760</v>
      </c>
      <c r="B82" t="str">
        <f>Schedule_8!D19</f>
        <v>A.II. Net Investments in India</v>
      </c>
      <c r="C82" t="str">
        <f>Schedule_8!D17</f>
        <v>A. Gross Investments in India</v>
      </c>
      <c r="D82">
        <v>0</v>
      </c>
      <c r="E82">
        <v>0</v>
      </c>
    </row>
    <row r="83" spans="1:5">
      <c r="A83" t="s">
        <v>760</v>
      </c>
      <c r="B83" t="str">
        <f>Schedule_8!D20</f>
        <v>II.1 Government Securities</v>
      </c>
      <c r="C83" t="str">
        <f>Schedule_8!D19</f>
        <v>A.II. Net Investments in India</v>
      </c>
      <c r="D83">
        <v>0</v>
      </c>
      <c r="E83">
        <v>0</v>
      </c>
    </row>
    <row r="84" spans="1:5">
      <c r="A84" t="s">
        <v>760</v>
      </c>
      <c r="B84" t="str">
        <f>Schedule_8!D21</f>
        <v>II.2 Other Approved Securities</v>
      </c>
      <c r="C84" t="str">
        <f>Schedule_8!D19</f>
        <v>A.II. Net Investments in India</v>
      </c>
      <c r="D84">
        <v>0</v>
      </c>
      <c r="E84">
        <v>0</v>
      </c>
    </row>
    <row r="85" spans="1:5">
      <c r="A85" t="s">
        <v>760</v>
      </c>
      <c r="B85" t="str">
        <f>Schedule_8!D22</f>
        <v>II.3 Shares</v>
      </c>
      <c r="C85" t="str">
        <f>Schedule_8!D19</f>
        <v>A.II. Net Investments in India</v>
      </c>
      <c r="D85">
        <v>0</v>
      </c>
      <c r="E85">
        <v>0</v>
      </c>
    </row>
    <row r="86" spans="1:5">
      <c r="A86" t="s">
        <v>760</v>
      </c>
      <c r="B86" t="str">
        <f>Schedule_8!D23</f>
        <v>II.4 Debentures and Bonds</v>
      </c>
      <c r="C86" t="str">
        <f>Schedule_8!D19</f>
        <v>A.II. Net Investments in India</v>
      </c>
      <c r="D86">
        <v>0</v>
      </c>
      <c r="E86">
        <v>0</v>
      </c>
    </row>
    <row r="87" spans="1:5">
      <c r="A87" t="s">
        <v>760</v>
      </c>
      <c r="B87" t="str">
        <f>Schedule_8!D24</f>
        <v>II.5 Subsidiaries and / or Joint ventures</v>
      </c>
      <c r="C87" t="str">
        <f>Schedule_8!D19</f>
        <v>A.II. Net Investments in India</v>
      </c>
      <c r="D87">
        <v>0</v>
      </c>
      <c r="E87">
        <v>0</v>
      </c>
    </row>
    <row r="88" spans="1:5">
      <c r="A88" t="s">
        <v>760</v>
      </c>
      <c r="B88" t="str">
        <f>Schedule_8!D25</f>
        <v>II.6 Others</v>
      </c>
      <c r="C88" t="str">
        <f>Schedule_8!D19</f>
        <v>A.II. Net Investments in India</v>
      </c>
      <c r="D88">
        <v>0</v>
      </c>
      <c r="E88">
        <v>0</v>
      </c>
    </row>
    <row r="89" spans="1:5">
      <c r="A89" t="s">
        <v>760</v>
      </c>
      <c r="B89" t="str">
        <f>Schedule_8!D27</f>
        <v xml:space="preserve">B. I. Aggregate of Provisions for Depreciation </v>
      </c>
      <c r="C89" t="str">
        <f>Schedule_8!D26</f>
        <v>B. Gross investments outside India</v>
      </c>
      <c r="D89">
        <v>0</v>
      </c>
      <c r="E89">
        <v>0</v>
      </c>
    </row>
    <row r="90" spans="1:5">
      <c r="A90" t="s">
        <v>760</v>
      </c>
      <c r="B90" t="str">
        <f>Schedule_8!D28</f>
        <v>B.II. Net Investments outside India</v>
      </c>
      <c r="C90" t="str">
        <f>Schedule_8!D26</f>
        <v>B. Gross investments outside India</v>
      </c>
      <c r="D90">
        <v>0</v>
      </c>
      <c r="E90">
        <v>0</v>
      </c>
    </row>
    <row r="91" spans="1:5">
      <c r="A91" t="s">
        <v>760</v>
      </c>
      <c r="B91" t="str">
        <f>Schedule_8!D29</f>
        <v>II.1 Govt. Securities (including local authorities)</v>
      </c>
      <c r="C91" t="str">
        <f>Schedule_8!D28</f>
        <v>B.II. Net Investments outside India</v>
      </c>
      <c r="D91">
        <v>0</v>
      </c>
      <c r="E91">
        <v>0</v>
      </c>
    </row>
    <row r="92" spans="1:5">
      <c r="A92" t="s">
        <v>760</v>
      </c>
      <c r="B92" t="str">
        <f>Schedule_8!D30</f>
        <v>II.2 Subsidiaries and / or joint ventures abroad</v>
      </c>
      <c r="C92" t="str">
        <f>Schedule_8!D28</f>
        <v>B.II. Net Investments outside India</v>
      </c>
      <c r="D92">
        <v>0</v>
      </c>
      <c r="E92">
        <v>0</v>
      </c>
    </row>
    <row r="93" spans="1:5">
      <c r="A93" t="s">
        <v>760</v>
      </c>
      <c r="B93" t="str">
        <f>Schedule_8!D31</f>
        <v>II.3 Other investments</v>
      </c>
      <c r="C93" t="str">
        <f>Schedule_8!D28</f>
        <v>B.II. Net Investments outside India</v>
      </c>
      <c r="D93">
        <v>0</v>
      </c>
      <c r="E93">
        <v>0</v>
      </c>
    </row>
    <row r="94" spans="1:5">
      <c r="A94" t="s">
        <v>761</v>
      </c>
      <c r="B94" t="str">
        <f>Schedule_9!D26</f>
        <v xml:space="preserve">     (i) Priority sectors</v>
      </c>
      <c r="C94" t="str">
        <f>Schedule_9!D25</f>
        <v>C.I. Advances in India</v>
      </c>
      <c r="D94">
        <v>0</v>
      </c>
      <c r="E94">
        <v>0</v>
      </c>
    </row>
    <row r="95" spans="1:5">
      <c r="A95" t="s">
        <v>761</v>
      </c>
      <c r="B95" t="str">
        <f>Schedule_9!D27</f>
        <v xml:space="preserve">     (ii) Public sector </v>
      </c>
      <c r="C95" t="str">
        <f>Schedule_9!D25</f>
        <v>C.I. Advances in India</v>
      </c>
      <c r="D95">
        <v>0</v>
      </c>
      <c r="E95">
        <v>0</v>
      </c>
    </row>
    <row r="96" spans="1:5">
      <c r="A96" t="s">
        <v>761</v>
      </c>
      <c r="B96" t="str">
        <f>Schedule_9!D28</f>
        <v xml:space="preserve">     (iii) Banks</v>
      </c>
      <c r="C96" t="str">
        <f>Schedule_9!D25</f>
        <v>C.I. Advances in India</v>
      </c>
      <c r="D96">
        <v>0</v>
      </c>
      <c r="E96">
        <v>0</v>
      </c>
    </row>
    <row r="97" spans="1:5">
      <c r="A97" t="s">
        <v>761</v>
      </c>
      <c r="B97" t="str">
        <f>Schedule_9!D29</f>
        <v xml:space="preserve">     (iv) Others</v>
      </c>
      <c r="C97" t="str">
        <f>Schedule_9!D25</f>
        <v>C.I. Advances in India</v>
      </c>
      <c r="D97">
        <v>0</v>
      </c>
      <c r="E97">
        <v>0</v>
      </c>
    </row>
    <row r="98" spans="1:5">
      <c r="A98" t="s">
        <v>761</v>
      </c>
      <c r="B98" t="str">
        <f>Schedule_9!D32</f>
        <v xml:space="preserve">    (i) Due from banks</v>
      </c>
      <c r="C98" t="str">
        <f>Schedule_9!D31</f>
        <v>C.II. Advances Outside India</v>
      </c>
      <c r="D98">
        <v>0</v>
      </c>
      <c r="E98">
        <v>0</v>
      </c>
    </row>
    <row r="99" spans="1:5">
      <c r="A99" t="s">
        <v>761</v>
      </c>
      <c r="B99" t="str">
        <f>Schedule_9!D33</f>
        <v xml:space="preserve">    (ii) Due from others</v>
      </c>
      <c r="C99" t="str">
        <f>Schedule_9!D31</f>
        <v>C.II. Advances Outside India</v>
      </c>
      <c r="D99">
        <v>0</v>
      </c>
      <c r="E99">
        <v>0</v>
      </c>
    </row>
    <row r="100" spans="1:5">
      <c r="A100" t="s">
        <v>761</v>
      </c>
      <c r="B100" t="str">
        <f>Schedule_9!D34</f>
        <v xml:space="preserve">        (a) Bills purchased and discounted</v>
      </c>
      <c r="C100" t="str">
        <f>Schedule_9!D33</f>
        <v xml:space="preserve">    (ii) Due from others</v>
      </c>
      <c r="D100">
        <v>0</v>
      </c>
      <c r="E100">
        <v>0</v>
      </c>
    </row>
    <row r="101" spans="1:5">
      <c r="A101" t="s">
        <v>761</v>
      </c>
      <c r="B101" t="str">
        <f>Schedule_9!D35</f>
        <v xml:space="preserve">        (b) Syndicated loans</v>
      </c>
      <c r="C101" t="str">
        <f>Schedule_9!D33</f>
        <v xml:space="preserve">    (ii) Due from others</v>
      </c>
      <c r="D101">
        <v>0</v>
      </c>
      <c r="E101">
        <v>0</v>
      </c>
    </row>
    <row r="102" spans="1:5">
      <c r="A102" t="s">
        <v>761</v>
      </c>
      <c r="B102" t="str">
        <f>Schedule_9!D36</f>
        <v xml:space="preserve">        (c) Others</v>
      </c>
      <c r="C102" t="str">
        <f>Schedule_9!D33</f>
        <v xml:space="preserve">    (ii) Due from others</v>
      </c>
      <c r="D102">
        <v>0</v>
      </c>
      <c r="E102">
        <v>0</v>
      </c>
    </row>
    <row r="103" spans="1:5">
      <c r="A103" t="s">
        <v>777</v>
      </c>
      <c r="B103" t="str">
        <f>Schedule_10!D18</f>
        <v xml:space="preserve">     At cost as on 31st March of the preceding year</v>
      </c>
      <c r="C103" t="str">
        <f>Schedule_10!D17</f>
        <v>I. Premises</v>
      </c>
      <c r="D103">
        <v>0</v>
      </c>
      <c r="E103">
        <v>0</v>
      </c>
    </row>
    <row r="104" spans="1:5">
      <c r="A104" t="s">
        <v>777</v>
      </c>
      <c r="B104" t="str">
        <f>Schedule_10!D19</f>
        <v xml:space="preserve">     Additions during the year</v>
      </c>
      <c r="C104" t="str">
        <f>Schedule_10!D17</f>
        <v>I. Premises</v>
      </c>
      <c r="D104">
        <v>0</v>
      </c>
      <c r="E104">
        <v>0</v>
      </c>
    </row>
    <row r="105" spans="1:5">
      <c r="A105" t="s">
        <v>777</v>
      </c>
      <c r="B105" t="str">
        <f>Schedule_10!D20</f>
        <v xml:space="preserve">     Deductions during the year</v>
      </c>
      <c r="C105" t="str">
        <f>Schedule_10!D17</f>
        <v>I. Premises</v>
      </c>
      <c r="D105">
        <v>0</v>
      </c>
      <c r="E105">
        <v>0</v>
      </c>
    </row>
    <row r="106" spans="1:5">
      <c r="A106" t="s">
        <v>777</v>
      </c>
      <c r="B106" t="str">
        <f>Schedule_10!D21</f>
        <v xml:space="preserve">     Depreciation to date</v>
      </c>
      <c r="C106" t="str">
        <f>Schedule_10!D17</f>
        <v>I. Premises</v>
      </c>
      <c r="D106">
        <v>0</v>
      </c>
      <c r="E106">
        <v>0</v>
      </c>
    </row>
    <row r="107" spans="1:5">
      <c r="A107" t="s">
        <v>777</v>
      </c>
      <c r="B107" t="str">
        <f>Schedule_10!D24</f>
        <v xml:space="preserve">     At cost as on 31st March of the preceding year</v>
      </c>
      <c r="C107" t="str">
        <f>Schedule_10!D23</f>
        <v>II. Other Fixed Assets (including furniture and fixtures)</v>
      </c>
      <c r="D107">
        <v>0</v>
      </c>
      <c r="E107">
        <v>0</v>
      </c>
    </row>
    <row r="108" spans="1:5">
      <c r="A108" t="s">
        <v>777</v>
      </c>
      <c r="B108" t="str">
        <f>Schedule_10!D25</f>
        <v xml:space="preserve">     Additions during the year</v>
      </c>
      <c r="C108" t="str">
        <f>Schedule_10!D23</f>
        <v>II. Other Fixed Assets (including furniture and fixtures)</v>
      </c>
      <c r="D108">
        <v>0</v>
      </c>
      <c r="E108">
        <v>0</v>
      </c>
    </row>
    <row r="109" spans="1:5">
      <c r="A109" t="s">
        <v>777</v>
      </c>
      <c r="B109" t="str">
        <f>Schedule_10!D26</f>
        <v xml:space="preserve">     Deductions during the year</v>
      </c>
      <c r="C109" t="str">
        <f>Schedule_10!D23</f>
        <v>II. Other Fixed Assets (including furniture and fixtures)</v>
      </c>
      <c r="D109">
        <v>0</v>
      </c>
      <c r="E109">
        <v>0</v>
      </c>
    </row>
    <row r="110" spans="1:5">
      <c r="A110" t="s">
        <v>777</v>
      </c>
      <c r="B110" t="str">
        <f>Schedule_10!D27</f>
        <v xml:space="preserve">     Depreciation to date</v>
      </c>
      <c r="C110" t="str">
        <f>Schedule_10!D23</f>
        <v>II. Other Fixed Assets (including furniture and fixtures)</v>
      </c>
      <c r="D110">
        <v>0</v>
      </c>
      <c r="E110">
        <v>0</v>
      </c>
    </row>
    <row r="111" spans="1:5">
      <c r="A111" t="s">
        <v>777</v>
      </c>
      <c r="B111" t="str">
        <f>Schedule_10!D29</f>
        <v xml:space="preserve">     At cost as on 31st March of the preceding year</v>
      </c>
      <c r="C111" t="str">
        <f>Schedule_10!D28</f>
        <v>IIA. Leased Assets</v>
      </c>
      <c r="D111">
        <v>0</v>
      </c>
      <c r="E111">
        <v>0</v>
      </c>
    </row>
    <row r="112" spans="1:5">
      <c r="A112" t="s">
        <v>777</v>
      </c>
      <c r="B112" t="str">
        <f>Schedule_10!D30</f>
        <v xml:space="preserve">     Additions during the year including adjustments</v>
      </c>
      <c r="C112" t="str">
        <f>Schedule_10!D28</f>
        <v>IIA. Leased Assets</v>
      </c>
      <c r="D112">
        <v>0</v>
      </c>
      <c r="E112">
        <v>0</v>
      </c>
    </row>
    <row r="113" spans="1:5">
      <c r="A113" t="s">
        <v>777</v>
      </c>
      <c r="B113" t="str">
        <f>Schedule_10!D31</f>
        <v xml:space="preserve">     Deductions during the year including provisions</v>
      </c>
      <c r="C113" t="str">
        <f>Schedule_10!D28</f>
        <v>IIA. Leased Assets</v>
      </c>
      <c r="D113">
        <v>0</v>
      </c>
      <c r="E113">
        <v>0</v>
      </c>
    </row>
    <row r="114" spans="1:5">
      <c r="A114" t="s">
        <v>777</v>
      </c>
      <c r="B114" t="str">
        <f>Schedule_10!D32</f>
        <v xml:space="preserve">     Depreciation to date</v>
      </c>
      <c r="C114" t="str">
        <f>Schedule_10!D28</f>
        <v>IIA. Leased Assets</v>
      </c>
      <c r="D114">
        <v>0</v>
      </c>
      <c r="E114">
        <v>0</v>
      </c>
    </row>
    <row r="115" spans="1:5">
      <c r="A115" t="s">
        <v>827</v>
      </c>
      <c r="B115" t="str">
        <f>Schedule_12!D22</f>
        <v xml:space="preserve">   (a) In India</v>
      </c>
      <c r="C115" t="str">
        <f>Schedule_12!D21</f>
        <v>V. Guarantees given on behalf of constituents</v>
      </c>
      <c r="D115">
        <v>0</v>
      </c>
      <c r="E115">
        <v>0</v>
      </c>
    </row>
    <row r="116" spans="1:5">
      <c r="A116" t="s">
        <v>827</v>
      </c>
      <c r="B116" t="str">
        <f>Schedule_12!D23</f>
        <v xml:space="preserve">   (b) Outside India</v>
      </c>
      <c r="C116" t="str">
        <f>Schedule_12!D21</f>
        <v>V. Guarantees given on behalf of constituents</v>
      </c>
      <c r="D116">
        <v>0</v>
      </c>
      <c r="E116">
        <v>0</v>
      </c>
    </row>
    <row r="117" spans="1:5">
      <c r="A117" t="s">
        <v>910</v>
      </c>
      <c r="B117" t="str">
        <f>Statement_Profit_and_Loss!D18</f>
        <v xml:space="preserve">      Interest earned (Schedule - 13)</v>
      </c>
      <c r="C117" t="str">
        <f>Statement_Profit_and_Loss!D17</f>
        <v>I. Income</v>
      </c>
      <c r="D117">
        <v>0</v>
      </c>
      <c r="E117">
        <v>0</v>
      </c>
    </row>
    <row r="118" spans="1:5">
      <c r="A118" t="s">
        <v>910</v>
      </c>
      <c r="B118" t="str">
        <f>Statement_Profit_and_Loss!D19</f>
        <v xml:space="preserve">      Other Income (Schedule - 14)</v>
      </c>
      <c r="C118" t="str">
        <f>Statement_Profit_and_Loss!D17</f>
        <v>I. Income</v>
      </c>
      <c r="D118">
        <v>0</v>
      </c>
      <c r="E118">
        <v>0</v>
      </c>
    </row>
    <row r="119" spans="1:5">
      <c r="A119" t="s">
        <v>910</v>
      </c>
      <c r="B119" t="str">
        <f>Statement_Profit_and_Loss!D21</f>
        <v xml:space="preserve">     Interest expended  (Schedule - 15)</v>
      </c>
      <c r="C119" t="str">
        <f>Statement_Profit_and_Loss!D20</f>
        <v>II. Expenditure</v>
      </c>
      <c r="D119">
        <v>0</v>
      </c>
      <c r="E119">
        <v>0</v>
      </c>
    </row>
    <row r="120" spans="1:5">
      <c r="A120" t="s">
        <v>910</v>
      </c>
      <c r="B120" t="str">
        <f>Statement_Profit_and_Loss!D22</f>
        <v xml:space="preserve">     Operating expenses  (Schedule - 16)</v>
      </c>
      <c r="C120" t="str">
        <f>Statement_Profit_and_Loss!D20</f>
        <v>II. Expenditure</v>
      </c>
      <c r="D120">
        <v>0</v>
      </c>
      <c r="E120">
        <v>0</v>
      </c>
    </row>
    <row r="121" spans="1:5">
      <c r="A121" t="s">
        <v>910</v>
      </c>
      <c r="B121" t="str">
        <f>Statement_Profit_and_Loss!D23</f>
        <v xml:space="preserve">     Provisions and contingencies</v>
      </c>
      <c r="C121" t="str">
        <f>Statement_Profit_and_Loss!D20</f>
        <v>II. Expenditure</v>
      </c>
      <c r="D121">
        <v>0</v>
      </c>
      <c r="E121">
        <v>0</v>
      </c>
    </row>
    <row r="122" spans="1:5">
      <c r="A122" t="s">
        <v>910</v>
      </c>
      <c r="B122" t="str">
        <f>Statement_Profit_and_Loss!D33</f>
        <v xml:space="preserve">      Transfer to statutory reserves</v>
      </c>
      <c r="C122" t="str">
        <f>Statement_Profit_and_Loss!D32</f>
        <v>IV. Appropriations</v>
      </c>
      <c r="D122">
        <v>0</v>
      </c>
      <c r="E122">
        <v>0</v>
      </c>
    </row>
    <row r="123" spans="1:5">
      <c r="A123" t="s">
        <v>910</v>
      </c>
      <c r="B123" t="str">
        <f>Statement_Profit_and_Loss!D34</f>
        <v xml:space="preserve">      Transfer to Capital Reserves </v>
      </c>
      <c r="C123" t="str">
        <f>Statement_Profit_and_Loss!D32</f>
        <v>IV. Appropriations</v>
      </c>
      <c r="D123">
        <v>0</v>
      </c>
      <c r="E123">
        <v>0</v>
      </c>
    </row>
    <row r="124" spans="1:5">
      <c r="A124" t="s">
        <v>910</v>
      </c>
      <c r="B124" t="str">
        <f>Statement_Profit_and_Loss!D35</f>
        <v xml:space="preserve">      Transfer to Investment Reserves </v>
      </c>
      <c r="C124" t="str">
        <f>Statement_Profit_and_Loss!D32</f>
        <v>IV. Appropriations</v>
      </c>
      <c r="D124">
        <v>0</v>
      </c>
      <c r="E124">
        <v>0</v>
      </c>
    </row>
    <row r="125" spans="1:5">
      <c r="A125" t="s">
        <v>910</v>
      </c>
      <c r="B125" t="str">
        <f>Statement_Profit_and_Loss!D36</f>
        <v xml:space="preserve">      Transfer to Investment Fluctuation Reserves </v>
      </c>
      <c r="C125" t="str">
        <f>Statement_Profit_and_Loss!D32</f>
        <v>IV. Appropriations</v>
      </c>
      <c r="D125">
        <v>0</v>
      </c>
      <c r="E125">
        <v>0</v>
      </c>
    </row>
    <row r="126" spans="1:5">
      <c r="A126" t="s">
        <v>910</v>
      </c>
      <c r="B126" t="str">
        <f>Statement_Profit_and_Loss!D37</f>
        <v xml:space="preserve">      Transfer to other reserves</v>
      </c>
      <c r="C126" t="str">
        <f>Statement_Profit_and_Loss!D32</f>
        <v>IV. Appropriations</v>
      </c>
      <c r="D126">
        <v>0</v>
      </c>
      <c r="E126">
        <v>0</v>
      </c>
    </row>
    <row r="127" spans="1:5">
      <c r="A127" t="s">
        <v>910</v>
      </c>
      <c r="B127" t="str">
        <f>Statement_Profit_and_Loss!D38</f>
        <v xml:space="preserve">      Transfer to Government/proposed dividend</v>
      </c>
      <c r="C127" t="str">
        <f>Statement_Profit_and_Loss!D32</f>
        <v>IV. Appropriations</v>
      </c>
      <c r="D127">
        <v>0</v>
      </c>
      <c r="E127">
        <v>0</v>
      </c>
    </row>
    <row r="128" spans="1:5">
      <c r="A128" t="s">
        <v>910</v>
      </c>
      <c r="B128" t="str">
        <f>Statement_Profit_and_Loss!D39</f>
        <v xml:space="preserve">      Tax on Dividend</v>
      </c>
      <c r="C128" t="str">
        <f>Statement_Profit_and_Loss!D32</f>
        <v>IV. Appropriations</v>
      </c>
      <c r="D128">
        <v>0</v>
      </c>
      <c r="E128">
        <v>0</v>
      </c>
    </row>
    <row r="129" spans="1:5">
      <c r="A129" t="s">
        <v>910</v>
      </c>
      <c r="B129" t="str">
        <f>Statement_Profit_and_Loss!D40</f>
        <v xml:space="preserve">      Balance carried over to balance sheet</v>
      </c>
      <c r="C129" t="str">
        <f>Statement_Profit_and_Loss!D32</f>
        <v>IV. Appropriations</v>
      </c>
      <c r="D129">
        <v>0</v>
      </c>
      <c r="E129">
        <v>0</v>
      </c>
    </row>
    <row r="130" spans="1:5">
      <c r="A130" t="s">
        <v>1536</v>
      </c>
      <c r="B130" t="str">
        <f>SectorWiseNPA!F15</f>
        <v>Gross Advances</v>
      </c>
      <c r="C130" t="str">
        <f>SectorWiseNPA!F14</f>
        <v>Current Year</v>
      </c>
      <c r="D130">
        <v>0</v>
      </c>
      <c r="E130">
        <v>0</v>
      </c>
    </row>
    <row r="131" spans="1:5">
      <c r="A131" t="s">
        <v>1536</v>
      </c>
      <c r="B131" t="str">
        <f>SectorWiseNPA!G15</f>
        <v>Gross NPAs</v>
      </c>
      <c r="C131" t="str">
        <f>SectorWiseNPA!F14</f>
        <v>Current Year</v>
      </c>
      <c r="D131">
        <v>0</v>
      </c>
      <c r="E131">
        <v>0</v>
      </c>
    </row>
    <row r="132" spans="1:5">
      <c r="A132" t="s">
        <v>1536</v>
      </c>
      <c r="B132" t="str">
        <f>SectorWiseNPA!H15</f>
        <v>Gross NPAs as % to Gross Advances</v>
      </c>
      <c r="C132" t="str">
        <f>SectorWiseNPA!F14</f>
        <v>Current Year</v>
      </c>
      <c r="D132">
        <v>0</v>
      </c>
      <c r="E132">
        <v>0</v>
      </c>
    </row>
    <row r="133" spans="1:5">
      <c r="A133" t="s">
        <v>1536</v>
      </c>
      <c r="B133" t="str">
        <f>SectorWiseNPA!I15</f>
        <v>Gross Advances</v>
      </c>
      <c r="C133" t="str">
        <f>SectorWiseNPA!I14</f>
        <v>Previous Year</v>
      </c>
      <c r="D133">
        <v>0</v>
      </c>
      <c r="E133">
        <v>0</v>
      </c>
    </row>
    <row r="134" spans="1:5">
      <c r="A134" t="s">
        <v>1536</v>
      </c>
      <c r="B134" t="str">
        <f>SectorWiseNPA!J15</f>
        <v>Gross NPAs</v>
      </c>
      <c r="C134" t="str">
        <f>SectorWiseNPA!I14</f>
        <v>Previous Year</v>
      </c>
      <c r="D134">
        <v>0</v>
      </c>
      <c r="E134">
        <v>0</v>
      </c>
    </row>
    <row r="135" spans="1:5">
      <c r="A135" t="s">
        <v>1536</v>
      </c>
      <c r="B135" t="str">
        <f>SectorWiseNPA!K15</f>
        <v>Gross NPAs as % to Gross Advances</v>
      </c>
      <c r="C135" t="str">
        <f>SectorWiseNPA!I14</f>
        <v>Previous Year</v>
      </c>
      <c r="D135">
        <v>0</v>
      </c>
      <c r="E135">
        <v>0</v>
      </c>
    </row>
    <row r="136" spans="1:5">
      <c r="A136" t="s">
        <v>1536</v>
      </c>
      <c r="B136" t="str">
        <f>SectorWiseNPA!D19</f>
        <v>a) Agriculture and Allied Activities</v>
      </c>
      <c r="C136" t="str">
        <f>SectorWiseNPA!D18</f>
        <v>I. Priority Sector</v>
      </c>
      <c r="D136">
        <v>0</v>
      </c>
      <c r="E136">
        <v>0</v>
      </c>
    </row>
    <row r="137" spans="1:5">
      <c r="A137" t="s">
        <v>1536</v>
      </c>
      <c r="B137" t="str">
        <f>SectorWiseNPA!D20</f>
        <v>b) Industry</v>
      </c>
      <c r="C137" t="str">
        <f>SectorWiseNPA!D18</f>
        <v>I. Priority Sector</v>
      </c>
      <c r="D137">
        <v>0</v>
      </c>
      <c r="E137">
        <v>0</v>
      </c>
    </row>
    <row r="138" spans="1:5">
      <c r="A138" t="s">
        <v>1536</v>
      </c>
      <c r="B138" t="str">
        <f>SectorWiseNPA!D21</f>
        <v>c) Services</v>
      </c>
      <c r="C138" t="str">
        <f>SectorWiseNPA!D18</f>
        <v>I. Priority Sector</v>
      </c>
      <c r="D138">
        <v>0</v>
      </c>
      <c r="E138">
        <v>0</v>
      </c>
    </row>
    <row r="139" spans="1:5">
      <c r="A139" t="s">
        <v>1536</v>
      </c>
      <c r="B139" t="str">
        <f>SectorWiseNPA!D22</f>
        <v>d) Personal Loans</v>
      </c>
      <c r="C139" t="str">
        <f>SectorWiseNPA!D18</f>
        <v>I. Priority Sector</v>
      </c>
      <c r="D139">
        <v>0</v>
      </c>
      <c r="E139">
        <v>0</v>
      </c>
    </row>
    <row r="140" spans="1:5">
      <c r="A140" t="s">
        <v>1536</v>
      </c>
      <c r="B140" t="str">
        <f>SectorWiseNPA!D23</f>
        <v>e) Others</v>
      </c>
      <c r="C140" t="str">
        <f>SectorWiseNPA!D18</f>
        <v>I. Priority Sector</v>
      </c>
      <c r="D140">
        <v>0</v>
      </c>
      <c r="E140">
        <v>0</v>
      </c>
    </row>
    <row r="141" spans="1:5">
      <c r="A141" t="s">
        <v>1536</v>
      </c>
      <c r="B141" t="str">
        <f>SectorWiseNPA!D25</f>
        <v>a) Agriculture and Allied Activities</v>
      </c>
      <c r="C141" t="str">
        <f>SectorWiseNPA!D24</f>
        <v>II. Non-Priority Sector</v>
      </c>
      <c r="D141">
        <v>0</v>
      </c>
      <c r="E141">
        <v>0</v>
      </c>
    </row>
    <row r="142" spans="1:5">
      <c r="A142" t="s">
        <v>1536</v>
      </c>
      <c r="B142" t="str">
        <f>SectorWiseNPA!D26</f>
        <v>b) Industry</v>
      </c>
      <c r="C142" t="str">
        <f>SectorWiseNPA!D24</f>
        <v>II. Non-Priority Sector</v>
      </c>
      <c r="D142">
        <v>0</v>
      </c>
      <c r="E142">
        <v>0</v>
      </c>
    </row>
    <row r="143" spans="1:5">
      <c r="A143" t="s">
        <v>1536</v>
      </c>
      <c r="B143" t="str">
        <f>SectorWiseNPA!D27</f>
        <v>c) Services</v>
      </c>
      <c r="C143" t="str">
        <f>SectorWiseNPA!D24</f>
        <v>II. Non-Priority Sector</v>
      </c>
      <c r="D143">
        <v>0</v>
      </c>
      <c r="E143">
        <v>0</v>
      </c>
    </row>
    <row r="144" spans="1:5">
      <c r="A144" t="s">
        <v>1536</v>
      </c>
      <c r="B144" t="str">
        <f>SectorWiseNPA!D28</f>
        <v>d) Personal Loans</v>
      </c>
      <c r="C144" t="str">
        <f>SectorWiseNPA!D24</f>
        <v>II. Non-Priority Sector</v>
      </c>
      <c r="D144">
        <v>0</v>
      </c>
      <c r="E144">
        <v>0</v>
      </c>
    </row>
    <row r="145" spans="1:5">
      <c r="A145" t="s">
        <v>1536</v>
      </c>
      <c r="B145" t="str">
        <f>SectorWiseNPA!D29</f>
        <v>e) Others</v>
      </c>
      <c r="C145" t="str">
        <f>SectorWiseNPA!D24</f>
        <v>II. Non-Priority Sector</v>
      </c>
      <c r="D145">
        <v>0</v>
      </c>
      <c r="E145">
        <v>0</v>
      </c>
    </row>
    <row r="146" spans="1:5">
      <c r="A146" t="s">
        <v>1662</v>
      </c>
      <c r="B146" t="str">
        <f>Expenses_in_Excess!E31</f>
        <v>Current Year</v>
      </c>
      <c r="C146" t="str">
        <f>Expenses_in_Excess!E30</f>
        <v>Details of expense in excess of 1% of total income</v>
      </c>
      <c r="D146">
        <v>0</v>
      </c>
      <c r="E146">
        <v>0</v>
      </c>
    </row>
    <row r="147" spans="1:5">
      <c r="A147" t="s">
        <v>1662</v>
      </c>
      <c r="B147" t="str">
        <f>Expenses_in_Excess!F31</f>
        <v>Previous Year</v>
      </c>
      <c r="C147" t="str">
        <f>Expenses_in_Excess!E30</f>
        <v>Details of expense in excess of 1% of total income</v>
      </c>
      <c r="D147">
        <v>0</v>
      </c>
      <c r="E147">
        <v>0</v>
      </c>
    </row>
    <row r="148" spans="1:5">
      <c r="A148" t="s">
        <v>1662</v>
      </c>
      <c r="B148" t="str">
        <f>Expenses_in_Excess!G31</f>
        <v>Current Year</v>
      </c>
      <c r="C148" t="str">
        <f>Expenses_in_Excess!G30</f>
        <v xml:space="preserve">Amount of expense in excess of 1% of total income </v>
      </c>
      <c r="D148">
        <v>0</v>
      </c>
      <c r="E148">
        <v>0</v>
      </c>
    </row>
    <row r="149" spans="1:5">
      <c r="A149" t="s">
        <v>1662</v>
      </c>
      <c r="B149" t="str">
        <f>Expenses_in_Excess!H31</f>
        <v>Previous Year</v>
      </c>
      <c r="C149" t="str">
        <f>Expenses_in_Excess!G30</f>
        <v xml:space="preserve">Amount of expense in excess of 1% of total income </v>
      </c>
      <c r="D149">
        <v>0</v>
      </c>
      <c r="E149">
        <v>0</v>
      </c>
    </row>
    <row r="150" spans="1:5">
      <c r="A150" t="s">
        <v>1663</v>
      </c>
      <c r="B150" t="str">
        <f>Pillar_III_Requirement!D18</f>
        <v>1) Disclosures under scope of application</v>
      </c>
      <c r="C150" t="str">
        <f>Pillar_III_Requirement!D17</f>
        <v>Disclosures under pillar III requirement</v>
      </c>
      <c r="D150">
        <v>0</v>
      </c>
      <c r="E150">
        <v>0</v>
      </c>
    </row>
    <row r="151" spans="1:5">
      <c r="A151" t="s">
        <v>1663</v>
      </c>
      <c r="B151" t="str">
        <f>Pillar_III_Requirement!D19</f>
        <v>2) Disclosures under capital structure</v>
      </c>
      <c r="C151" t="str">
        <f>Pillar_III_Requirement!D17</f>
        <v>Disclosures under pillar III requirement</v>
      </c>
      <c r="D151">
        <v>0</v>
      </c>
      <c r="E151">
        <v>0</v>
      </c>
    </row>
    <row r="152" spans="1:5">
      <c r="A152" t="s">
        <v>1663</v>
      </c>
      <c r="B152" t="str">
        <f>Pillar_III_Requirement!D20</f>
        <v>3) Disclosures under capital adequacy</v>
      </c>
      <c r="C152" t="str">
        <f>Pillar_III_Requirement!D17</f>
        <v>Disclosures under pillar III requirement</v>
      </c>
      <c r="D152">
        <v>0</v>
      </c>
      <c r="E152">
        <v>0</v>
      </c>
    </row>
    <row r="153" spans="1:5">
      <c r="A153" t="s">
        <v>1663</v>
      </c>
      <c r="B153" t="str">
        <f>Pillar_III_Requirement!D21</f>
        <v>4) Disclosure on credit risk</v>
      </c>
      <c r="C153" t="str">
        <f>Pillar_III_Requirement!D17</f>
        <v>Disclosures under pillar III requirement</v>
      </c>
      <c r="D153">
        <v>0</v>
      </c>
      <c r="E153">
        <v>0</v>
      </c>
    </row>
    <row r="154" spans="1:5">
      <c r="A154" t="s">
        <v>1663</v>
      </c>
      <c r="B154" t="str">
        <f>Pillar_III_Requirement!D22</f>
        <v>5) Credit risk disclosures for portfolios subject to standardised approach</v>
      </c>
      <c r="C154" t="str">
        <f>Pillar_III_Requirement!D17</f>
        <v>Disclosures under pillar III requirement</v>
      </c>
      <c r="D154">
        <v>0</v>
      </c>
      <c r="E154">
        <v>0</v>
      </c>
    </row>
    <row r="155" spans="1:5">
      <c r="A155" t="s">
        <v>1663</v>
      </c>
      <c r="B155" t="str">
        <f>Pillar_III_Requirement!D23</f>
        <v>6) Credit risk mitigation disclosures for standardised approach</v>
      </c>
      <c r="C155" t="str">
        <f>Pillar_III_Requirement!D17</f>
        <v>Disclosures under pillar III requirement</v>
      </c>
      <c r="D155">
        <v>0</v>
      </c>
      <c r="E155">
        <v>0</v>
      </c>
    </row>
    <row r="156" spans="1:5">
      <c r="A156" t="s">
        <v>1663</v>
      </c>
      <c r="B156" t="str">
        <f>Pillar_III_Requirement!D24</f>
        <v>7) Securitisation exposures disclosure for standardised approach</v>
      </c>
      <c r="C156" t="str">
        <f>Pillar_III_Requirement!D17</f>
        <v>Disclosures under pillar III requirement</v>
      </c>
      <c r="D156">
        <v>0</v>
      </c>
      <c r="E156">
        <v>0</v>
      </c>
    </row>
    <row r="157" spans="1:5">
      <c r="A157" t="s">
        <v>1663</v>
      </c>
      <c r="B157" t="str">
        <f>Pillar_III_Requirement!D25</f>
        <v>8) Disclosures for market risk in trading book</v>
      </c>
      <c r="C157" t="str">
        <f>Pillar_III_Requirement!D17</f>
        <v>Disclosures under pillar III requirement</v>
      </c>
      <c r="D157">
        <v>0</v>
      </c>
      <c r="E157">
        <v>0</v>
      </c>
    </row>
    <row r="158" spans="1:5">
      <c r="A158" t="s">
        <v>1663</v>
      </c>
      <c r="B158" t="str">
        <f>Pillar_III_Requirement!D26</f>
        <v>9) Disclosures for operational risk</v>
      </c>
      <c r="C158" t="str">
        <f>Pillar_III_Requirement!D17</f>
        <v>Disclosures under pillar III requirement</v>
      </c>
      <c r="D158">
        <v>0</v>
      </c>
      <c r="E158">
        <v>0</v>
      </c>
    </row>
    <row r="159" spans="1:5">
      <c r="A159" t="s">
        <v>1663</v>
      </c>
      <c r="B159" t="str">
        <f>Pillar_III_Requirement!D27</f>
        <v>10) Disclosures for interest rate risk in banking book</v>
      </c>
      <c r="C159" t="str">
        <f>Pillar_III_Requirement!D17</f>
        <v>Disclosures under pillar III requirement</v>
      </c>
      <c r="D159">
        <v>0</v>
      </c>
      <c r="E159">
        <v>0</v>
      </c>
    </row>
    <row r="160" spans="1:5">
      <c r="A160" t="s">
        <v>1665</v>
      </c>
      <c r="B160" t="str">
        <f>Segments!F15</f>
        <v>Current Year</v>
      </c>
      <c r="C160" t="str">
        <f>Segments!F14</f>
        <v>Treasury</v>
      </c>
      <c r="D160">
        <v>0</v>
      </c>
      <c r="E160">
        <v>0</v>
      </c>
    </row>
    <row r="161" spans="1:5">
      <c r="A161" t="s">
        <v>1665</v>
      </c>
      <c r="B161" t="str">
        <f>Segments!G15</f>
        <v>Previous Year</v>
      </c>
      <c r="C161" t="str">
        <f>Segments!F14</f>
        <v>Treasury</v>
      </c>
      <c r="D161">
        <v>0</v>
      </c>
      <c r="E161">
        <v>0</v>
      </c>
    </row>
    <row r="162" spans="1:5">
      <c r="A162" t="s">
        <v>1665</v>
      </c>
      <c r="B162" t="str">
        <f>Segments!H15</f>
        <v>Current Year</v>
      </c>
      <c r="C162" t="str">
        <f>Segments!H14</f>
        <v>Corporate or wholesale banking</v>
      </c>
      <c r="D162">
        <v>0</v>
      </c>
      <c r="E162">
        <v>0</v>
      </c>
    </row>
    <row r="163" spans="1:5">
      <c r="A163" t="s">
        <v>1665</v>
      </c>
      <c r="B163" t="str">
        <f>Segments!I15</f>
        <v>Previous Year</v>
      </c>
      <c r="C163" t="str">
        <f>Segments!H14</f>
        <v>Corporate or wholesale banking</v>
      </c>
      <c r="D163">
        <v>0</v>
      </c>
      <c r="E163">
        <v>0</v>
      </c>
    </row>
    <row r="164" spans="1:5">
      <c r="A164" t="s">
        <v>1665</v>
      </c>
      <c r="B164" t="str">
        <f>Segments!J15</f>
        <v>Current Year</v>
      </c>
      <c r="C164" t="str">
        <f>Segments!J14</f>
        <v>Retail banking</v>
      </c>
      <c r="D164">
        <v>0</v>
      </c>
      <c r="E164">
        <v>0</v>
      </c>
    </row>
    <row r="165" spans="1:5">
      <c r="A165" t="s">
        <v>1665</v>
      </c>
      <c r="B165" t="str">
        <f>Segments!K15</f>
        <v>Previous Year</v>
      </c>
      <c r="C165" t="str">
        <f>Segments!J14</f>
        <v>Retail banking</v>
      </c>
      <c r="D165">
        <v>0</v>
      </c>
      <c r="E165">
        <v>0</v>
      </c>
    </row>
    <row r="166" spans="1:5">
      <c r="A166" t="s">
        <v>1665</v>
      </c>
      <c r="B166" t="str">
        <f>Segments!L15</f>
        <v>Current Year</v>
      </c>
      <c r="C166" t="str">
        <f>Segments!L14</f>
        <v>Other banking operations</v>
      </c>
      <c r="D166">
        <v>0</v>
      </c>
      <c r="E166">
        <v>0</v>
      </c>
    </row>
    <row r="167" spans="1:5">
      <c r="A167" t="s">
        <v>1665</v>
      </c>
      <c r="B167" t="str">
        <f>Segments!M15</f>
        <v>Previous Year</v>
      </c>
      <c r="C167" t="str">
        <f>Segments!L14</f>
        <v>Other banking operations</v>
      </c>
      <c r="D167">
        <v>0</v>
      </c>
      <c r="E167">
        <v>0</v>
      </c>
    </row>
    <row r="168" spans="1:5">
      <c r="A168" t="s">
        <v>1665</v>
      </c>
      <c r="B168" t="str">
        <f>Segments!N15</f>
        <v>Current Year</v>
      </c>
      <c r="C168" t="str">
        <f>Segments!N14</f>
        <v>Total</v>
      </c>
      <c r="D168">
        <v>0</v>
      </c>
      <c r="E168">
        <v>0</v>
      </c>
    </row>
    <row r="169" spans="1:5">
      <c r="A169" t="s">
        <v>1665</v>
      </c>
      <c r="B169" t="str">
        <f>Segments!O15</f>
        <v>Previous Year</v>
      </c>
      <c r="C169" t="str">
        <f>Segments!N14</f>
        <v>Total</v>
      </c>
      <c r="D169">
        <v>0</v>
      </c>
      <c r="E169">
        <v>0</v>
      </c>
    </row>
    <row r="170" spans="1:5">
      <c r="A170" t="s">
        <v>1665</v>
      </c>
      <c r="B170" t="str">
        <f>Segments!F44</f>
        <v>Current Year</v>
      </c>
      <c r="C170" t="str">
        <f>Segments!F43</f>
        <v>Domestic</v>
      </c>
      <c r="D170">
        <v>0</v>
      </c>
      <c r="E170">
        <v>0</v>
      </c>
    </row>
    <row r="171" spans="1:5">
      <c r="A171" t="s">
        <v>1665</v>
      </c>
      <c r="B171" t="str">
        <f>Segments!G44</f>
        <v>Previous Year</v>
      </c>
      <c r="C171" t="str">
        <f>Segments!F43</f>
        <v>Domestic</v>
      </c>
      <c r="D171">
        <v>0</v>
      </c>
      <c r="E171">
        <v>0</v>
      </c>
    </row>
    <row r="172" spans="1:5">
      <c r="A172" t="s">
        <v>1665</v>
      </c>
      <c r="B172" t="str">
        <f>Segments!H44</f>
        <v>Current Year</v>
      </c>
      <c r="C172" t="str">
        <f>Segments!H43</f>
        <v>International</v>
      </c>
      <c r="D172">
        <v>0</v>
      </c>
      <c r="E172">
        <v>0</v>
      </c>
    </row>
    <row r="173" spans="1:5">
      <c r="A173" t="s">
        <v>1665</v>
      </c>
      <c r="B173" t="str">
        <f>Segments!I44</f>
        <v>Previous Year</v>
      </c>
      <c r="C173" t="str">
        <f>Segments!H43</f>
        <v>International</v>
      </c>
      <c r="D173">
        <v>0</v>
      </c>
      <c r="E173">
        <v>0</v>
      </c>
    </row>
    <row r="174" spans="1:5">
      <c r="A174" t="s">
        <v>1665</v>
      </c>
      <c r="B174" t="str">
        <f>Segments!J44</f>
        <v>Current Year</v>
      </c>
      <c r="C174" t="str">
        <f>Segments!J43</f>
        <v>Total</v>
      </c>
      <c r="D174">
        <v>0</v>
      </c>
      <c r="E174">
        <v>0</v>
      </c>
    </row>
    <row r="175" spans="1:5">
      <c r="A175" t="s">
        <v>1665</v>
      </c>
      <c r="B175" t="str">
        <f>Segments!K44</f>
        <v>Previous Year</v>
      </c>
      <c r="C175" t="str">
        <f>Segments!J43</f>
        <v>Total</v>
      </c>
      <c r="D175">
        <v>0</v>
      </c>
      <c r="E175">
        <v>0</v>
      </c>
    </row>
    <row r="176" spans="1:5">
      <c r="A176" t="s">
        <v>1666</v>
      </c>
      <c r="B176" t="str">
        <f>Schedule_1!F37</f>
        <v>Current Year</v>
      </c>
      <c r="C176" t="str">
        <f>Schedule_1!F36</f>
        <v>Number of Shares</v>
      </c>
      <c r="D176">
        <v>0</v>
      </c>
      <c r="E176">
        <v>0</v>
      </c>
    </row>
    <row r="177" spans="1:5">
      <c r="A177" t="s">
        <v>1666</v>
      </c>
      <c r="B177" t="str">
        <f>Schedule_1!G37</f>
        <v>Previous Year</v>
      </c>
      <c r="C177" t="str">
        <f>Schedule_1!F36</f>
        <v>Number of Shares</v>
      </c>
      <c r="D177">
        <v>0</v>
      </c>
      <c r="E177">
        <v>0</v>
      </c>
    </row>
    <row r="178" spans="1:5">
      <c r="A178" t="s">
        <v>1666</v>
      </c>
      <c r="B178" t="str">
        <f>Schedule_1!H37</f>
        <v>Current Year</v>
      </c>
      <c r="C178" t="str">
        <f>Schedule_1!H36</f>
        <v>Amount of Per Share Capital</v>
      </c>
      <c r="D178">
        <v>0</v>
      </c>
      <c r="E178">
        <v>0</v>
      </c>
    </row>
    <row r="179" spans="1:5">
      <c r="A179" t="s">
        <v>1666</v>
      </c>
      <c r="B179" t="str">
        <f>Schedule_1!I37</f>
        <v>Previous Year</v>
      </c>
      <c r="C179" t="str">
        <f>Schedule_1!H36</f>
        <v>Amount of Per Share Capital</v>
      </c>
      <c r="D179">
        <v>0</v>
      </c>
      <c r="E179">
        <v>0</v>
      </c>
    </row>
    <row r="180" spans="1:5">
      <c r="A180" t="s">
        <v>1666</v>
      </c>
      <c r="B180" t="str">
        <f>Schedule_1!J37</f>
        <v>Current Year</v>
      </c>
      <c r="C180" t="str">
        <f>Schedule_1!J36</f>
        <v>Amount of Capital</v>
      </c>
      <c r="D180">
        <v>0</v>
      </c>
      <c r="E180">
        <v>0</v>
      </c>
    </row>
    <row r="181" spans="1:5">
      <c r="A181" t="s">
        <v>1666</v>
      </c>
      <c r="B181" t="str">
        <f>Schedule_1!K37</f>
        <v>Previous Year</v>
      </c>
      <c r="C181" t="str">
        <f>Schedule_1!J36</f>
        <v>Amount of Capital</v>
      </c>
      <c r="D181">
        <v>0</v>
      </c>
      <c r="E181">
        <v>0</v>
      </c>
    </row>
    <row r="182" spans="1:5">
      <c r="A182" t="s">
        <v>1770</v>
      </c>
      <c r="B182" t="str">
        <f>Additional_Disclosures!D19</f>
        <v>(i) Provisions for depreciation on investment</v>
      </c>
      <c r="C182" t="str">
        <f>Additional_Disclosures!D18</f>
        <v>1) Disclosure of provisions and contingencies</v>
      </c>
      <c r="D182">
        <v>0</v>
      </c>
      <c r="E182">
        <v>0</v>
      </c>
    </row>
    <row r="183" spans="1:5">
      <c r="A183" t="s">
        <v>1770</v>
      </c>
      <c r="B183" t="str">
        <f>Additional_Disclosures!D20</f>
        <v>(ii) Provision towards NPA</v>
      </c>
      <c r="C183" t="str">
        <f>Additional_Disclosures!D18</f>
        <v>1) Disclosure of provisions and contingencies</v>
      </c>
      <c r="D183">
        <v>0</v>
      </c>
      <c r="E183">
        <v>0</v>
      </c>
    </row>
    <row r="184" spans="1:5">
      <c r="A184" t="s">
        <v>1770</v>
      </c>
      <c r="B184" t="str">
        <f>Additional_Disclosures!D21</f>
        <v>(iii) Provision towards Standard Asset</v>
      </c>
      <c r="C184" t="str">
        <f>Additional_Disclosures!D18</f>
        <v>1) Disclosure of provisions and contingencies</v>
      </c>
      <c r="D184">
        <v>0</v>
      </c>
      <c r="E184">
        <v>0</v>
      </c>
    </row>
    <row r="185" spans="1:5">
      <c r="A185" t="s">
        <v>1770</v>
      </c>
      <c r="B185" t="str">
        <f>Additional_Disclosures!D23</f>
        <v>i) Provision for current tax</v>
      </c>
      <c r="C185" t="str">
        <f>Additional_Disclosures!D22</f>
        <v>2) Provision for taxation</v>
      </c>
      <c r="D185">
        <v>0</v>
      </c>
      <c r="E185">
        <v>0</v>
      </c>
    </row>
    <row r="186" spans="1:5">
      <c r="A186" t="s">
        <v>1770</v>
      </c>
      <c r="B186" t="str">
        <f>Additional_Disclosures!D24</f>
        <v>ii) Provision for deferred tax</v>
      </c>
      <c r="C186" t="str">
        <f>Additional_Disclosures!D22</f>
        <v>2) Provision for taxation</v>
      </c>
      <c r="D186">
        <v>0</v>
      </c>
      <c r="E186">
        <v>0</v>
      </c>
    </row>
    <row r="187" spans="1:5">
      <c r="A187" t="s">
        <v>1770</v>
      </c>
      <c r="B187" t="str">
        <f>Additional_Disclosures!D25</f>
        <v>iii) Provision for wealth tax</v>
      </c>
      <c r="C187" t="str">
        <f>Additional_Disclosures!D22</f>
        <v>2) Provision for taxation</v>
      </c>
      <c r="D187">
        <v>0</v>
      </c>
      <c r="E187">
        <v>0</v>
      </c>
    </row>
    <row r="188" spans="1:5">
      <c r="A188" t="s">
        <v>1770</v>
      </c>
      <c r="B188" t="str">
        <f>Additional_Disclosures!D26</f>
        <v>iv) Mat credit entitlement</v>
      </c>
      <c r="C188" t="str">
        <f>Additional_Disclosures!D22</f>
        <v>2) Provision for taxation</v>
      </c>
      <c r="D188">
        <v>0</v>
      </c>
      <c r="E188">
        <v>0</v>
      </c>
    </row>
    <row r="189" spans="1:5">
      <c r="A189" t="s">
        <v>1770</v>
      </c>
      <c r="B189" t="str">
        <f>Additional_Disclosures!D27</f>
        <v>v) Provision for tax of earlier years</v>
      </c>
      <c r="C189" t="str">
        <f>Additional_Disclosures!D22</f>
        <v>2) Provision for taxation</v>
      </c>
      <c r="D189">
        <v>0</v>
      </c>
      <c r="E189">
        <v>0</v>
      </c>
    </row>
    <row r="190" spans="1:5">
      <c r="A190" t="s">
        <v>1770</v>
      </c>
      <c r="B190" t="str">
        <f>Additional_Disclosures!D28</f>
        <v>vi) Other adjustments to tax</v>
      </c>
      <c r="C190" t="str">
        <f>Additional_Disclosures!D22</f>
        <v>2) Provision for taxation</v>
      </c>
      <c r="D190">
        <v>0</v>
      </c>
      <c r="E190">
        <v>0</v>
      </c>
    </row>
    <row r="191" spans="1:5">
      <c r="A191" t="s">
        <v>1770</v>
      </c>
      <c r="B191" t="str">
        <f>Additional_Disclosures!D29</f>
        <v>vii) Provision for taxation</v>
      </c>
      <c r="C191" t="str">
        <f>Additional_Disclosures!D22</f>
        <v>2) Provision for taxation</v>
      </c>
      <c r="D191">
        <v>0</v>
      </c>
      <c r="E191">
        <v>0</v>
      </c>
    </row>
    <row r="192" spans="1:5">
      <c r="A192" t="s">
        <v>1770</v>
      </c>
      <c r="B192" t="str">
        <f>Additional_Disclosures!D35</f>
        <v>(a) Opening balance in the floating provisions account</v>
      </c>
      <c r="C192" t="str">
        <f>Additional_Disclosures!D34</f>
        <v>7) Disclosure on floating provision</v>
      </c>
      <c r="D192">
        <v>0</v>
      </c>
      <c r="E192">
        <v>0</v>
      </c>
    </row>
    <row r="193" spans="1:5">
      <c r="A193" t="s">
        <v>1770</v>
      </c>
      <c r="B193" t="str">
        <f>Additional_Disclosures!D36</f>
        <v>(b) The quantum of floating provisions made in the accounting year</v>
      </c>
      <c r="C193" t="str">
        <f>Additional_Disclosures!D34</f>
        <v>7) Disclosure on floating provision</v>
      </c>
      <c r="D193">
        <v>0</v>
      </c>
      <c r="E193">
        <v>0</v>
      </c>
    </row>
    <row r="194" spans="1:5">
      <c r="A194" t="s">
        <v>1770</v>
      </c>
      <c r="B194" t="str">
        <f>Additional_Disclosures!D37</f>
        <v>(c) Amount of draw down made during the accounting year</v>
      </c>
      <c r="C194" t="str">
        <f>Additional_Disclosures!D34</f>
        <v>7) Disclosure on floating provision</v>
      </c>
      <c r="D194">
        <v>0</v>
      </c>
      <c r="E194">
        <v>0</v>
      </c>
    </row>
    <row r="195" spans="1:5">
      <c r="A195" t="s">
        <v>1770</v>
      </c>
      <c r="B195" t="str">
        <f>Additional_Disclosures!D38</f>
        <v>(d) Closing balance in the floating provisions account</v>
      </c>
      <c r="C195" t="str">
        <f>Additional_Disclosures!D34</f>
        <v>7) Disclosure on floating provision</v>
      </c>
      <c r="D195">
        <v>0</v>
      </c>
      <c r="E195">
        <v>0</v>
      </c>
    </row>
    <row r="196" spans="1:5">
      <c r="A196" t="s">
        <v>1770</v>
      </c>
      <c r="B196" t="str">
        <f>Additional_Disclosures!D42</f>
        <v>i) Customer Complaints</v>
      </c>
      <c r="C196" t="str">
        <f>Additional_Disclosures!D41</f>
        <v>9) Disclosure of complaints</v>
      </c>
      <c r="D196">
        <v>0</v>
      </c>
      <c r="E196">
        <v>0</v>
      </c>
    </row>
    <row r="197" spans="1:5">
      <c r="A197" t="s">
        <v>1770</v>
      </c>
      <c r="B197" t="str">
        <f>Additional_Disclosures!D47</f>
        <v>ii) Awards passed by the Banking Ombudsman</v>
      </c>
      <c r="C197" t="str">
        <f>Additional_Disclosures!D41</f>
        <v>9) Disclosure of complaints</v>
      </c>
      <c r="D197">
        <v>0</v>
      </c>
      <c r="E197">
        <v>0</v>
      </c>
    </row>
    <row r="198" spans="1:5">
      <c r="A198" t="s">
        <v>1770</v>
      </c>
      <c r="B198" t="str">
        <f>Additional_Disclosures!D43</f>
        <v>a) Number of Complaints Pending at the Beginning of the Year</v>
      </c>
      <c r="C198" t="str">
        <f>Additional_Disclosures!D42</f>
        <v>i) Customer Complaints</v>
      </c>
      <c r="D198">
        <v>0</v>
      </c>
      <c r="E198">
        <v>0</v>
      </c>
    </row>
    <row r="199" spans="1:5">
      <c r="A199" t="s">
        <v>1770</v>
      </c>
      <c r="B199" t="str">
        <f>Additional_Disclosures!D44</f>
        <v>b) No. of complaints received during the year</v>
      </c>
      <c r="C199" t="str">
        <f>Additional_Disclosures!D42</f>
        <v>i) Customer Complaints</v>
      </c>
      <c r="D199">
        <v>0</v>
      </c>
      <c r="E199">
        <v>0</v>
      </c>
    </row>
    <row r="200" spans="1:5">
      <c r="A200" t="s">
        <v>1770</v>
      </c>
      <c r="B200" t="str">
        <f>Additional_Disclosures!D45</f>
        <v>c) No. of complaints redressed during the year</v>
      </c>
      <c r="C200" t="str">
        <f>Additional_Disclosures!D42</f>
        <v>i) Customer Complaints</v>
      </c>
      <c r="D200">
        <v>0</v>
      </c>
      <c r="E200">
        <v>0</v>
      </c>
    </row>
    <row r="201" spans="1:5">
      <c r="A201" t="s">
        <v>1770</v>
      </c>
      <c r="B201" t="str">
        <f>Additional_Disclosures!D46</f>
        <v>d) Number of Complaints Pending at the End of the Year</v>
      </c>
      <c r="C201" t="str">
        <f>Additional_Disclosures!D42</f>
        <v>i) Customer Complaints</v>
      </c>
      <c r="D201">
        <v>0</v>
      </c>
      <c r="E201">
        <v>0</v>
      </c>
    </row>
    <row r="202" spans="1:5">
      <c r="A202" t="s">
        <v>1770</v>
      </c>
      <c r="B202" t="str">
        <f>Additional_Disclosures!D48</f>
        <v>a) Number of Unimplemented Awards at the Beginning of the Year</v>
      </c>
      <c r="C202" t="str">
        <f>Additional_Disclosures!D47</f>
        <v>ii) Awards passed by the Banking Ombudsman</v>
      </c>
      <c r="D202">
        <v>0</v>
      </c>
      <c r="E202">
        <v>0</v>
      </c>
    </row>
    <row r="203" spans="1:5">
      <c r="A203" t="s">
        <v>1770</v>
      </c>
      <c r="B203" t="str">
        <f>Additional_Disclosures!D49</f>
        <v>b) Number of awards passed by the banking ombudsman during the year</v>
      </c>
      <c r="C203" t="str">
        <f>Additional_Disclosures!D47</f>
        <v>ii) Awards passed by the Banking Ombudsman</v>
      </c>
      <c r="D203">
        <v>0</v>
      </c>
      <c r="E203">
        <v>0</v>
      </c>
    </row>
    <row r="204" spans="1:5">
      <c r="A204" t="s">
        <v>1770</v>
      </c>
      <c r="B204" t="str">
        <f>Additional_Disclosures!D50</f>
        <v>c) Number of awards implemented during the year</v>
      </c>
      <c r="C204" t="str">
        <f>Additional_Disclosures!D47</f>
        <v>ii) Awards passed by the Banking Ombudsman</v>
      </c>
      <c r="D204">
        <v>0</v>
      </c>
      <c r="E204">
        <v>0</v>
      </c>
    </row>
    <row r="205" spans="1:5">
      <c r="A205" t="s">
        <v>1770</v>
      </c>
      <c r="B205" t="str">
        <f>Additional_Disclosures!D51</f>
        <v>d) Number of Unimplemented Awards at the end of the Year</v>
      </c>
      <c r="C205" t="str">
        <f>Additional_Disclosures!D47</f>
        <v>ii) Awards passed by the Banking Ombudsman</v>
      </c>
      <c r="D205">
        <v>0</v>
      </c>
      <c r="E205">
        <v>0</v>
      </c>
    </row>
    <row r="206" spans="1:5">
      <c r="A206" t="s">
        <v>1770</v>
      </c>
      <c r="B206" t="str">
        <f>Additional_Disclosures!D55</f>
        <v>i) Fees / remuneration received on bancassurance business</v>
      </c>
      <c r="C206" t="str">
        <f>Additional_Disclosures!D54</f>
        <v>12) Bancassurance Business</v>
      </c>
      <c r="D206">
        <v>0</v>
      </c>
      <c r="E206">
        <v>0</v>
      </c>
    </row>
    <row r="207" spans="1:5">
      <c r="A207" t="s">
        <v>1770</v>
      </c>
      <c r="B207" t="str">
        <f>Additional_Disclosures!D56</f>
        <v>ii) Details of fees / remuneration received on bancassurance business</v>
      </c>
      <c r="C207" t="str">
        <f>Additional_Disclosures!D54</f>
        <v>12) Bancassurance Business</v>
      </c>
      <c r="D207">
        <v>0</v>
      </c>
      <c r="E207">
        <v>0</v>
      </c>
    </row>
    <row r="208" spans="1:5">
      <c r="A208" t="s">
        <v>1770</v>
      </c>
      <c r="B208" t="str">
        <f>Additional_Disclosures!D58</f>
        <v>i) Concentration of deposits</v>
      </c>
      <c r="C208" t="str">
        <f>Additional_Disclosures!D57</f>
        <v>13) Concentration of Deposits, Advances, Exposures and NPAs</v>
      </c>
      <c r="D208">
        <v>0</v>
      </c>
      <c r="E208">
        <v>0</v>
      </c>
    </row>
    <row r="209" spans="1:5">
      <c r="A209" t="s">
        <v>1770</v>
      </c>
      <c r="B209" t="str">
        <f>Additional_Disclosures!D61</f>
        <v>ii) Concentration of Advances*</v>
      </c>
      <c r="C209" t="str">
        <f>Additional_Disclosures!D57</f>
        <v>13) Concentration of Deposits, Advances, Exposures and NPAs</v>
      </c>
      <c r="D209">
        <v>0</v>
      </c>
      <c r="E209">
        <v>0</v>
      </c>
    </row>
    <row r="210" spans="1:5">
      <c r="A210" t="s">
        <v>1770</v>
      </c>
      <c r="B210" t="str">
        <f>Additional_Disclosures!D64</f>
        <v>iii) Concentration of Exposures**</v>
      </c>
      <c r="C210" t="str">
        <f>Additional_Disclosures!D57</f>
        <v>13) Concentration of Deposits, Advances, Exposures and NPAs</v>
      </c>
      <c r="D210">
        <v>0</v>
      </c>
      <c r="E210">
        <v>0</v>
      </c>
    </row>
    <row r="211" spans="1:5">
      <c r="A211" t="s">
        <v>1770</v>
      </c>
      <c r="B211" t="str">
        <f>Additional_Disclosures!D67</f>
        <v>iv) Concentration of non-performing assets</v>
      </c>
      <c r="C211" t="str">
        <f>Additional_Disclosures!D57</f>
        <v>13) Concentration of Deposits, Advances, Exposures and NPAs</v>
      </c>
      <c r="D211">
        <v>0</v>
      </c>
      <c r="E211">
        <v>0</v>
      </c>
    </row>
    <row r="212" spans="1:5">
      <c r="A212" t="s">
        <v>1770</v>
      </c>
      <c r="B212" t="str">
        <f>Additional_Disclosures!D59</f>
        <v>a) Total Deposits of twenty largest depositors</v>
      </c>
      <c r="C212" t="str">
        <f>Additional_Disclosures!D58</f>
        <v>i) Concentration of deposits</v>
      </c>
      <c r="D212">
        <v>0</v>
      </c>
      <c r="E212">
        <v>0</v>
      </c>
    </row>
    <row r="213" spans="1:5">
      <c r="A213" t="s">
        <v>1770</v>
      </c>
      <c r="B213" t="str">
        <f>Additional_Disclosures!D60</f>
        <v>b)‘Percentage of Deposits of twenty largest depositors to Total Deposits of the Bank’</v>
      </c>
      <c r="C213" t="str">
        <f>Additional_Disclosures!D58</f>
        <v>i) Concentration of deposits</v>
      </c>
      <c r="D213">
        <v>0</v>
      </c>
      <c r="E213">
        <v>0</v>
      </c>
    </row>
    <row r="214" spans="1:5">
      <c r="A214" t="s">
        <v>1770</v>
      </c>
      <c r="B214" t="str">
        <f>Additional_Disclosures!D62</f>
        <v>a) Total Advances to twenty largest borrowers</v>
      </c>
      <c r="C214" t="str">
        <f>Additional_Disclosures!D61</f>
        <v>ii) Concentration of Advances*</v>
      </c>
      <c r="D214">
        <v>0</v>
      </c>
      <c r="E214">
        <v>0</v>
      </c>
    </row>
    <row r="215" spans="1:5">
      <c r="A215" t="s">
        <v>1770</v>
      </c>
      <c r="B215" t="str">
        <f>Additional_Disclosures!D63</f>
        <v>b) ‘Percentage of Advances to twenty largest borrowers to Total Advances of the Bank’</v>
      </c>
      <c r="C215" t="str">
        <f>Additional_Disclosures!D61</f>
        <v>ii) Concentration of Advances*</v>
      </c>
      <c r="D215">
        <v>0</v>
      </c>
      <c r="E215">
        <v>0</v>
      </c>
    </row>
    <row r="216" spans="1:5">
      <c r="A216" t="s">
        <v>1770</v>
      </c>
      <c r="B216" t="str">
        <f>Additional_Disclosures!D65</f>
        <v>a) Total Exposure to twenty largest borrowers/customers</v>
      </c>
      <c r="C216" t="str">
        <f>Additional_Disclosures!D64</f>
        <v>iii) Concentration of Exposures**</v>
      </c>
      <c r="D216">
        <v>0</v>
      </c>
      <c r="E216">
        <v>0</v>
      </c>
    </row>
    <row r="217" spans="1:5">
      <c r="A217" t="s">
        <v>1770</v>
      </c>
      <c r="B217" t="str">
        <f>Additional_Disclosures!D66</f>
        <v>b) Percentage of Exposures to twenty largest borrowers/customers to Total Exposure of the bank on borrowers/customers</v>
      </c>
      <c r="C217" t="str">
        <f>Additional_Disclosures!D64</f>
        <v>iii) Concentration of Exposures**</v>
      </c>
      <c r="D217">
        <v>0</v>
      </c>
      <c r="E217">
        <v>0</v>
      </c>
    </row>
    <row r="218" spans="1:5">
      <c r="A218" t="s">
        <v>1770</v>
      </c>
      <c r="B218" t="str">
        <f>Additional_Disclosures!D68</f>
        <v>a) Total Exposure to top four NPA accounts</v>
      </c>
      <c r="C218" t="str">
        <f>Additional_Disclosures!D67</f>
        <v>iv) Concentration of non-performing assets</v>
      </c>
      <c r="D218">
        <v>0</v>
      </c>
      <c r="E218">
        <v>0</v>
      </c>
    </row>
    <row r="219" spans="1:5">
      <c r="A219" t="s">
        <v>1770</v>
      </c>
      <c r="B219" t="str">
        <f>Additional_Disclosures!D70</f>
        <v>i) Agriculture &amp; allied activities</v>
      </c>
      <c r="C219" t="str">
        <f>Additional_Disclosures!D69</f>
        <v>14) Sector-wise NPAs</v>
      </c>
      <c r="D219">
        <v>0</v>
      </c>
      <c r="E219">
        <v>0</v>
      </c>
    </row>
    <row r="220" spans="1:5">
      <c r="A220" t="s">
        <v>1770</v>
      </c>
      <c r="B220" t="str">
        <f>Additional_Disclosures!D71</f>
        <v>ii) Industry (Micro &amp; small, Medium and Large)</v>
      </c>
      <c r="C220" t="str">
        <f>Additional_Disclosures!D69</f>
        <v>14) Sector-wise NPAs</v>
      </c>
      <c r="D220">
        <v>0</v>
      </c>
      <c r="E220">
        <v>0</v>
      </c>
    </row>
    <row r="221" spans="1:5">
      <c r="A221" t="s">
        <v>1770</v>
      </c>
      <c r="B221" t="str">
        <f>Additional_Disclosures!D72</f>
        <v>iii) Services</v>
      </c>
      <c r="C221" t="str">
        <f>Additional_Disclosures!D69</f>
        <v>14) Sector-wise NPAs</v>
      </c>
      <c r="D221">
        <v>0</v>
      </c>
      <c r="E221">
        <v>0</v>
      </c>
    </row>
    <row r="222" spans="1:5">
      <c r="A222" t="s">
        <v>1770</v>
      </c>
      <c r="B222" t="str">
        <f>Additional_Disclosures!D73</f>
        <v>iv) Personal Loans</v>
      </c>
      <c r="C222" t="str">
        <f>Additional_Disclosures!D69</f>
        <v>14) Sector-wise NPAs</v>
      </c>
      <c r="D222">
        <v>0</v>
      </c>
      <c r="E222">
        <v>0</v>
      </c>
    </row>
    <row r="223" spans="1:5">
      <c r="A223" t="s">
        <v>1770</v>
      </c>
      <c r="B223" t="str">
        <f>Additional_Disclosures!D75</f>
        <v>i) Total Assets</v>
      </c>
      <c r="C223" t="str">
        <f>Additional_Disclosures!D74</f>
        <v>15) Overseas Assets, NPAs and Revenue</v>
      </c>
      <c r="D223">
        <v>0</v>
      </c>
      <c r="E223">
        <v>0</v>
      </c>
    </row>
    <row r="224" spans="1:5">
      <c r="A224" t="s">
        <v>1770</v>
      </c>
      <c r="B224" t="str">
        <f>Additional_Disclosures!D76</f>
        <v>ii) Total NPAs</v>
      </c>
      <c r="C224" t="str">
        <f>Additional_Disclosures!D74</f>
        <v>15) Overseas Assets, NPAs and Revenue</v>
      </c>
      <c r="D224">
        <v>0</v>
      </c>
      <c r="E224">
        <v>0</v>
      </c>
    </row>
    <row r="225" spans="1:5">
      <c r="A225" t="s">
        <v>1770</v>
      </c>
      <c r="B225" t="str">
        <f>Additional_Disclosures!D77</f>
        <v>iii) Total Revenue</v>
      </c>
      <c r="C225" t="str">
        <f>Additional_Disclosures!D74</f>
        <v>15) Overseas Assets, NPAs and Revenue</v>
      </c>
      <c r="D225">
        <v>0</v>
      </c>
      <c r="E225">
        <v>0</v>
      </c>
    </row>
    <row r="226" spans="1:5">
      <c r="A226" t="s">
        <v>1770</v>
      </c>
      <c r="B226" t="str">
        <f>Additional_Disclosures!D79</f>
        <v>i) Name of domestic special purpose vehicle sponsored</v>
      </c>
      <c r="C226" t="str">
        <f>Additional_Disclosures!D78</f>
        <v>16) Off-balance Sheet SPVs sponsored (which are required to be consolidated as per accounting norms)</v>
      </c>
      <c r="D226">
        <v>0</v>
      </c>
      <c r="E226">
        <v>0</v>
      </c>
    </row>
    <row r="227" spans="1:5">
      <c r="A227" t="s">
        <v>1770</v>
      </c>
      <c r="B227" t="str">
        <f>Additional_Disclosures!D80</f>
        <v>ii) Name of overseas special purpose vehicle sponsored</v>
      </c>
      <c r="C227" t="str">
        <f>Additional_Disclosures!D78</f>
        <v>16) Off-balance Sheet SPVs sponsored (which are required to be consolidated as per accounting norms)</v>
      </c>
      <c r="D227">
        <v>0</v>
      </c>
      <c r="E227">
        <v>0</v>
      </c>
    </row>
    <row r="228" spans="1:5">
      <c r="A228" t="s">
        <v>1815</v>
      </c>
      <c r="B228" t="str">
        <f>Related_Parties!AD32</f>
        <v>Current Year</v>
      </c>
      <c r="C228" t="str">
        <f>Related_Parties!AD31</f>
        <v xml:space="preserve">Amount outstanding with related party      </v>
      </c>
      <c r="D228">
        <v>0</v>
      </c>
      <c r="E228">
        <v>0</v>
      </c>
    </row>
    <row r="229" spans="1:5">
      <c r="A229" t="s">
        <v>1815</v>
      </c>
      <c r="B229" t="str">
        <f>Related_Parties!AE32</f>
        <v>Previous Year</v>
      </c>
      <c r="C229" t="str">
        <f>Related_Parties!AD31</f>
        <v xml:space="preserve">Amount outstanding with related party      </v>
      </c>
      <c r="D229">
        <v>0</v>
      </c>
      <c r="E229">
        <v>0</v>
      </c>
    </row>
    <row r="230" spans="1:5">
      <c r="A230" t="s">
        <v>1815</v>
      </c>
      <c r="B230" t="str">
        <f>Related_Parties!AF32</f>
        <v>Current Year</v>
      </c>
      <c r="C230" t="str">
        <f>Related_Parties!AF31</f>
        <v xml:space="preserve">Maximum amount outstanding with related party      </v>
      </c>
      <c r="D230">
        <v>0</v>
      </c>
      <c r="E230">
        <v>0</v>
      </c>
    </row>
    <row r="231" spans="1:5">
      <c r="A231" t="s">
        <v>1815</v>
      </c>
      <c r="B231" t="str">
        <f>Related_Parties!AG32</f>
        <v>Previous Year</v>
      </c>
      <c r="C231" t="str">
        <f>Related_Parties!AF31</f>
        <v xml:space="preserve">Maximum amount outstanding with related party      </v>
      </c>
      <c r="D231">
        <v>0</v>
      </c>
      <c r="E231">
        <v>0</v>
      </c>
    </row>
    <row r="232" spans="1:5">
      <c r="A232" t="s">
        <v>1815</v>
      </c>
      <c r="B232" t="str">
        <f>Related_Parties!AD31</f>
        <v xml:space="preserve">Amount outstanding with related party      </v>
      </c>
      <c r="C232" t="str">
        <f>Related_Parties!AD30</f>
        <v>Total</v>
      </c>
      <c r="D232">
        <v>0</v>
      </c>
      <c r="E232">
        <v>0</v>
      </c>
    </row>
    <row r="233" spans="1:5">
      <c r="A233" t="s">
        <v>1815</v>
      </c>
      <c r="B233" t="str">
        <f>Related_Parties!AF31</f>
        <v xml:space="preserve">Maximum amount outstanding with related party      </v>
      </c>
      <c r="C233" t="str">
        <f>Related_Parties!AD30</f>
        <v>Total</v>
      </c>
      <c r="D233">
        <v>0</v>
      </c>
      <c r="E233">
        <v>0</v>
      </c>
    </row>
    <row r="234" spans="1:5">
      <c r="A234" t="s">
        <v>1815</v>
      </c>
      <c r="B234" t="str">
        <f>Related_Parties!Z31</f>
        <v xml:space="preserve">Amount outstanding with related party     </v>
      </c>
      <c r="C234" t="str">
        <f>Related_Parties!Z30</f>
        <v>Other related party</v>
      </c>
      <c r="D234">
        <v>0</v>
      </c>
      <c r="E234">
        <v>0</v>
      </c>
    </row>
    <row r="235" spans="1:5">
      <c r="A235" t="s">
        <v>1815</v>
      </c>
      <c r="B235" t="str">
        <f>Related_Parties!AB31</f>
        <v xml:space="preserve">Maximum amount outstanding with related party     </v>
      </c>
      <c r="C235" t="str">
        <f>Related_Parties!Z30</f>
        <v>Other related party</v>
      </c>
      <c r="D235">
        <v>0</v>
      </c>
      <c r="E235">
        <v>0</v>
      </c>
    </row>
    <row r="236" spans="1:5">
      <c r="A236" t="s">
        <v>1815</v>
      </c>
      <c r="B236" t="str">
        <f>Related_Parties!Z32</f>
        <v>Current Year</v>
      </c>
      <c r="C236" t="str">
        <f>Related_Parties!Z31</f>
        <v xml:space="preserve">Amount outstanding with related party     </v>
      </c>
      <c r="D236">
        <v>0</v>
      </c>
      <c r="E236">
        <v>0</v>
      </c>
    </row>
    <row r="237" spans="1:5">
      <c r="A237" t="s">
        <v>1815</v>
      </c>
      <c r="B237" t="str">
        <f>Related_Parties!AA32</f>
        <v>Previous Year</v>
      </c>
      <c r="C237" t="str">
        <f>Related_Parties!Z31</f>
        <v xml:space="preserve">Amount outstanding with related party     </v>
      </c>
      <c r="D237">
        <v>0</v>
      </c>
      <c r="E237">
        <v>0</v>
      </c>
    </row>
    <row r="238" spans="1:5">
      <c r="A238" t="s">
        <v>1815</v>
      </c>
      <c r="B238" t="str">
        <f>Related_Parties!AB32</f>
        <v>Current Year</v>
      </c>
      <c r="C238" t="str">
        <f>Related_Parties!AB31</f>
        <v xml:space="preserve">Maximum amount outstanding with related party     </v>
      </c>
      <c r="D238">
        <v>0</v>
      </c>
      <c r="E238">
        <v>0</v>
      </c>
    </row>
    <row r="239" spans="1:5">
      <c r="A239" t="s">
        <v>1815</v>
      </c>
      <c r="B239" t="str">
        <f>Related_Parties!AC32</f>
        <v>Previous Year</v>
      </c>
      <c r="C239" t="str">
        <f>Related_Parties!AB31</f>
        <v xml:space="preserve">Maximum amount outstanding with related party     </v>
      </c>
      <c r="D239">
        <v>0</v>
      </c>
      <c r="E239">
        <v>0</v>
      </c>
    </row>
    <row r="240" spans="1:5">
      <c r="A240" t="s">
        <v>1815</v>
      </c>
      <c r="B240" t="str">
        <f>Related_Parties!V31</f>
        <v xml:space="preserve">Amount outstanding with related party    </v>
      </c>
      <c r="C240" t="str">
        <f>Related_Parties!V30</f>
        <v>Relatives of key management personnel</v>
      </c>
      <c r="D240">
        <v>0</v>
      </c>
      <c r="E240">
        <v>0</v>
      </c>
    </row>
    <row r="241" spans="1:5">
      <c r="A241" t="s">
        <v>1815</v>
      </c>
      <c r="B241" t="str">
        <f>Related_Parties!X31</f>
        <v xml:space="preserve">Maximum amount outstanding with related party    </v>
      </c>
      <c r="C241" t="str">
        <f>Related_Parties!V30</f>
        <v>Relatives of key management personnel</v>
      </c>
      <c r="D241">
        <v>0</v>
      </c>
      <c r="E241">
        <v>0</v>
      </c>
    </row>
    <row r="242" spans="1:5">
      <c r="A242" t="s">
        <v>1815</v>
      </c>
      <c r="B242" t="str">
        <f>Related_Parties!V32</f>
        <v>Current Year</v>
      </c>
      <c r="C242" t="str">
        <f>Related_Parties!V31</f>
        <v xml:space="preserve">Amount outstanding with related party    </v>
      </c>
      <c r="D242">
        <v>0</v>
      </c>
      <c r="E242">
        <v>0</v>
      </c>
    </row>
    <row r="243" spans="1:5">
      <c r="A243" t="s">
        <v>1815</v>
      </c>
      <c r="B243" t="str">
        <f>Related_Parties!W32</f>
        <v>Previous Year</v>
      </c>
      <c r="C243" t="str">
        <f>Related_Parties!V31</f>
        <v xml:space="preserve">Amount outstanding with related party    </v>
      </c>
      <c r="D243">
        <v>0</v>
      </c>
      <c r="E243">
        <v>0</v>
      </c>
    </row>
    <row r="244" spans="1:5">
      <c r="A244" t="s">
        <v>1815</v>
      </c>
      <c r="B244" t="str">
        <f>Related_Parties!X32</f>
        <v>Current Year</v>
      </c>
      <c r="C244" t="str">
        <f>Related_Parties!X31</f>
        <v xml:space="preserve">Maximum amount outstanding with related party    </v>
      </c>
      <c r="D244">
        <v>0</v>
      </c>
      <c r="E244">
        <v>0</v>
      </c>
    </row>
    <row r="245" spans="1:5">
      <c r="A245" t="s">
        <v>1815</v>
      </c>
      <c r="B245" t="str">
        <f>Related_Parties!Y32</f>
        <v>Previous Year</v>
      </c>
      <c r="C245" t="str">
        <f>Related_Parties!X31</f>
        <v xml:space="preserve">Maximum amount outstanding with related party    </v>
      </c>
      <c r="D245">
        <v>0</v>
      </c>
      <c r="E245">
        <v>0</v>
      </c>
    </row>
    <row r="246" spans="1:5">
      <c r="A246" t="s">
        <v>1815</v>
      </c>
      <c r="B246" t="str">
        <f>Related_Parties!R31</f>
        <v xml:space="preserve">Amount outstanding with related party   </v>
      </c>
      <c r="C246" t="str">
        <f>Related_Parties!R30</f>
        <v>Key management personnel</v>
      </c>
      <c r="D246">
        <v>0</v>
      </c>
      <c r="E246">
        <v>0</v>
      </c>
    </row>
    <row r="247" spans="1:5">
      <c r="A247" t="s">
        <v>1815</v>
      </c>
      <c r="B247" t="str">
        <f>Related_Parties!T31</f>
        <v xml:space="preserve">Maximum amount outstanding with related party   </v>
      </c>
      <c r="C247" t="str">
        <f>Related_Parties!R30</f>
        <v>Key management personnel</v>
      </c>
      <c r="D247">
        <v>0</v>
      </c>
      <c r="E247">
        <v>0</v>
      </c>
    </row>
    <row r="248" spans="1:5">
      <c r="A248" t="s">
        <v>1815</v>
      </c>
      <c r="B248" t="str">
        <f>Related_Parties!R32</f>
        <v>Current Year</v>
      </c>
      <c r="C248" t="str">
        <f>Related_Parties!R31</f>
        <v xml:space="preserve">Amount outstanding with related party   </v>
      </c>
      <c r="D248">
        <v>0</v>
      </c>
      <c r="E248">
        <v>0</v>
      </c>
    </row>
    <row r="249" spans="1:5">
      <c r="A249" t="s">
        <v>1815</v>
      </c>
      <c r="B249" t="str">
        <f>Related_Parties!S32</f>
        <v>Previous Year</v>
      </c>
      <c r="C249" t="str">
        <f>Related_Parties!R31</f>
        <v xml:space="preserve">Amount outstanding with related party   </v>
      </c>
      <c r="D249">
        <v>0</v>
      </c>
      <c r="E249">
        <v>0</v>
      </c>
    </row>
    <row r="250" spans="1:5">
      <c r="A250" t="s">
        <v>1815</v>
      </c>
      <c r="B250" t="str">
        <f>Related_Parties!T32</f>
        <v>Current Year</v>
      </c>
      <c r="C250" t="str">
        <f>Related_Parties!T31</f>
        <v xml:space="preserve">Maximum amount outstanding with related party   </v>
      </c>
      <c r="D250">
        <v>0</v>
      </c>
      <c r="E250">
        <v>0</v>
      </c>
    </row>
    <row r="251" spans="1:5">
      <c r="A251" t="s">
        <v>1815</v>
      </c>
      <c r="B251" t="str">
        <f>Related_Parties!U32</f>
        <v>Previous Year</v>
      </c>
      <c r="C251" t="str">
        <f>Related_Parties!T31</f>
        <v xml:space="preserve">Maximum amount outstanding with related party   </v>
      </c>
      <c r="D251">
        <v>0</v>
      </c>
      <c r="E251">
        <v>0</v>
      </c>
    </row>
    <row r="252" spans="1:5">
      <c r="A252" t="s">
        <v>1815</v>
      </c>
      <c r="B252" t="str">
        <f>Related_Parties!N31</f>
        <v xml:space="preserve">Amount outstanding with related party  </v>
      </c>
      <c r="C252" t="str">
        <f>Related_Parties!N30</f>
        <v>Associates or joint ventures</v>
      </c>
      <c r="D252">
        <v>0</v>
      </c>
      <c r="E252">
        <v>0</v>
      </c>
    </row>
    <row r="253" spans="1:5">
      <c r="A253" t="s">
        <v>1815</v>
      </c>
      <c r="B253" t="str">
        <f>Related_Parties!P31</f>
        <v xml:space="preserve">Maximum amount outstanding with related party  </v>
      </c>
      <c r="C253" t="str">
        <f>Related_Parties!N30</f>
        <v>Associates or joint ventures</v>
      </c>
      <c r="D253">
        <v>0</v>
      </c>
      <c r="E253">
        <v>0</v>
      </c>
    </row>
    <row r="254" spans="1:5">
      <c r="A254" t="s">
        <v>1815</v>
      </c>
      <c r="B254" t="str">
        <f>Related_Parties!N32</f>
        <v>Current Year</v>
      </c>
      <c r="C254" t="str">
        <f>Related_Parties!N31</f>
        <v xml:space="preserve">Amount outstanding with related party  </v>
      </c>
      <c r="D254">
        <v>0</v>
      </c>
      <c r="E254">
        <v>0</v>
      </c>
    </row>
    <row r="255" spans="1:5">
      <c r="A255" t="s">
        <v>1815</v>
      </c>
      <c r="B255" t="str">
        <f>Related_Parties!O32</f>
        <v>Previous Year</v>
      </c>
      <c r="C255" t="str">
        <f>Related_Parties!N31</f>
        <v xml:space="preserve">Amount outstanding with related party  </v>
      </c>
      <c r="D255">
        <v>0</v>
      </c>
      <c r="E255">
        <v>0</v>
      </c>
    </row>
    <row r="256" spans="1:5">
      <c r="A256" t="s">
        <v>1815</v>
      </c>
      <c r="B256" t="str">
        <f>Related_Parties!P32</f>
        <v>Current Year</v>
      </c>
      <c r="C256" t="str">
        <f>Related_Parties!P31</f>
        <v xml:space="preserve">Maximum amount outstanding with related party  </v>
      </c>
      <c r="D256">
        <v>0</v>
      </c>
      <c r="E256">
        <v>0</v>
      </c>
    </row>
    <row r="257" spans="1:5">
      <c r="A257" t="s">
        <v>1815</v>
      </c>
      <c r="B257" t="str">
        <f>Related_Parties!Q32</f>
        <v>Previous Year</v>
      </c>
      <c r="C257" t="str">
        <f>Related_Parties!P31</f>
        <v xml:space="preserve">Maximum amount outstanding with related party  </v>
      </c>
      <c r="D257">
        <v>0</v>
      </c>
      <c r="E257">
        <v>0</v>
      </c>
    </row>
    <row r="258" spans="1:5">
      <c r="A258" t="s">
        <v>1815</v>
      </c>
      <c r="B258" t="str">
        <f>Related_Parties!J31</f>
        <v xml:space="preserve">Amount outstanding with related party </v>
      </c>
      <c r="C258" t="str">
        <f>Related_Parties!J30</f>
        <v>Subsidiaries</v>
      </c>
      <c r="D258">
        <v>0</v>
      </c>
      <c r="E258">
        <v>0</v>
      </c>
    </row>
    <row r="259" spans="1:5">
      <c r="A259" t="s">
        <v>1815</v>
      </c>
      <c r="B259" t="str">
        <f>Related_Parties!L31</f>
        <v xml:space="preserve">Maximum amount outstanding with related party </v>
      </c>
      <c r="C259" t="str">
        <f>Related_Parties!J30</f>
        <v>Subsidiaries</v>
      </c>
      <c r="D259">
        <v>0</v>
      </c>
      <c r="E259">
        <v>0</v>
      </c>
    </row>
    <row r="260" spans="1:5">
      <c r="A260" t="s">
        <v>1815</v>
      </c>
      <c r="B260" t="str">
        <f>Related_Parties!J32</f>
        <v>Current Year</v>
      </c>
      <c r="C260" t="str">
        <f>Related_Parties!J31</f>
        <v xml:space="preserve">Amount outstanding with related party </v>
      </c>
      <c r="D260">
        <v>0</v>
      </c>
      <c r="E260">
        <v>0</v>
      </c>
    </row>
    <row r="261" spans="1:5">
      <c r="A261" t="s">
        <v>1815</v>
      </c>
      <c r="B261" t="str">
        <f>Related_Parties!K32</f>
        <v>Previous Year</v>
      </c>
      <c r="C261" t="str">
        <f>Related_Parties!J31</f>
        <v xml:space="preserve">Amount outstanding with related party </v>
      </c>
      <c r="D261">
        <v>0</v>
      </c>
      <c r="E261">
        <v>0</v>
      </c>
    </row>
    <row r="262" spans="1:5">
      <c r="A262" t="s">
        <v>1815</v>
      </c>
      <c r="B262" t="str">
        <f>Related_Parties!L32</f>
        <v>Current Year</v>
      </c>
      <c r="C262" t="str">
        <f>Related_Parties!L31</f>
        <v xml:space="preserve">Maximum amount outstanding with related party </v>
      </c>
      <c r="D262">
        <v>0</v>
      </c>
      <c r="E262">
        <v>0</v>
      </c>
    </row>
    <row r="263" spans="1:5">
      <c r="A263" t="s">
        <v>1815</v>
      </c>
      <c r="B263" t="str">
        <f>Related_Parties!M32</f>
        <v>Previous Year</v>
      </c>
      <c r="C263" t="str">
        <f>Related_Parties!L31</f>
        <v xml:space="preserve">Maximum amount outstanding with related party </v>
      </c>
      <c r="D263">
        <v>0</v>
      </c>
      <c r="E263">
        <v>0</v>
      </c>
    </row>
    <row r="264" spans="1:5">
      <c r="A264" t="s">
        <v>1815</v>
      </c>
      <c r="B264" t="str">
        <f>Related_Parties!F31</f>
        <v>Amount outstanding with related party</v>
      </c>
      <c r="C264" t="str">
        <f>Related_Parties!F30</f>
        <v>Parent (as per ownership or control)</v>
      </c>
      <c r="D264">
        <v>0</v>
      </c>
      <c r="E264">
        <v>0</v>
      </c>
    </row>
    <row r="265" spans="1:5">
      <c r="A265" t="s">
        <v>1815</v>
      </c>
      <c r="B265" t="str">
        <f>Related_Parties!H31</f>
        <v>Maximum amount outstanding with related party</v>
      </c>
      <c r="C265" t="str">
        <f>Related_Parties!F30</f>
        <v>Parent (as per ownership or control)</v>
      </c>
      <c r="D265">
        <v>0</v>
      </c>
      <c r="E265">
        <v>0</v>
      </c>
    </row>
    <row r="266" spans="1:5">
      <c r="A266" t="s">
        <v>1815</v>
      </c>
      <c r="B266" t="str">
        <f>Related_Parties!F32</f>
        <v>Current Year</v>
      </c>
      <c r="C266" t="str">
        <f>Related_Parties!F31</f>
        <v>Amount outstanding with related party</v>
      </c>
      <c r="D266">
        <v>0</v>
      </c>
      <c r="E266">
        <v>0</v>
      </c>
    </row>
    <row r="267" spans="1:5">
      <c r="A267" t="s">
        <v>1815</v>
      </c>
      <c r="B267" t="str">
        <f>Related_Parties!G32</f>
        <v>Previous Year</v>
      </c>
      <c r="C267" t="str">
        <f>Related_Parties!F31</f>
        <v>Amount outstanding with related party</v>
      </c>
      <c r="D267">
        <v>0</v>
      </c>
      <c r="E267">
        <v>0</v>
      </c>
    </row>
    <row r="268" spans="1:5">
      <c r="A268" t="s">
        <v>1815</v>
      </c>
      <c r="B268" t="str">
        <f>Related_Parties!H32</f>
        <v>Current Year</v>
      </c>
      <c r="C268" t="str">
        <f>Related_Parties!H31</f>
        <v>Maximum amount outstanding with related party</v>
      </c>
      <c r="D268">
        <v>0</v>
      </c>
      <c r="E268">
        <v>0</v>
      </c>
    </row>
    <row r="269" spans="1:5">
      <c r="A269" t="s">
        <v>1815</v>
      </c>
      <c r="B269" t="str">
        <f>Related_Parties!I32</f>
        <v>Previous Year</v>
      </c>
      <c r="C269" t="str">
        <f>Related_Parties!H31</f>
        <v>Maximum amount outstanding with related party</v>
      </c>
      <c r="D269">
        <v>0</v>
      </c>
      <c r="E269">
        <v>0</v>
      </c>
    </row>
    <row r="270" spans="1:5">
      <c r="A270" t="s">
        <v>1815</v>
      </c>
      <c r="B270" t="str">
        <f>Related_Parties!F64</f>
        <v>Current Year</v>
      </c>
      <c r="C270" t="str">
        <f>Related_Parties!F63</f>
        <v>Parent (as per ownership or control)</v>
      </c>
      <c r="D270">
        <v>0</v>
      </c>
      <c r="E270">
        <v>0</v>
      </c>
    </row>
    <row r="271" spans="1:5">
      <c r="A271" t="s">
        <v>1815</v>
      </c>
      <c r="B271" t="str">
        <f>Related_Parties!G64</f>
        <v>Previous Year</v>
      </c>
      <c r="C271" t="str">
        <f>Related_Parties!F63</f>
        <v>Parent (as per ownership or control)</v>
      </c>
      <c r="D271">
        <v>0</v>
      </c>
      <c r="E271">
        <v>0</v>
      </c>
    </row>
    <row r="272" spans="1:5">
      <c r="A272" t="s">
        <v>1815</v>
      </c>
      <c r="B272" t="str">
        <f>Related_Parties!H64</f>
        <v>Current Year</v>
      </c>
      <c r="C272" t="str">
        <f>Related_Parties!H63</f>
        <v>Subsidiaries</v>
      </c>
      <c r="D272">
        <v>0</v>
      </c>
      <c r="E272">
        <v>0</v>
      </c>
    </row>
    <row r="273" spans="1:5">
      <c r="A273" t="s">
        <v>1815</v>
      </c>
      <c r="B273" t="str">
        <f>Related_Parties!I64</f>
        <v>Previous Year</v>
      </c>
      <c r="C273" t="str">
        <f>Related_Parties!H63</f>
        <v>Subsidiaries</v>
      </c>
      <c r="D273">
        <v>0</v>
      </c>
      <c r="E273">
        <v>0</v>
      </c>
    </row>
    <row r="274" spans="1:5">
      <c r="A274" t="s">
        <v>1815</v>
      </c>
      <c r="B274" t="str">
        <f>Related_Parties!J64</f>
        <v>Current Year</v>
      </c>
      <c r="C274" t="str">
        <f>Related_Parties!J63</f>
        <v>Associates or joint ventures</v>
      </c>
      <c r="D274">
        <v>0</v>
      </c>
      <c r="E274">
        <v>0</v>
      </c>
    </row>
    <row r="275" spans="1:5">
      <c r="A275" t="s">
        <v>1815</v>
      </c>
      <c r="B275" t="str">
        <f>Related_Parties!K64</f>
        <v>Previous Year</v>
      </c>
      <c r="C275" t="str">
        <f>Related_Parties!J63</f>
        <v>Associates or joint ventures</v>
      </c>
      <c r="D275">
        <v>0</v>
      </c>
      <c r="E275">
        <v>0</v>
      </c>
    </row>
    <row r="276" spans="1:5">
      <c r="A276" t="s">
        <v>1815</v>
      </c>
      <c r="B276" t="str">
        <f>Related_Parties!L64</f>
        <v>Current Year</v>
      </c>
      <c r="C276" t="str">
        <f>Related_Parties!L63</f>
        <v>Key management personnel</v>
      </c>
      <c r="D276">
        <v>0</v>
      </c>
      <c r="E276">
        <v>0</v>
      </c>
    </row>
    <row r="277" spans="1:5">
      <c r="A277" t="s">
        <v>1815</v>
      </c>
      <c r="B277" t="str">
        <f>Related_Parties!M64</f>
        <v>Previous Year</v>
      </c>
      <c r="C277" t="str">
        <f>Related_Parties!L63</f>
        <v>Key management personnel</v>
      </c>
      <c r="D277">
        <v>0</v>
      </c>
      <c r="E277">
        <v>0</v>
      </c>
    </row>
    <row r="278" spans="1:5">
      <c r="A278" t="s">
        <v>1815</v>
      </c>
      <c r="B278" t="str">
        <f>Related_Parties!N64</f>
        <v>Current Year</v>
      </c>
      <c r="C278" t="str">
        <f>Related_Parties!N63</f>
        <v>Relatives of key management personnel</v>
      </c>
      <c r="D278">
        <v>0</v>
      </c>
      <c r="E278">
        <v>0</v>
      </c>
    </row>
    <row r="279" spans="1:5">
      <c r="A279" t="s">
        <v>1815</v>
      </c>
      <c r="B279" t="str">
        <f>Related_Parties!O64</f>
        <v>Previous Year</v>
      </c>
      <c r="C279" t="str">
        <f>Related_Parties!N63</f>
        <v>Relatives of key management personnel</v>
      </c>
      <c r="D279">
        <v>0</v>
      </c>
      <c r="E279">
        <v>0</v>
      </c>
    </row>
    <row r="280" spans="1:5">
      <c r="A280" t="s">
        <v>1815</v>
      </c>
      <c r="B280" t="str">
        <f>Related_Parties!P64</f>
        <v>Current Year</v>
      </c>
      <c r="C280" t="str">
        <f>Related_Parties!P63</f>
        <v>Other related party</v>
      </c>
      <c r="D280">
        <v>0</v>
      </c>
      <c r="E280">
        <v>0</v>
      </c>
    </row>
    <row r="281" spans="1:5">
      <c r="A281" t="s">
        <v>1815</v>
      </c>
      <c r="B281" t="str">
        <f>Related_Parties!Q64</f>
        <v>Previous Year</v>
      </c>
      <c r="C281" t="str">
        <f>Related_Parties!P63</f>
        <v>Other related party</v>
      </c>
      <c r="D281">
        <v>0</v>
      </c>
      <c r="E281">
        <v>0</v>
      </c>
    </row>
    <row r="282" spans="1:5">
      <c r="A282" t="s">
        <v>1815</v>
      </c>
      <c r="B282" t="str">
        <f>Related_Parties!R64</f>
        <v>Current Year</v>
      </c>
      <c r="C282" t="str">
        <f>Related_Parties!R63</f>
        <v>Total</v>
      </c>
      <c r="D282">
        <v>0</v>
      </c>
      <c r="E282">
        <v>0</v>
      </c>
    </row>
    <row r="283" spans="1:5">
      <c r="A283" t="s">
        <v>1815</v>
      </c>
      <c r="B283" t="str">
        <f>Related_Parties!S64</f>
        <v>Previous Year</v>
      </c>
      <c r="C283" t="str">
        <f>Related_Parties!R63</f>
        <v>Total</v>
      </c>
      <c r="D283">
        <v>0</v>
      </c>
      <c r="E283">
        <v>0</v>
      </c>
    </row>
    <row r="284" spans="1:5">
      <c r="A284" t="s">
        <v>1903</v>
      </c>
      <c r="B284" t="str">
        <f>Schedule_14!D28</f>
        <v>b) Lease management fee</v>
      </c>
      <c r="C284" t="str">
        <f>Schedule_14!D27</f>
        <v>VII. a) Lease finance income</v>
      </c>
      <c r="D284">
        <v>0</v>
      </c>
      <c r="E284">
        <v>0</v>
      </c>
    </row>
    <row r="285" spans="1:5">
      <c r="A285" t="s">
        <v>1903</v>
      </c>
      <c r="B285" t="str">
        <f>Schedule_14!D29</f>
        <v>c) Overdue charges</v>
      </c>
      <c r="C285" t="str">
        <f>Schedule_14!D27</f>
        <v>VII. a) Lease finance income</v>
      </c>
      <c r="D285">
        <v>0</v>
      </c>
      <c r="E285">
        <v>0</v>
      </c>
    </row>
    <row r="286" spans="1:5">
      <c r="A286" t="s">
        <v>1903</v>
      </c>
      <c r="B286" t="str">
        <f>Schedule_14!D30</f>
        <v>d) Interest on lease rent receivables</v>
      </c>
      <c r="C286" t="str">
        <f>Schedule_14!D27</f>
        <v>VII. a) Lease finance income</v>
      </c>
      <c r="D286">
        <v>0</v>
      </c>
      <c r="E286">
        <v>0</v>
      </c>
    </row>
    <row r="287" spans="1:5">
      <c r="A287" t="s">
        <v>2554</v>
      </c>
      <c r="B287" t="str">
        <f>Exposures!F64</f>
        <v>Current Year</v>
      </c>
      <c r="C287" t="str">
        <f>Exposures!F63</f>
        <v>Exposure (net)</v>
      </c>
      <c r="D287">
        <v>0</v>
      </c>
      <c r="E287">
        <v>0</v>
      </c>
    </row>
    <row r="288" spans="1:5">
      <c r="A288" t="s">
        <v>2554</v>
      </c>
      <c r="B288" t="str">
        <f>Exposures!G64</f>
        <v>Previous Year</v>
      </c>
      <c r="C288" t="str">
        <f>Exposures!F63</f>
        <v>Exposure (net)</v>
      </c>
      <c r="D288">
        <v>0</v>
      </c>
      <c r="E288">
        <v>0</v>
      </c>
    </row>
    <row r="289" spans="1:5">
      <c r="A289" t="s">
        <v>2554</v>
      </c>
      <c r="B289" t="str">
        <f>Exposures!H64</f>
        <v>Current Year</v>
      </c>
      <c r="C289" t="str">
        <f>Exposures!H63</f>
        <v>Provision held</v>
      </c>
      <c r="D289">
        <v>0</v>
      </c>
      <c r="E289">
        <v>0</v>
      </c>
    </row>
    <row r="290" spans="1:5">
      <c r="A290" t="s">
        <v>2554</v>
      </c>
      <c r="B290" t="str">
        <f>Exposures!I64</f>
        <v>Previous Year</v>
      </c>
      <c r="C290" t="str">
        <f>Exposures!H63</f>
        <v>Provision held</v>
      </c>
      <c r="D290">
        <v>0</v>
      </c>
      <c r="E290">
        <v>0</v>
      </c>
    </row>
    <row r="291" spans="1:5">
      <c r="A291" t="s">
        <v>2554</v>
      </c>
      <c r="B291" t="str">
        <f>Exposures!F85</f>
        <v>Current Year</v>
      </c>
      <c r="C291" t="str">
        <f>Exposures!F84</f>
        <v>Borrower 1</v>
      </c>
      <c r="D291">
        <v>0</v>
      </c>
      <c r="E291">
        <v>0</v>
      </c>
    </row>
    <row r="292" spans="1:5">
      <c r="A292" t="s">
        <v>2554</v>
      </c>
      <c r="B292" t="str">
        <f>Exposures!G85</f>
        <v>Previous Year</v>
      </c>
      <c r="C292" t="str">
        <f>Exposures!F84</f>
        <v>Borrower 1</v>
      </c>
      <c r="D292">
        <v>0</v>
      </c>
      <c r="E292">
        <v>0</v>
      </c>
    </row>
    <row r="293" spans="1:5">
      <c r="A293" t="s">
        <v>2554</v>
      </c>
      <c r="B293" t="str">
        <f>Exposures!H85</f>
        <v>Current Year</v>
      </c>
      <c r="C293" t="str">
        <f>Exposures!H84</f>
        <v>Borrower 2</v>
      </c>
      <c r="D293">
        <v>0</v>
      </c>
      <c r="E293">
        <v>0</v>
      </c>
    </row>
    <row r="294" spans="1:5">
      <c r="A294" t="s">
        <v>2554</v>
      </c>
      <c r="B294" t="str">
        <f>Exposures!I85</f>
        <v>Previous Year</v>
      </c>
      <c r="C294" t="str">
        <f>Exposures!H84</f>
        <v>Borrower 2</v>
      </c>
      <c r="D294">
        <v>0</v>
      </c>
      <c r="E294">
        <v>0</v>
      </c>
    </row>
    <row r="295" spans="1:5">
      <c r="A295" t="s">
        <v>2554</v>
      </c>
      <c r="B295" t="str">
        <f>Exposures!J85</f>
        <v>Current Year</v>
      </c>
      <c r="C295" t="str">
        <f>Exposures!J84</f>
        <v>Borrower 3</v>
      </c>
      <c r="D295">
        <v>0</v>
      </c>
      <c r="E295">
        <v>0</v>
      </c>
    </row>
    <row r="296" spans="1:5">
      <c r="A296" t="s">
        <v>2554</v>
      </c>
      <c r="B296" t="str">
        <f>Exposures!K85</f>
        <v>Previous Year</v>
      </c>
      <c r="C296" t="str">
        <f>Exposures!J84</f>
        <v>Borrower 3</v>
      </c>
      <c r="D296">
        <v>0</v>
      </c>
      <c r="E296">
        <v>0</v>
      </c>
    </row>
    <row r="297" spans="1:5">
      <c r="A297" t="s">
        <v>2554</v>
      </c>
      <c r="B297" t="str">
        <f>Exposures!L85</f>
        <v>Current Year</v>
      </c>
      <c r="C297" t="str">
        <f>Exposures!L84</f>
        <v>Borrower 4</v>
      </c>
      <c r="D297">
        <v>0</v>
      </c>
      <c r="E297">
        <v>0</v>
      </c>
    </row>
    <row r="298" spans="1:5">
      <c r="A298" t="s">
        <v>2554</v>
      </c>
      <c r="B298" t="str">
        <f>Exposures!M85</f>
        <v>Previous Year</v>
      </c>
      <c r="C298" t="str">
        <f>Exposures!L84</f>
        <v>Borrower 4</v>
      </c>
      <c r="D298">
        <v>0</v>
      </c>
      <c r="E298">
        <v>0</v>
      </c>
    </row>
    <row r="299" spans="1:5">
      <c r="A299" t="s">
        <v>2554</v>
      </c>
      <c r="B299" t="str">
        <f>Exposures!N85</f>
        <v>Current Year</v>
      </c>
      <c r="C299" t="str">
        <f>Exposures!N84</f>
        <v>Borrower 5</v>
      </c>
      <c r="D299">
        <v>0</v>
      </c>
      <c r="E299">
        <v>0</v>
      </c>
    </row>
    <row r="300" spans="1:5">
      <c r="A300" t="s">
        <v>2554</v>
      </c>
      <c r="B300" t="str">
        <f>Exposures!O85</f>
        <v>Previous Year</v>
      </c>
      <c r="C300" t="str">
        <f>Exposures!N84</f>
        <v>Borrower 5</v>
      </c>
      <c r="D300">
        <v>0</v>
      </c>
      <c r="E300">
        <v>0</v>
      </c>
    </row>
    <row r="301" spans="1:5">
      <c r="A301" t="s">
        <v>2554</v>
      </c>
      <c r="B301" t="str">
        <f>Exposures!P85</f>
        <v>Current Year</v>
      </c>
      <c r="C301" t="str">
        <f>Exposures!P84</f>
        <v>Borrower 6</v>
      </c>
      <c r="D301">
        <v>0</v>
      </c>
      <c r="E301">
        <v>0</v>
      </c>
    </row>
    <row r="302" spans="1:5">
      <c r="A302" t="s">
        <v>2554</v>
      </c>
      <c r="B302" t="str">
        <f>Exposures!Q85</f>
        <v>Previous Year</v>
      </c>
      <c r="C302" t="str">
        <f>Exposures!P84</f>
        <v>Borrower 6</v>
      </c>
      <c r="D302">
        <v>0</v>
      </c>
      <c r="E302">
        <v>0</v>
      </c>
    </row>
    <row r="303" spans="1:5">
      <c r="A303" t="s">
        <v>2554</v>
      </c>
      <c r="B303" t="str">
        <f>Exposures!R85</f>
        <v>Current Year</v>
      </c>
      <c r="C303" t="str">
        <f>Exposures!R84</f>
        <v>Borrower 7</v>
      </c>
      <c r="D303">
        <v>0</v>
      </c>
      <c r="E303">
        <v>0</v>
      </c>
    </row>
    <row r="304" spans="1:5">
      <c r="A304" t="s">
        <v>2554</v>
      </c>
      <c r="B304" t="str">
        <f>Exposures!S85</f>
        <v>Previous Year</v>
      </c>
      <c r="C304" t="str">
        <f>Exposures!R84</f>
        <v>Borrower 7</v>
      </c>
      <c r="D304">
        <v>0</v>
      </c>
      <c r="E304">
        <v>0</v>
      </c>
    </row>
    <row r="305" spans="1:5">
      <c r="A305" t="s">
        <v>2554</v>
      </c>
      <c r="B305" t="str">
        <f>Exposures!T85</f>
        <v>Current Year</v>
      </c>
      <c r="C305" t="str">
        <f>Exposures!T84</f>
        <v>Borrower 8</v>
      </c>
      <c r="D305">
        <v>0</v>
      </c>
      <c r="E305">
        <v>0</v>
      </c>
    </row>
    <row r="306" spans="1:5">
      <c r="A306" t="s">
        <v>2554</v>
      </c>
      <c r="B306" t="str">
        <f>Exposures!U85</f>
        <v>Previous Year</v>
      </c>
      <c r="C306" t="str">
        <f>Exposures!T84</f>
        <v>Borrower 8</v>
      </c>
      <c r="D306">
        <v>0</v>
      </c>
      <c r="E306">
        <v>0</v>
      </c>
    </row>
    <row r="307" spans="1:5">
      <c r="A307" t="s">
        <v>2554</v>
      </c>
      <c r="B307" t="str">
        <f>Exposures!V85</f>
        <v>Current Year</v>
      </c>
      <c r="C307" t="str">
        <f>Exposures!V84</f>
        <v>Borrower 9</v>
      </c>
      <c r="D307">
        <v>0</v>
      </c>
      <c r="E307">
        <v>0</v>
      </c>
    </row>
    <row r="308" spans="1:5">
      <c r="A308" t="s">
        <v>2554</v>
      </c>
      <c r="B308" t="str">
        <f>Exposures!W85</f>
        <v>Previous Year</v>
      </c>
      <c r="C308" t="str">
        <f>Exposures!V84</f>
        <v>Borrower 9</v>
      </c>
      <c r="D308">
        <v>0</v>
      </c>
      <c r="E308">
        <v>0</v>
      </c>
    </row>
    <row r="309" spans="1:5">
      <c r="A309" t="s">
        <v>2554</v>
      </c>
      <c r="B309" t="str">
        <f>Exposures!X85</f>
        <v>Current Year</v>
      </c>
      <c r="C309" t="str">
        <f>Exposures!X84</f>
        <v>Borrower 10</v>
      </c>
      <c r="D309">
        <v>0</v>
      </c>
      <c r="E309">
        <v>0</v>
      </c>
    </row>
    <row r="310" spans="1:5">
      <c r="A310" t="s">
        <v>2554</v>
      </c>
      <c r="B310" t="str">
        <f>Exposures!Y85</f>
        <v>Previous Year</v>
      </c>
      <c r="C310" t="str">
        <f>Exposures!X84</f>
        <v>Borrower 10</v>
      </c>
      <c r="D310">
        <v>0</v>
      </c>
      <c r="E310">
        <v>0</v>
      </c>
    </row>
    <row r="311" spans="1:5">
      <c r="A311" t="s">
        <v>2555</v>
      </c>
      <c r="B311" t="str">
        <f>AssetsLiabilityManagement!F28</f>
        <v>Current Year</v>
      </c>
      <c r="C311" t="str">
        <f>AssetsLiabilityManagement!F27</f>
        <v>Day 1</v>
      </c>
      <c r="D311">
        <v>0</v>
      </c>
      <c r="E311">
        <v>0</v>
      </c>
    </row>
    <row r="312" spans="1:5">
      <c r="A312" t="s">
        <v>2555</v>
      </c>
      <c r="B312" t="str">
        <f>AssetsLiabilityManagement!G28</f>
        <v>Previous Year</v>
      </c>
      <c r="C312" t="str">
        <f>AssetsLiabilityManagement!F27</f>
        <v>Day 1</v>
      </c>
      <c r="D312">
        <v>0</v>
      </c>
      <c r="E312">
        <v>0</v>
      </c>
    </row>
    <row r="313" spans="1:5">
      <c r="A313" t="s">
        <v>2555</v>
      </c>
      <c r="B313" t="str">
        <f>AssetsLiabilityManagement!H28</f>
        <v>Current Year</v>
      </c>
      <c r="C313" t="str">
        <f>AssetsLiabilityManagement!H27</f>
        <v>2 to 7 days</v>
      </c>
      <c r="D313">
        <v>0</v>
      </c>
      <c r="E313">
        <v>0</v>
      </c>
    </row>
    <row r="314" spans="1:5">
      <c r="A314" t="s">
        <v>2555</v>
      </c>
      <c r="B314" t="str">
        <f>AssetsLiabilityManagement!I28</f>
        <v>Previous Year</v>
      </c>
      <c r="C314" t="str">
        <f>AssetsLiabilityManagement!H27</f>
        <v>2 to 7 days</v>
      </c>
      <c r="D314">
        <v>0</v>
      </c>
      <c r="E314">
        <v>0</v>
      </c>
    </row>
    <row r="315" spans="1:5">
      <c r="A315" t="s">
        <v>2555</v>
      </c>
      <c r="B315" t="str">
        <f>AssetsLiabilityManagement!J28</f>
        <v>Current Year</v>
      </c>
      <c r="C315" t="str">
        <f>AssetsLiabilityManagement!J27</f>
        <v>8 to 14 days</v>
      </c>
      <c r="D315">
        <v>0</v>
      </c>
      <c r="E315">
        <v>0</v>
      </c>
    </row>
    <row r="316" spans="1:5">
      <c r="A316" t="s">
        <v>2555</v>
      </c>
      <c r="B316" t="str">
        <f>AssetsLiabilityManagement!K28</f>
        <v>Previous Year</v>
      </c>
      <c r="C316" t="str">
        <f>AssetsLiabilityManagement!J27</f>
        <v>8 to 14 days</v>
      </c>
      <c r="D316">
        <v>0</v>
      </c>
      <c r="E316">
        <v>0</v>
      </c>
    </row>
    <row r="317" spans="1:5">
      <c r="A317" t="s">
        <v>2555</v>
      </c>
      <c r="B317" t="str">
        <f>AssetsLiabilityManagement!L28</f>
        <v>Current Year</v>
      </c>
      <c r="C317" t="str">
        <f>AssetsLiabilityManagement!L27</f>
        <v>15 to 30 days</v>
      </c>
      <c r="D317">
        <v>0</v>
      </c>
      <c r="E317">
        <v>0</v>
      </c>
    </row>
    <row r="318" spans="1:5">
      <c r="A318" t="s">
        <v>2555</v>
      </c>
      <c r="B318" t="str">
        <f>AssetsLiabilityManagement!M28</f>
        <v>Previous Year</v>
      </c>
      <c r="C318" t="str">
        <f>AssetsLiabilityManagement!L27</f>
        <v>15 to 30 days</v>
      </c>
      <c r="D318">
        <v>0</v>
      </c>
      <c r="E318">
        <v>0</v>
      </c>
    </row>
    <row r="319" spans="1:5">
      <c r="A319" t="s">
        <v>2555</v>
      </c>
      <c r="B319" t="str">
        <f>AssetsLiabilityManagement!N28</f>
        <v>Current Year</v>
      </c>
      <c r="C319" t="str">
        <f>AssetsLiabilityManagement!N27</f>
        <v>31 days to 2 months</v>
      </c>
      <c r="D319">
        <v>0</v>
      </c>
      <c r="E319">
        <v>0</v>
      </c>
    </row>
    <row r="320" spans="1:5">
      <c r="A320" t="s">
        <v>2555</v>
      </c>
      <c r="B320" t="str">
        <f>AssetsLiabilityManagement!O28</f>
        <v>Previous Year</v>
      </c>
      <c r="C320" t="str">
        <f>AssetsLiabilityManagement!N27</f>
        <v>31 days to 2 months</v>
      </c>
      <c r="D320">
        <v>0</v>
      </c>
      <c r="E320">
        <v>0</v>
      </c>
    </row>
    <row r="321" spans="1:5">
      <c r="A321" t="s">
        <v>2555</v>
      </c>
      <c r="B321" t="str">
        <f>AssetsLiabilityManagement!P28</f>
        <v>Current Year</v>
      </c>
      <c r="C321" t="str">
        <f>AssetsLiabilityManagement!P27</f>
        <v>Over 2 months to 3 months</v>
      </c>
      <c r="D321">
        <v>0</v>
      </c>
      <c r="E321">
        <v>0</v>
      </c>
    </row>
    <row r="322" spans="1:5">
      <c r="A322" t="s">
        <v>2555</v>
      </c>
      <c r="B322" t="str">
        <f>AssetsLiabilityManagement!Q28</f>
        <v>Previous Year</v>
      </c>
      <c r="C322" t="str">
        <f>AssetsLiabilityManagement!P27</f>
        <v>Over 2 months to 3 months</v>
      </c>
      <c r="D322">
        <v>0</v>
      </c>
      <c r="E322">
        <v>0</v>
      </c>
    </row>
    <row r="323" spans="1:5">
      <c r="A323" t="s">
        <v>2555</v>
      </c>
      <c r="B323" t="str">
        <f>AssetsLiabilityManagement!R28</f>
        <v>Current Year</v>
      </c>
      <c r="C323" t="str">
        <f>AssetsLiabilityManagement!R27</f>
        <v>Over 3 months &amp; upto 6 months</v>
      </c>
      <c r="D323">
        <v>0</v>
      </c>
      <c r="E323">
        <v>0</v>
      </c>
    </row>
    <row r="324" spans="1:5">
      <c r="A324" t="s">
        <v>2555</v>
      </c>
      <c r="B324" t="str">
        <f>AssetsLiabilityManagement!S28</f>
        <v>Previous Year</v>
      </c>
      <c r="C324" t="str">
        <f>AssetsLiabilityManagement!R27</f>
        <v>Over 3 months &amp; upto 6 months</v>
      </c>
      <c r="D324">
        <v>0</v>
      </c>
      <c r="E324">
        <v>0</v>
      </c>
    </row>
    <row r="325" spans="1:5">
      <c r="A325" t="s">
        <v>2555</v>
      </c>
      <c r="B325" t="str">
        <f>AssetsLiabilityManagement!T28</f>
        <v>Current Year</v>
      </c>
      <c r="C325" t="str">
        <f>AssetsLiabilityManagement!T27</f>
        <v>Over 6 months &amp; upto 1 year</v>
      </c>
      <c r="D325">
        <v>0</v>
      </c>
      <c r="E325">
        <v>0</v>
      </c>
    </row>
    <row r="326" spans="1:5">
      <c r="A326" t="s">
        <v>2555</v>
      </c>
      <c r="B326" t="str">
        <f>AssetsLiabilityManagement!U28</f>
        <v>Previous Year</v>
      </c>
      <c r="C326" t="str">
        <f>AssetsLiabilityManagement!T27</f>
        <v>Over 6 months &amp; upto 1 year</v>
      </c>
      <c r="D326">
        <v>0</v>
      </c>
      <c r="E326">
        <v>0</v>
      </c>
    </row>
    <row r="327" spans="1:5">
      <c r="A327" t="s">
        <v>2555</v>
      </c>
      <c r="B327" t="str">
        <f>AssetsLiabilityManagement!V28</f>
        <v>Current Year</v>
      </c>
      <c r="C327" t="str">
        <f>AssetsLiabilityManagement!V27</f>
        <v>Over 1 year &amp; upto 3 years</v>
      </c>
      <c r="D327">
        <v>0</v>
      </c>
      <c r="E327">
        <v>0</v>
      </c>
    </row>
    <row r="328" spans="1:5">
      <c r="A328" t="s">
        <v>2555</v>
      </c>
      <c r="B328" t="str">
        <f>AssetsLiabilityManagement!W28</f>
        <v>Previous Year</v>
      </c>
      <c r="C328" t="str">
        <f>AssetsLiabilityManagement!V27</f>
        <v>Over 1 year &amp; upto 3 years</v>
      </c>
      <c r="D328">
        <v>0</v>
      </c>
      <c r="E328">
        <v>0</v>
      </c>
    </row>
    <row r="329" spans="1:5">
      <c r="A329" t="s">
        <v>2555</v>
      </c>
      <c r="B329" t="str">
        <f>AssetsLiabilityManagement!X28</f>
        <v>Current Year</v>
      </c>
      <c r="C329" t="str">
        <f>AssetsLiabilityManagement!X27</f>
        <v>Over 3 year &amp; upto 5 years</v>
      </c>
      <c r="D329">
        <v>0</v>
      </c>
      <c r="E329">
        <v>0</v>
      </c>
    </row>
    <row r="330" spans="1:5">
      <c r="A330" t="s">
        <v>2555</v>
      </c>
      <c r="B330" t="str">
        <f>AssetsLiabilityManagement!Y28</f>
        <v>Previous Year</v>
      </c>
      <c r="C330" t="str">
        <f>AssetsLiabilityManagement!X27</f>
        <v>Over 3 year &amp; upto 5 years</v>
      </c>
      <c r="D330">
        <v>0</v>
      </c>
      <c r="E330">
        <v>0</v>
      </c>
    </row>
    <row r="331" spans="1:5">
      <c r="A331" t="s">
        <v>2555</v>
      </c>
      <c r="B331" t="str">
        <f>AssetsLiabilityManagement!Z28</f>
        <v>Current Year</v>
      </c>
      <c r="C331" t="str">
        <f>AssetsLiabilityManagement!Z27</f>
        <v>Over 5 years</v>
      </c>
      <c r="D331">
        <v>0</v>
      </c>
      <c r="E331">
        <v>0</v>
      </c>
    </row>
    <row r="332" spans="1:5">
      <c r="A332" t="s">
        <v>2555</v>
      </c>
      <c r="B332" t="str">
        <f>AssetsLiabilityManagement!AA28</f>
        <v>Previous Year</v>
      </c>
      <c r="C332" t="str">
        <f>AssetsLiabilityManagement!Z27</f>
        <v>Over 5 years</v>
      </c>
      <c r="D332">
        <v>0</v>
      </c>
      <c r="E332">
        <v>0</v>
      </c>
    </row>
    <row r="333" spans="1:5">
      <c r="A333" t="s">
        <v>2555</v>
      </c>
      <c r="B333" t="str">
        <f>AssetsLiabilityManagement!AB28</f>
        <v>Current Year</v>
      </c>
      <c r="C333" t="str">
        <f>AssetsLiabilityManagement!AB27</f>
        <v>Total</v>
      </c>
      <c r="D333">
        <v>0</v>
      </c>
      <c r="E333">
        <v>0</v>
      </c>
    </row>
    <row r="334" spans="1:5">
      <c r="A334" t="s">
        <v>2555</v>
      </c>
      <c r="B334" t="str">
        <f>AssetsLiabilityManagement!AC28</f>
        <v>Previous Year</v>
      </c>
      <c r="C334" t="str">
        <f>AssetsLiabilityManagement!AB27</f>
        <v>Total</v>
      </c>
      <c r="D334">
        <v>0</v>
      </c>
      <c r="E334">
        <v>0</v>
      </c>
    </row>
    <row r="335" spans="1:5">
      <c r="A335" t="s">
        <v>2556</v>
      </c>
      <c r="B335" t="str">
        <f>AssetQuality!D19</f>
        <v xml:space="preserve">    a) Opening balance</v>
      </c>
      <c r="C335" t="str">
        <f>AssetQuality!D18</f>
        <v>2) Movement of NPAs (Gross)</v>
      </c>
      <c r="D335">
        <v>0</v>
      </c>
      <c r="E335">
        <v>0</v>
      </c>
    </row>
    <row r="336" spans="1:5">
      <c r="A336" t="s">
        <v>2556</v>
      </c>
      <c r="B336" t="str">
        <f>AssetQuality!D20</f>
        <v xml:space="preserve">    b) Additions during the year</v>
      </c>
      <c r="C336" t="str">
        <f>AssetQuality!D18</f>
        <v>2) Movement of NPAs (Gross)</v>
      </c>
      <c r="D336">
        <v>0</v>
      </c>
      <c r="E336">
        <v>0</v>
      </c>
    </row>
    <row r="337" spans="1:5">
      <c r="A337" t="s">
        <v>2556</v>
      </c>
      <c r="B337" t="str">
        <f>AssetQuality!D21</f>
        <v xml:space="preserve">    c)Gross non-performing assets including current NPA</v>
      </c>
      <c r="C337" t="str">
        <f>AssetQuality!D18</f>
        <v>2) Movement of NPAs (Gross)</v>
      </c>
      <c r="D337">
        <v>0</v>
      </c>
      <c r="E337">
        <v>0</v>
      </c>
    </row>
    <row r="338" spans="1:5">
      <c r="A338" t="s">
        <v>2556</v>
      </c>
      <c r="B338" t="str">
        <f>AssetQuality!D22</f>
        <v xml:space="preserve">    d)Deductions from gross NPAs</v>
      </c>
      <c r="C338" t="str">
        <f>AssetQuality!D18</f>
        <v>2) Movement of NPAs (Gross)</v>
      </c>
      <c r="D338">
        <v>0</v>
      </c>
      <c r="E338">
        <v>0</v>
      </c>
    </row>
    <row r="339" spans="1:5">
      <c r="A339" t="s">
        <v>2556</v>
      </c>
      <c r="B339" t="str">
        <f>AssetQuality!D23</f>
        <v xml:space="preserve">             i)Upgradation from gross NPAs</v>
      </c>
      <c r="C339" t="str">
        <f>AssetQuality!D22</f>
        <v xml:space="preserve">    d)Deductions from gross NPAs</v>
      </c>
      <c r="D339">
        <v>0</v>
      </c>
      <c r="E339">
        <v>0</v>
      </c>
    </row>
    <row r="340" spans="1:5">
      <c r="A340" t="s">
        <v>2556</v>
      </c>
      <c r="B340" t="str">
        <f>AssetQuality!D24</f>
        <v xml:space="preserve">             ii)Recoveries of NPAs</v>
      </c>
      <c r="C340" t="str">
        <f>AssetQuality!D22</f>
        <v xml:space="preserve">    d)Deductions from gross NPAs</v>
      </c>
      <c r="D340">
        <v>0</v>
      </c>
      <c r="E340">
        <v>0</v>
      </c>
    </row>
    <row r="341" spans="1:5">
      <c r="A341" t="s">
        <v>2556</v>
      </c>
      <c r="B341" t="str">
        <f>AssetQuality!D25</f>
        <v xml:space="preserve">             iii)Write-off on NPAs</v>
      </c>
      <c r="C341" t="str">
        <f>AssetQuality!D22</f>
        <v xml:space="preserve">    d)Deductions from gross NPAs</v>
      </c>
      <c r="D341">
        <v>0</v>
      </c>
      <c r="E341">
        <v>0</v>
      </c>
    </row>
    <row r="342" spans="1:5">
      <c r="A342" t="s">
        <v>2556</v>
      </c>
      <c r="B342" t="str">
        <f>AssetQuality!D26</f>
        <v xml:space="preserve">    e) Closing balance</v>
      </c>
      <c r="C342" t="str">
        <f>AssetQuality!D18</f>
        <v>2) Movement of NPAs (Gross)</v>
      </c>
      <c r="D342">
        <v>0</v>
      </c>
      <c r="E342">
        <v>0</v>
      </c>
    </row>
    <row r="343" spans="1:5">
      <c r="A343" t="s">
        <v>2556</v>
      </c>
      <c r="B343" t="str">
        <f>AssetQuality!D28</f>
        <v xml:space="preserve">    a) Opening balance</v>
      </c>
      <c r="C343" t="str">
        <f>AssetQuality!D27</f>
        <v>3) Movement of Net NPAs</v>
      </c>
      <c r="D343">
        <v>0</v>
      </c>
      <c r="E343">
        <v>0</v>
      </c>
    </row>
    <row r="344" spans="1:5">
      <c r="A344" t="s">
        <v>2556</v>
      </c>
      <c r="B344" t="str">
        <f>AssetQuality!D29</f>
        <v xml:space="preserve">    b) Additions during the year</v>
      </c>
      <c r="C344" t="str">
        <f>AssetQuality!D27</f>
        <v>3) Movement of Net NPAs</v>
      </c>
      <c r="D344">
        <v>0</v>
      </c>
      <c r="E344">
        <v>0</v>
      </c>
    </row>
    <row r="345" spans="1:5">
      <c r="A345" t="s">
        <v>2556</v>
      </c>
      <c r="B345" t="str">
        <f>AssetQuality!D30</f>
        <v xml:space="preserve">    c) Reductions during the year</v>
      </c>
      <c r="C345" t="str">
        <f>AssetQuality!D27</f>
        <v>3) Movement of Net NPAs</v>
      </c>
      <c r="D345">
        <v>0</v>
      </c>
      <c r="E345">
        <v>0</v>
      </c>
    </row>
    <row r="346" spans="1:5">
      <c r="A346" t="s">
        <v>2556</v>
      </c>
      <c r="B346" t="str">
        <f>AssetQuality!D31</f>
        <v xml:space="preserve">    d) Closing balance</v>
      </c>
      <c r="C346" t="str">
        <f>AssetQuality!D27</f>
        <v>3) Movement of Net NPAs</v>
      </c>
      <c r="D346">
        <v>0</v>
      </c>
      <c r="E346">
        <v>0</v>
      </c>
    </row>
    <row r="347" spans="1:5">
      <c r="A347" t="s">
        <v>2556</v>
      </c>
      <c r="B347" t="str">
        <f>AssetQuality!D33</f>
        <v xml:space="preserve">    a) Opening balance</v>
      </c>
      <c r="C347" t="str">
        <f>AssetQuality!D32</f>
        <v>4) Movement of provisions for NPAs (excluding provisions on standard assets)</v>
      </c>
      <c r="D347">
        <v>0</v>
      </c>
      <c r="E347">
        <v>0</v>
      </c>
    </row>
    <row r="348" spans="1:5">
      <c r="A348" t="s">
        <v>2556</v>
      </c>
      <c r="B348" t="str">
        <f>AssetQuality!D34</f>
        <v xml:space="preserve">    b) Provisions made during the year</v>
      </c>
      <c r="C348" t="str">
        <f>AssetQuality!D32</f>
        <v>4) Movement of provisions for NPAs (excluding provisions on standard assets)</v>
      </c>
      <c r="D348">
        <v>0</v>
      </c>
      <c r="E348">
        <v>0</v>
      </c>
    </row>
    <row r="349" spans="1:5">
      <c r="A349" t="s">
        <v>2556</v>
      </c>
      <c r="B349" t="str">
        <f>AssetQuality!D35</f>
        <v xml:space="preserve">    c) Write-off/ write-back of excess provisions</v>
      </c>
      <c r="C349" t="str">
        <f>AssetQuality!D32</f>
        <v>4) Movement of provisions for NPAs (excluding provisions on standard assets)</v>
      </c>
      <c r="D349">
        <v>0</v>
      </c>
      <c r="E349">
        <v>0</v>
      </c>
    </row>
    <row r="350" spans="1:5">
      <c r="A350" t="s">
        <v>2556</v>
      </c>
      <c r="B350" t="str">
        <f>AssetQuality!D36</f>
        <v xml:space="preserve">   d) Closing balance</v>
      </c>
      <c r="C350" t="str">
        <f>AssetQuality!D32</f>
        <v>4) Movement of provisions for NPAs (excluding provisions on standard assets)</v>
      </c>
      <c r="D350">
        <v>0</v>
      </c>
      <c r="E350">
        <v>0</v>
      </c>
    </row>
    <row r="351" spans="1:5">
      <c r="A351" t="s">
        <v>2556</v>
      </c>
      <c r="B351" t="str">
        <f>AssetQuality!D52</f>
        <v>No. of Borrowers</v>
      </c>
      <c r="C351" t="str">
        <f>AssetQuality!D51</f>
        <v>Standard advances restructured</v>
      </c>
      <c r="D351">
        <v>0</v>
      </c>
      <c r="E351">
        <v>0</v>
      </c>
    </row>
    <row r="352" spans="1:5">
      <c r="A352" t="s">
        <v>2556</v>
      </c>
      <c r="B352" t="str">
        <f>AssetQuality!D53</f>
        <v>Amount outstanding</v>
      </c>
      <c r="C352" t="str">
        <f>AssetQuality!D51</f>
        <v>Standard advances restructured</v>
      </c>
      <c r="D352">
        <v>0</v>
      </c>
      <c r="E352">
        <v>0</v>
      </c>
    </row>
    <row r="353" spans="1:5">
      <c r="A353" t="s">
        <v>2556</v>
      </c>
      <c r="B353" t="str">
        <f>AssetQuality!D54</f>
        <v>Sacrifice (diminution in the fair value)</v>
      </c>
      <c r="C353" t="str">
        <f>AssetQuality!D51</f>
        <v>Standard advances restructured</v>
      </c>
      <c r="D353">
        <v>0</v>
      </c>
      <c r="E353">
        <v>0</v>
      </c>
    </row>
    <row r="354" spans="1:5">
      <c r="A354" t="s">
        <v>2556</v>
      </c>
      <c r="B354" t="str">
        <f>AssetQuality!D56</f>
        <v>No. of Borrowers</v>
      </c>
      <c r="C354" t="str">
        <f>AssetQuality!D55</f>
        <v>Sub-standard advances restructured</v>
      </c>
      <c r="D354">
        <v>0</v>
      </c>
      <c r="E354">
        <v>0</v>
      </c>
    </row>
    <row r="355" spans="1:5">
      <c r="A355" t="s">
        <v>2556</v>
      </c>
      <c r="B355" t="str">
        <f>AssetQuality!D57</f>
        <v>Amount outstanding</v>
      </c>
      <c r="C355" t="str">
        <f>AssetQuality!D55</f>
        <v>Sub-standard advances restructured</v>
      </c>
      <c r="D355">
        <v>0</v>
      </c>
      <c r="E355">
        <v>0</v>
      </c>
    </row>
    <row r="356" spans="1:5">
      <c r="A356" t="s">
        <v>2556</v>
      </c>
      <c r="B356" t="str">
        <f>AssetQuality!D58</f>
        <v>Sacrifice (diminution in the fair value)</v>
      </c>
      <c r="C356" t="str">
        <f>AssetQuality!D55</f>
        <v>Sub-standard advances restructured</v>
      </c>
      <c r="D356">
        <v>0</v>
      </c>
      <c r="E356">
        <v>0</v>
      </c>
    </row>
    <row r="357" spans="1:5">
      <c r="A357" t="s">
        <v>2556</v>
      </c>
      <c r="B357" t="str">
        <f>AssetQuality!D60</f>
        <v>No. of Borrowers</v>
      </c>
      <c r="C357" t="str">
        <f>AssetQuality!D59</f>
        <v xml:space="preserve">Doubtful advances restructured </v>
      </c>
      <c r="D357">
        <v>0</v>
      </c>
      <c r="E357">
        <v>0</v>
      </c>
    </row>
    <row r="358" spans="1:5">
      <c r="A358" t="s">
        <v>2556</v>
      </c>
      <c r="B358" t="str">
        <f>AssetQuality!D61</f>
        <v>Amount outstanding</v>
      </c>
      <c r="C358" t="str">
        <f>AssetQuality!D59</f>
        <v xml:space="preserve">Doubtful advances restructured </v>
      </c>
      <c r="D358">
        <v>0</v>
      </c>
      <c r="E358">
        <v>0</v>
      </c>
    </row>
    <row r="359" spans="1:5">
      <c r="A359" t="s">
        <v>2556</v>
      </c>
      <c r="B359" t="str">
        <f>AssetQuality!D62</f>
        <v>Sacrifice (diminution in the fair value)</v>
      </c>
      <c r="C359" t="str">
        <f>AssetQuality!D59</f>
        <v xml:space="preserve">Doubtful advances restructured </v>
      </c>
      <c r="D359">
        <v>0</v>
      </c>
      <c r="E359">
        <v>0</v>
      </c>
    </row>
    <row r="360" spans="1:5">
      <c r="A360" t="s">
        <v>2556</v>
      </c>
      <c r="B360" t="str">
        <f>AssetQuality!D64</f>
        <v>No. of Borrowers</v>
      </c>
      <c r="C360" t="str">
        <f>AssetQuality!D63</f>
        <v>Total</v>
      </c>
      <c r="D360">
        <v>0</v>
      </c>
      <c r="E360">
        <v>0</v>
      </c>
    </row>
    <row r="361" spans="1:5">
      <c r="A361" t="s">
        <v>2556</v>
      </c>
      <c r="B361" t="str">
        <f>AssetQuality!D65</f>
        <v>Amount outstanding</v>
      </c>
      <c r="C361" t="str">
        <f>AssetQuality!D63</f>
        <v>Total</v>
      </c>
      <c r="D361">
        <v>0</v>
      </c>
      <c r="E361">
        <v>0</v>
      </c>
    </row>
    <row r="362" spans="1:5">
      <c r="A362" t="s">
        <v>2556</v>
      </c>
      <c r="B362" t="str">
        <f>AssetQuality!D66</f>
        <v>Sacrifice (diminution in the fair value)</v>
      </c>
      <c r="C362" t="str">
        <f>AssetQuality!D63</f>
        <v>Total</v>
      </c>
      <c r="D362">
        <v>0</v>
      </c>
      <c r="E362">
        <v>0</v>
      </c>
    </row>
    <row r="363" spans="1:5">
      <c r="A363" t="s">
        <v>2556</v>
      </c>
      <c r="B363" t="str">
        <f>AssetQuality!F48</f>
        <v>Current Year</v>
      </c>
      <c r="C363" t="str">
        <f>AssetQuality!F47</f>
        <v>CDR Mechanism</v>
      </c>
      <c r="D363">
        <v>0</v>
      </c>
      <c r="E363">
        <v>0</v>
      </c>
    </row>
    <row r="364" spans="1:5">
      <c r="A364" t="s">
        <v>2556</v>
      </c>
      <c r="B364" t="str">
        <f>AssetQuality!G48</f>
        <v>Previous Year</v>
      </c>
      <c r="C364" t="str">
        <f>AssetQuality!F47</f>
        <v>CDR Mechanism</v>
      </c>
      <c r="D364">
        <v>0</v>
      </c>
      <c r="E364">
        <v>0</v>
      </c>
    </row>
    <row r="365" spans="1:5">
      <c r="A365" t="s">
        <v>2556</v>
      </c>
      <c r="B365" t="str">
        <f>AssetQuality!H48</f>
        <v>Current Year</v>
      </c>
      <c r="C365" t="str">
        <f>AssetQuality!H47</f>
        <v>SME Debt Restructuring</v>
      </c>
      <c r="D365">
        <v>0</v>
      </c>
      <c r="E365">
        <v>0</v>
      </c>
    </row>
    <row r="366" spans="1:5">
      <c r="A366" t="s">
        <v>2556</v>
      </c>
      <c r="B366" t="str">
        <f>AssetQuality!I48</f>
        <v>Previous Year</v>
      </c>
      <c r="C366" t="str">
        <f>AssetQuality!H47</f>
        <v>SME Debt Restructuring</v>
      </c>
      <c r="D366">
        <v>0</v>
      </c>
      <c r="E366">
        <v>0</v>
      </c>
    </row>
    <row r="367" spans="1:5">
      <c r="A367" t="s">
        <v>2556</v>
      </c>
      <c r="B367" t="str">
        <f>AssetQuality!J48</f>
        <v>Current Year</v>
      </c>
      <c r="C367" t="str">
        <f>AssetQuality!J47</f>
        <v>Other Mechanism</v>
      </c>
      <c r="D367">
        <v>0</v>
      </c>
      <c r="E367">
        <v>0</v>
      </c>
    </row>
    <row r="368" spans="1:5">
      <c r="A368" t="s">
        <v>2556</v>
      </c>
      <c r="B368" t="str">
        <f>AssetQuality!K48</f>
        <v>Previous Year</v>
      </c>
      <c r="C368" t="str">
        <f>AssetQuality!J47</f>
        <v>Other Mechanism</v>
      </c>
      <c r="D368">
        <v>0</v>
      </c>
      <c r="E368">
        <v>0</v>
      </c>
    </row>
    <row r="369" spans="1:5">
      <c r="A369" t="s">
        <v>2556</v>
      </c>
      <c r="B369" t="str">
        <f>AssetQuality!D81</f>
        <v>i) No. of Accounts</v>
      </c>
      <c r="C369" t="str">
        <f>AssetQuality!D80</f>
        <v>Financial assets sold to securitisation/reconstruction company for asset reconstruction</v>
      </c>
      <c r="D369">
        <v>0</v>
      </c>
      <c r="E369">
        <v>0</v>
      </c>
    </row>
    <row r="370" spans="1:5">
      <c r="A370" t="s">
        <v>2556</v>
      </c>
      <c r="B370" t="str">
        <f>AssetQuality!D82</f>
        <v>ii) Aggregate value (net of provisions) of accounts sold to SC/RC</v>
      </c>
      <c r="C370" t="str">
        <f>AssetQuality!D80</f>
        <v>Financial assets sold to securitisation/reconstruction company for asset reconstruction</v>
      </c>
      <c r="D370">
        <v>0</v>
      </c>
      <c r="E370">
        <v>0</v>
      </c>
    </row>
    <row r="371" spans="1:5">
      <c r="A371" t="s">
        <v>2556</v>
      </c>
      <c r="B371" t="str">
        <f>AssetQuality!D83</f>
        <v>iii) Aggregate consideration</v>
      </c>
      <c r="C371" t="str">
        <f>AssetQuality!D80</f>
        <v>Financial assets sold to securitisation/reconstruction company for asset reconstruction</v>
      </c>
      <c r="D371">
        <v>0</v>
      </c>
      <c r="E371">
        <v>0</v>
      </c>
    </row>
    <row r="372" spans="1:5">
      <c r="A372" t="s">
        <v>2556</v>
      </c>
      <c r="B372" t="str">
        <f>AssetQuality!D84</f>
        <v>iv) Additional consideration realized in respect of accounts transferred in earlier years</v>
      </c>
      <c r="C372" t="str">
        <f>AssetQuality!D80</f>
        <v>Financial assets sold to securitisation/reconstruction company for asset reconstruction</v>
      </c>
      <c r="D372">
        <v>0</v>
      </c>
      <c r="E372">
        <v>0</v>
      </c>
    </row>
    <row r="373" spans="1:5">
      <c r="A373" t="s">
        <v>2556</v>
      </c>
      <c r="B373" t="str">
        <f>AssetQuality!D85</f>
        <v>v) Aggregate gain/loss over net book value</v>
      </c>
      <c r="C373" t="str">
        <f>AssetQuality!D80</f>
        <v>Financial assets sold to securitisation/reconstruction company for asset reconstruction</v>
      </c>
      <c r="D373">
        <v>0</v>
      </c>
      <c r="E373">
        <v>0</v>
      </c>
    </row>
    <row r="374" spans="1:5">
      <c r="A374" t="s">
        <v>2556</v>
      </c>
      <c r="B374" t="str">
        <f>AssetQuality!D100</f>
        <v>1.(a) No. of accounts purchased during the year</v>
      </c>
      <c r="C374" t="str">
        <f>AssetQuality!D99</f>
        <v>A. Details of non-performing financial assets purchased</v>
      </c>
      <c r="D374">
        <v>0</v>
      </c>
      <c r="E374">
        <v>0</v>
      </c>
    </row>
    <row r="375" spans="1:5">
      <c r="A375" t="s">
        <v>2556</v>
      </c>
      <c r="B375" t="str">
        <f>AssetQuality!D101</f>
        <v>(b) Aggregate outstanding</v>
      </c>
      <c r="C375" t="str">
        <f>AssetQuality!D99</f>
        <v>A. Details of non-performing financial assets purchased</v>
      </c>
      <c r="D375">
        <v>0</v>
      </c>
      <c r="E375">
        <v>0</v>
      </c>
    </row>
    <row r="376" spans="1:5">
      <c r="A376" t="s">
        <v>2556</v>
      </c>
      <c r="B376" t="str">
        <f>AssetQuality!D102</f>
        <v>2.(a) Of these, number of accounts restructured during the year</v>
      </c>
      <c r="C376" t="str">
        <f>AssetQuality!D99</f>
        <v>A. Details of non-performing financial assets purchased</v>
      </c>
      <c r="D376">
        <v>0</v>
      </c>
      <c r="E376">
        <v>0</v>
      </c>
    </row>
    <row r="377" spans="1:5">
      <c r="A377" t="s">
        <v>2556</v>
      </c>
      <c r="B377" t="str">
        <f>AssetQuality!D103</f>
        <v>(b) Aggregate outstanding</v>
      </c>
      <c r="C377" t="str">
        <f>AssetQuality!D99</f>
        <v>A. Details of non-performing financial assets purchased</v>
      </c>
      <c r="D377">
        <v>0</v>
      </c>
      <c r="E377">
        <v>0</v>
      </c>
    </row>
    <row r="378" spans="1:5">
      <c r="A378" t="s">
        <v>2556</v>
      </c>
      <c r="B378" t="str">
        <f>AssetQuality!D105</f>
        <v>a) No. of accounts sold</v>
      </c>
      <c r="C378" t="str">
        <f>AssetQuality!D104</f>
        <v>B. Details of non-performing financial assets sold</v>
      </c>
      <c r="D378">
        <v>0</v>
      </c>
      <c r="E378">
        <v>0</v>
      </c>
    </row>
    <row r="379" spans="1:5">
      <c r="A379" t="s">
        <v>2556</v>
      </c>
      <c r="B379" t="str">
        <f>AssetQuality!D106</f>
        <v>b) Aggregate outstanding</v>
      </c>
      <c r="C379" t="str">
        <f>AssetQuality!D104</f>
        <v>B. Details of non-performing financial assets sold</v>
      </c>
      <c r="D379">
        <v>0</v>
      </c>
      <c r="E379">
        <v>0</v>
      </c>
    </row>
    <row r="380" spans="1:5">
      <c r="A380" t="s">
        <v>2556</v>
      </c>
      <c r="B380" t="str">
        <f>AssetQuality!D107</f>
        <v>c) Aggregate consideration received</v>
      </c>
      <c r="C380" t="str">
        <f>AssetQuality!D104</f>
        <v>B. Details of non-performing financial assets sold</v>
      </c>
      <c r="D380">
        <v>0</v>
      </c>
      <c r="E380">
        <v>0</v>
      </c>
    </row>
    <row r="381" spans="1:5">
      <c r="A381" t="s">
        <v>2557</v>
      </c>
      <c r="B381" t="str">
        <f>Derivatives!F117</f>
        <v>Current Year</v>
      </c>
      <c r="C381" t="str">
        <f>Derivatives!F116</f>
        <v>Currency derivative</v>
      </c>
      <c r="D381">
        <v>0</v>
      </c>
      <c r="E381">
        <v>0</v>
      </c>
    </row>
    <row r="382" spans="1:5">
      <c r="A382" t="s">
        <v>2557</v>
      </c>
      <c r="B382" t="str">
        <f>Derivatives!G117</f>
        <v>Previous Year</v>
      </c>
      <c r="C382" t="str">
        <f>Derivatives!F116</f>
        <v>Currency derivative</v>
      </c>
      <c r="D382">
        <v>0</v>
      </c>
      <c r="E382">
        <v>0</v>
      </c>
    </row>
    <row r="383" spans="1:5">
      <c r="A383" t="s">
        <v>2557</v>
      </c>
      <c r="B383" t="str">
        <f>Derivatives!H117</f>
        <v>Current Year</v>
      </c>
      <c r="C383" t="str">
        <f>Derivatives!H116</f>
        <v>Interest rate derivative</v>
      </c>
      <c r="D383">
        <v>0</v>
      </c>
      <c r="E383">
        <v>0</v>
      </c>
    </row>
    <row r="384" spans="1:5">
      <c r="A384" t="s">
        <v>2557</v>
      </c>
      <c r="B384" t="str">
        <f>Derivatives!I117</f>
        <v>Previous Year</v>
      </c>
      <c r="C384" t="str">
        <f>Derivatives!H116</f>
        <v>Interest rate derivative</v>
      </c>
      <c r="D384">
        <v>0</v>
      </c>
      <c r="E384">
        <v>0</v>
      </c>
    </row>
    <row r="385" spans="1:5">
      <c r="A385" t="s">
        <v>2557</v>
      </c>
      <c r="B385" t="str">
        <f>Derivatives!D121</f>
        <v>a) For Hedging</v>
      </c>
      <c r="C385" t="str">
        <f>Derivatives!D120</f>
        <v>i) Derivatives (Notional Principal Amount)</v>
      </c>
      <c r="D385">
        <v>0</v>
      </c>
      <c r="E385">
        <v>0</v>
      </c>
    </row>
    <row r="386" spans="1:5">
      <c r="A386" t="s">
        <v>2557</v>
      </c>
      <c r="B386" t="str">
        <f>Derivatives!D122</f>
        <v>b) For Trading</v>
      </c>
      <c r="C386" t="str">
        <f>Derivatives!D120</f>
        <v>i) Derivatives (Notional Principal Amount)</v>
      </c>
      <c r="D386">
        <v>0</v>
      </c>
      <c r="E386">
        <v>0</v>
      </c>
    </row>
    <row r="387" spans="1:5">
      <c r="A387" t="s">
        <v>2557</v>
      </c>
      <c r="B387" t="str">
        <f>Derivatives!D124</f>
        <v>a) Asset (+)</v>
      </c>
      <c r="C387" t="str">
        <f>Derivatives!D123</f>
        <v>ii) Marked to Market Positions [1]</v>
      </c>
      <c r="D387">
        <v>0</v>
      </c>
      <c r="E387">
        <v>0</v>
      </c>
    </row>
    <row r="388" spans="1:5">
      <c r="A388" t="s">
        <v>2557</v>
      </c>
      <c r="B388" t="str">
        <f>Derivatives!D125</f>
        <v>b) Liability (-)</v>
      </c>
      <c r="C388" t="str">
        <f>Derivatives!D123</f>
        <v>ii) Marked to Market Positions [1]</v>
      </c>
      <c r="D388">
        <v>0</v>
      </c>
      <c r="E388">
        <v>0</v>
      </c>
    </row>
    <row r="389" spans="1:5">
      <c r="A389" t="s">
        <v>2557</v>
      </c>
      <c r="B389" t="str">
        <f>Derivatives!D128</f>
        <v>a) For Hedging</v>
      </c>
      <c r="C389" t="str">
        <f>Derivatives!D127</f>
        <v>iv) Likely impact of one percentage change in interest rate (100* PV01)</v>
      </c>
      <c r="D389">
        <v>0</v>
      </c>
      <c r="E389">
        <v>0</v>
      </c>
    </row>
    <row r="390" spans="1:5">
      <c r="A390" t="s">
        <v>2557</v>
      </c>
      <c r="B390" t="str">
        <f>Derivatives!D129</f>
        <v>b) For Trading</v>
      </c>
      <c r="C390" t="str">
        <f>Derivatives!D127</f>
        <v>iv) Likely impact of one percentage change in interest rate (100* PV01)</v>
      </c>
      <c r="D390">
        <v>0</v>
      </c>
      <c r="E390">
        <v>0</v>
      </c>
    </row>
    <row r="391" spans="1:5">
      <c r="A391" t="s">
        <v>2557</v>
      </c>
      <c r="B391" t="str">
        <f>Derivatives!D131</f>
        <v>a) For Hedging</v>
      </c>
      <c r="C391" t="str">
        <f>Derivatives!D130</f>
        <v>v) Maximum number of (100* PV01) observed during the year</v>
      </c>
      <c r="D391">
        <v>0</v>
      </c>
      <c r="E391">
        <v>0</v>
      </c>
    </row>
    <row r="392" spans="1:5">
      <c r="A392" t="s">
        <v>2557</v>
      </c>
      <c r="B392" t="str">
        <f>Derivatives!D132</f>
        <v>b) For Trading</v>
      </c>
      <c r="C392" t="str">
        <f>Derivatives!D130</f>
        <v>v) Maximum number of (100* PV01) observed during the year</v>
      </c>
      <c r="D392">
        <v>0</v>
      </c>
      <c r="E392">
        <v>0</v>
      </c>
    </row>
    <row r="393" spans="1:5">
      <c r="A393" t="s">
        <v>2557</v>
      </c>
      <c r="B393" t="str">
        <f>Derivatives!D134</f>
        <v>a) For Hedging</v>
      </c>
      <c r="C393" t="str">
        <f>Derivatives!D133</f>
        <v>vi) Minimum number of (100* PV01) observed during the year</v>
      </c>
      <c r="D393">
        <v>0</v>
      </c>
      <c r="E393">
        <v>0</v>
      </c>
    </row>
    <row r="394" spans="1:5">
      <c r="A394" t="s">
        <v>2557</v>
      </c>
      <c r="B394" t="str">
        <f>Derivatives!D135</f>
        <v>b) For Trading</v>
      </c>
      <c r="C394" t="str">
        <f>Derivatives!D133</f>
        <v>vi) Minimum number of (100* PV01) observed during the year</v>
      </c>
      <c r="D394">
        <v>0</v>
      </c>
      <c r="E394">
        <v>0</v>
      </c>
    </row>
    <row r="395" spans="1:5">
      <c r="A395" t="s">
        <v>2558</v>
      </c>
      <c r="B395" t="str">
        <f>Non_SLRInvestmentPortfolio!F26</f>
        <v>Current Year</v>
      </c>
      <c r="C395" t="str">
        <f>Non_SLRInvestmentPortfolio!F25</f>
        <v>Amount</v>
      </c>
      <c r="D395">
        <v>0</v>
      </c>
      <c r="E395">
        <v>0</v>
      </c>
    </row>
    <row r="396" spans="1:5">
      <c r="A396" t="s">
        <v>2558</v>
      </c>
      <c r="B396" t="str">
        <f>Non_SLRInvestmentPortfolio!G26</f>
        <v>Previous Year</v>
      </c>
      <c r="C396" t="str">
        <f>Non_SLRInvestmentPortfolio!F25</f>
        <v>Amount</v>
      </c>
      <c r="D396">
        <v>0</v>
      </c>
      <c r="E396">
        <v>0</v>
      </c>
    </row>
    <row r="397" spans="1:5">
      <c r="A397" t="s">
        <v>2558</v>
      </c>
      <c r="B397" t="str">
        <f>Non_SLRInvestmentPortfolio!H26</f>
        <v>Current Year</v>
      </c>
      <c r="C397" t="str">
        <f>Non_SLRInvestmentPortfolio!H25</f>
        <v>Extent of Private Placement</v>
      </c>
      <c r="D397">
        <v>0</v>
      </c>
      <c r="E397">
        <v>0</v>
      </c>
    </row>
    <row r="398" spans="1:5">
      <c r="A398" t="s">
        <v>2558</v>
      </c>
      <c r="B398" t="str">
        <f>Non_SLRInvestmentPortfolio!I26</f>
        <v>Previous Year</v>
      </c>
      <c r="C398" t="str">
        <f>Non_SLRInvestmentPortfolio!H25</f>
        <v>Extent of Private Placement</v>
      </c>
      <c r="D398">
        <v>0</v>
      </c>
      <c r="E398">
        <v>0</v>
      </c>
    </row>
    <row r="399" spans="1:5">
      <c r="A399" t="s">
        <v>2558</v>
      </c>
      <c r="B399" t="str">
        <f>Non_SLRInvestmentPortfolio!J26</f>
        <v>Current Year</v>
      </c>
      <c r="C399" t="str">
        <f>Non_SLRInvestmentPortfolio!J25</f>
        <v>Extent of ‘Below Investment Grade’ Securities</v>
      </c>
      <c r="D399">
        <v>0</v>
      </c>
      <c r="E399">
        <v>0</v>
      </c>
    </row>
    <row r="400" spans="1:5">
      <c r="A400" t="s">
        <v>2558</v>
      </c>
      <c r="B400" t="str">
        <f>Non_SLRInvestmentPortfolio!K26</f>
        <v>Previous Year</v>
      </c>
      <c r="C400" t="str">
        <f>Non_SLRInvestmentPortfolio!J25</f>
        <v>Extent of ‘Below Investment Grade’ Securities</v>
      </c>
      <c r="D400">
        <v>0</v>
      </c>
      <c r="E400">
        <v>0</v>
      </c>
    </row>
    <row r="401" spans="1:5">
      <c r="A401" t="s">
        <v>2558</v>
      </c>
      <c r="B401" t="str">
        <f>Non_SLRInvestmentPortfolio!L26</f>
        <v>Current Year</v>
      </c>
      <c r="C401" t="str">
        <f>Non_SLRInvestmentPortfolio!L25</f>
        <v>Extent of ‘Unrated’ Securities</v>
      </c>
      <c r="D401">
        <v>0</v>
      </c>
      <c r="E401">
        <v>0</v>
      </c>
    </row>
    <row r="402" spans="1:5">
      <c r="A402" t="s">
        <v>2558</v>
      </c>
      <c r="B402" t="str">
        <f>Non_SLRInvestmentPortfolio!M26</f>
        <v>Previous Year</v>
      </c>
      <c r="C402" t="str">
        <f>Non_SLRInvestmentPortfolio!L25</f>
        <v>Extent of ‘Unrated’ Securities</v>
      </c>
      <c r="D402">
        <v>0</v>
      </c>
      <c r="E402">
        <v>0</v>
      </c>
    </row>
    <row r="403" spans="1:5">
      <c r="A403" t="s">
        <v>2558</v>
      </c>
      <c r="B403" t="str">
        <f>Non_SLRInvestmentPortfolio!N26</f>
        <v>Current Year</v>
      </c>
      <c r="C403" t="str">
        <f>Non_SLRInvestmentPortfolio!N25</f>
        <v>Extent of ‘Unlisted’ Securities</v>
      </c>
      <c r="D403">
        <v>0</v>
      </c>
      <c r="E403">
        <v>0</v>
      </c>
    </row>
    <row r="404" spans="1:5">
      <c r="A404" t="s">
        <v>2558</v>
      </c>
      <c r="B404" t="str">
        <f>Non_SLRInvestmentPortfolio!O26</f>
        <v>Previous Year</v>
      </c>
      <c r="C404" t="str">
        <f>Non_SLRInvestmentPortfolio!N25</f>
        <v>Extent of ‘Unlisted’ Securities</v>
      </c>
      <c r="D404">
        <v>0</v>
      </c>
      <c r="E404">
        <v>0</v>
      </c>
    </row>
    <row r="405" spans="1:5">
      <c r="A405" t="s">
        <v>2559</v>
      </c>
      <c r="B405" t="str">
        <f>RepurchaseTransaction!D32</f>
        <v>i) Government securities</v>
      </c>
      <c r="C405" t="str">
        <f>RepurchaseTransaction!D31</f>
        <v>Securities sold under repo</v>
      </c>
      <c r="D405">
        <v>0</v>
      </c>
      <c r="E405">
        <v>0</v>
      </c>
    </row>
    <row r="406" spans="1:5">
      <c r="A406" t="s">
        <v>2559</v>
      </c>
      <c r="B406" t="str">
        <f>RepurchaseTransaction!D33</f>
        <v>ii) Corporate Debt Securities</v>
      </c>
      <c r="C406" t="str">
        <f>RepurchaseTransaction!D31</f>
        <v>Securities sold under repo</v>
      </c>
      <c r="D406">
        <v>0</v>
      </c>
      <c r="E406">
        <v>0</v>
      </c>
    </row>
    <row r="407" spans="1:5">
      <c r="A407" t="s">
        <v>2559</v>
      </c>
      <c r="B407" t="str">
        <f>RepurchaseTransaction!D35</f>
        <v>i) Government securities</v>
      </c>
      <c r="C407" t="str">
        <f>RepurchaseTransaction!D34</f>
        <v>Securities purchased under reverse repo</v>
      </c>
      <c r="D407">
        <v>0</v>
      </c>
      <c r="E407">
        <v>0</v>
      </c>
    </row>
    <row r="408" spans="1:5">
      <c r="A408" t="s">
        <v>2559</v>
      </c>
      <c r="B408" t="str">
        <f>RepurchaseTransaction!D36</f>
        <v>ii) Corporate Debt Securities</v>
      </c>
      <c r="C408" t="str">
        <f>RepurchaseTransaction!D34</f>
        <v>Securities purchased under reverse repo</v>
      </c>
      <c r="D408">
        <v>0</v>
      </c>
      <c r="E408">
        <v>0</v>
      </c>
    </row>
    <row r="409" spans="1:5">
      <c r="A409" t="s">
        <v>2559</v>
      </c>
      <c r="B409" t="str">
        <f>RepurchaseTransaction!F28</f>
        <v>Current Year</v>
      </c>
      <c r="C409" t="str">
        <f>RepurchaseTransaction!F27</f>
        <v>Minimum outstanding during the year</v>
      </c>
      <c r="D409">
        <v>0</v>
      </c>
      <c r="E409">
        <v>0</v>
      </c>
    </row>
    <row r="410" spans="1:5">
      <c r="A410" t="s">
        <v>2559</v>
      </c>
      <c r="B410" t="str">
        <f>RepurchaseTransaction!G28</f>
        <v>Previous Year</v>
      </c>
      <c r="C410" t="str">
        <f>RepurchaseTransaction!F27</f>
        <v>Minimum outstanding during the year</v>
      </c>
      <c r="D410">
        <v>0</v>
      </c>
      <c r="E410">
        <v>0</v>
      </c>
    </row>
    <row r="411" spans="1:5">
      <c r="A411" t="s">
        <v>2559</v>
      </c>
      <c r="B411" t="str">
        <f>RepurchaseTransaction!H28</f>
        <v>Current Year</v>
      </c>
      <c r="C411" t="str">
        <f>RepurchaseTransaction!H27</f>
        <v>Maximum outstanding during the year</v>
      </c>
      <c r="D411">
        <v>0</v>
      </c>
      <c r="E411">
        <v>0</v>
      </c>
    </row>
    <row r="412" spans="1:5">
      <c r="A412" t="s">
        <v>2559</v>
      </c>
      <c r="B412" t="str">
        <f>RepurchaseTransaction!I28</f>
        <v>Previous Year</v>
      </c>
      <c r="C412" t="str">
        <f>RepurchaseTransaction!H27</f>
        <v>Maximum outstanding during the year</v>
      </c>
      <c r="D412">
        <v>0</v>
      </c>
      <c r="E412">
        <v>0</v>
      </c>
    </row>
    <row r="413" spans="1:5">
      <c r="A413" t="s">
        <v>2559</v>
      </c>
      <c r="B413" t="str">
        <f>RepurchaseTransaction!J28</f>
        <v>Current Year</v>
      </c>
      <c r="C413" t="str">
        <f>RepurchaseTransaction!J27</f>
        <v>Daily Average outstanding during the year</v>
      </c>
      <c r="D413">
        <v>0</v>
      </c>
      <c r="E413">
        <v>0</v>
      </c>
    </row>
    <row r="414" spans="1:5">
      <c r="A414" t="s">
        <v>2559</v>
      </c>
      <c r="B414" t="str">
        <f>RepurchaseTransaction!K28</f>
        <v>Previous Year</v>
      </c>
      <c r="C414" t="str">
        <f>RepurchaseTransaction!J27</f>
        <v>Daily Average outstanding during the year</v>
      </c>
      <c r="D414">
        <v>0</v>
      </c>
      <c r="E414">
        <v>0</v>
      </c>
    </row>
    <row r="415" spans="1:5">
      <c r="A415" t="s">
        <v>2559</v>
      </c>
      <c r="B415" t="str">
        <f>RepurchaseTransaction!L28</f>
        <v>Current Year</v>
      </c>
      <c r="C415" t="str">
        <f>RepurchaseTransaction!L27</f>
        <v>Outstanding as on March 31</v>
      </c>
      <c r="D415">
        <v>0</v>
      </c>
      <c r="E415">
        <v>0</v>
      </c>
    </row>
    <row r="416" spans="1:5">
      <c r="A416" t="s">
        <v>2559</v>
      </c>
      <c r="B416" t="str">
        <f>RepurchaseTransaction!M28</f>
        <v>Previous Year</v>
      </c>
      <c r="C416" t="str">
        <f>RepurchaseTransaction!L27</f>
        <v>Outstanding as on March 31</v>
      </c>
      <c r="D416">
        <v>0</v>
      </c>
      <c r="E416">
        <v>0</v>
      </c>
    </row>
    <row r="417" spans="1:5">
      <c r="A417" t="s">
        <v>2560</v>
      </c>
      <c r="B417" t="str">
        <f>Investment!D17</f>
        <v xml:space="preserve">    i) Gross Value of Investment</v>
      </c>
      <c r="C417" t="str">
        <f>Investment!D16</f>
        <v>1) Value of Investment</v>
      </c>
      <c r="D417">
        <v>0</v>
      </c>
      <c r="E417">
        <v>0</v>
      </c>
    </row>
    <row r="418" spans="1:5">
      <c r="A418" t="s">
        <v>2560</v>
      </c>
      <c r="B418" t="str">
        <f>Investment!D20</f>
        <v xml:space="preserve">    ii) Provision for Depreciation</v>
      </c>
      <c r="C418" t="str">
        <f>Investment!D16</f>
        <v>1) Value of Investment</v>
      </c>
      <c r="D418">
        <v>0</v>
      </c>
      <c r="E418">
        <v>0</v>
      </c>
    </row>
    <row r="419" spans="1:5">
      <c r="A419" t="s">
        <v>2560</v>
      </c>
      <c r="B419" t="str">
        <f>Investment!D23</f>
        <v xml:space="preserve">    iii) Net Value of Investment</v>
      </c>
      <c r="C419" t="str">
        <f>Investment!D16</f>
        <v>1) Value of Investment</v>
      </c>
      <c r="D419">
        <v>0</v>
      </c>
      <c r="E419">
        <v>0</v>
      </c>
    </row>
    <row r="420" spans="1:5">
      <c r="A420" t="s">
        <v>2560</v>
      </c>
      <c r="B420" t="str">
        <f>Investment!D18</f>
        <v xml:space="preserve">       a) In India</v>
      </c>
      <c r="C420" t="str">
        <f>Investment!D17</f>
        <v xml:space="preserve">    i) Gross Value of Investment</v>
      </c>
      <c r="D420">
        <v>0</v>
      </c>
      <c r="E420">
        <v>0</v>
      </c>
    </row>
    <row r="421" spans="1:5">
      <c r="A421" t="s">
        <v>2560</v>
      </c>
      <c r="B421" t="str">
        <f>Investment!D19</f>
        <v xml:space="preserve">       b) Outside India</v>
      </c>
      <c r="C421" t="str">
        <f>Investment!D17</f>
        <v xml:space="preserve">    i) Gross Value of Investment</v>
      </c>
      <c r="D421">
        <v>0</v>
      </c>
      <c r="E421">
        <v>0</v>
      </c>
    </row>
    <row r="422" spans="1:5">
      <c r="A422" t="s">
        <v>2560</v>
      </c>
      <c r="B422" t="str">
        <f>Investment!D21</f>
        <v xml:space="preserve">       a) In India</v>
      </c>
      <c r="C422" t="str">
        <f>Investment!D20</f>
        <v xml:space="preserve">    ii) Provision for Depreciation</v>
      </c>
      <c r="D422">
        <v>0</v>
      </c>
      <c r="E422">
        <v>0</v>
      </c>
    </row>
    <row r="423" spans="1:5">
      <c r="A423" t="s">
        <v>2560</v>
      </c>
      <c r="B423" t="str">
        <f>Investment!D22</f>
        <v xml:space="preserve">       b) Outside India</v>
      </c>
      <c r="C423" t="str">
        <f>Investment!D20</f>
        <v xml:space="preserve">    ii) Provision for Depreciation</v>
      </c>
      <c r="D423">
        <v>0</v>
      </c>
      <c r="E423">
        <v>0</v>
      </c>
    </row>
    <row r="424" spans="1:5">
      <c r="A424" t="s">
        <v>2560</v>
      </c>
      <c r="B424" t="str">
        <f>Investment!D24</f>
        <v xml:space="preserve">       a) In India</v>
      </c>
      <c r="C424" t="str">
        <f>Investment!D23</f>
        <v xml:space="preserve">    iii) Net Value of Investment</v>
      </c>
      <c r="D424">
        <v>0</v>
      </c>
      <c r="E424">
        <v>0</v>
      </c>
    </row>
    <row r="425" spans="1:5">
      <c r="A425" t="s">
        <v>2560</v>
      </c>
      <c r="B425" t="str">
        <f>Investment!D25</f>
        <v xml:space="preserve">       b) Outside India</v>
      </c>
      <c r="C425" t="str">
        <f>Investment!D23</f>
        <v xml:space="preserve">    iii) Net Value of Investment</v>
      </c>
      <c r="D425">
        <v>0</v>
      </c>
      <c r="E425">
        <v>0</v>
      </c>
    </row>
    <row r="426" spans="1:5">
      <c r="A426" t="s">
        <v>2560</v>
      </c>
      <c r="B426" t="str">
        <f>Investment!D27</f>
        <v xml:space="preserve">   i) Opening balance</v>
      </c>
      <c r="C426" t="str">
        <f>Investment!D26</f>
        <v>2) Movement of provisions held towards depreciation on investments</v>
      </c>
      <c r="D426">
        <v>0</v>
      </c>
      <c r="E426">
        <v>0</v>
      </c>
    </row>
    <row r="427" spans="1:5">
      <c r="A427" t="s">
        <v>2560</v>
      </c>
      <c r="B427" t="str">
        <f>Investment!D28</f>
        <v xml:space="preserve">   ii) Add: Provisions made during the year</v>
      </c>
      <c r="C427" t="str">
        <f>Investment!D26</f>
        <v>2) Movement of provisions held towards depreciation on investments</v>
      </c>
      <c r="D427">
        <v>0</v>
      </c>
      <c r="E427">
        <v>0</v>
      </c>
    </row>
    <row r="428" spans="1:5">
      <c r="A428" t="s">
        <v>2560</v>
      </c>
      <c r="B428" t="str">
        <f>Investment!D29</f>
        <v xml:space="preserve">   iii) Less: Write-off/ write-back of excess   provisions during the year</v>
      </c>
      <c r="C428" t="str">
        <f>Investment!D26</f>
        <v>2) Movement of provisions held towards depreciation on investments</v>
      </c>
      <c r="D428">
        <v>0</v>
      </c>
      <c r="E428">
        <v>0</v>
      </c>
    </row>
    <row r="429" spans="1:5">
      <c r="A429" t="s">
        <v>2560</v>
      </c>
      <c r="B429" t="str">
        <f>Investment!D30</f>
        <v xml:space="preserve">   iv) Closing balance</v>
      </c>
      <c r="C429" t="str">
        <f>Investment!D26</f>
        <v>2) Movement of provisions held towards depreciation on investments</v>
      </c>
      <c r="D429">
        <v>0</v>
      </c>
      <c r="E429">
        <v>0</v>
      </c>
    </row>
    <row r="430" spans="1:5">
      <c r="A430" t="s">
        <v>2561</v>
      </c>
      <c r="B430" t="str">
        <f>CapitalAdequacy!D16</f>
        <v>i) CRAR (%)</v>
      </c>
      <c r="C430" t="str">
        <f>CapitalAdequacy!D15</f>
        <v>Disclosures relating to capital adequacy</v>
      </c>
      <c r="D430">
        <v>0</v>
      </c>
      <c r="E430">
        <v>0</v>
      </c>
    </row>
    <row r="431" spans="1:5">
      <c r="A431" t="s">
        <v>2561</v>
      </c>
      <c r="B431" t="str">
        <f>CapitalAdequacy!D17</f>
        <v>ii) CRAR - Tier I Capital (%)</v>
      </c>
      <c r="C431" t="str">
        <f>CapitalAdequacy!D15</f>
        <v>Disclosures relating to capital adequacy</v>
      </c>
      <c r="D431">
        <v>0</v>
      </c>
      <c r="E431">
        <v>0</v>
      </c>
    </row>
    <row r="432" spans="1:5">
      <c r="A432" t="s">
        <v>2561</v>
      </c>
      <c r="B432" t="str">
        <f>CapitalAdequacy!D18</f>
        <v>iii) CRAR - Tier II Capital (%)</v>
      </c>
      <c r="C432" t="str">
        <f>CapitalAdequacy!D15</f>
        <v>Disclosures relating to capital adequacy</v>
      </c>
      <c r="D432">
        <v>0</v>
      </c>
      <c r="E432">
        <v>0</v>
      </c>
    </row>
    <row r="433" spans="1:5">
      <c r="A433" t="s">
        <v>2561</v>
      </c>
      <c r="B433" t="str">
        <f>CapitalAdequacy!D19</f>
        <v>iv) Percentage of shareholding of the government of India in the Nationalised Banks</v>
      </c>
      <c r="C433" t="str">
        <f>CapitalAdequacy!D15</f>
        <v>Disclosures relating to capital adequacy</v>
      </c>
      <c r="D433">
        <v>0</v>
      </c>
      <c r="E433">
        <v>0</v>
      </c>
    </row>
    <row r="434" spans="1:5">
      <c r="A434" t="s">
        <v>2561</v>
      </c>
      <c r="B434" t="str">
        <f>CapitalAdequacy!D20</f>
        <v>v) Amount of subordinated debt raised as Tier-II capital *</v>
      </c>
      <c r="C434" t="str">
        <f>CapitalAdequacy!D15</f>
        <v>Disclosures relating to capital adequacy</v>
      </c>
      <c r="D434">
        <v>0</v>
      </c>
      <c r="E434">
        <v>0</v>
      </c>
    </row>
    <row r="435" spans="1:5">
      <c r="A435" t="s">
        <v>2561</v>
      </c>
      <c r="B435" t="str">
        <f>CapitalAdequacy!D21</f>
        <v>vi) Amount raised by issue of IPDI</v>
      </c>
      <c r="C435" t="str">
        <f>CapitalAdequacy!D15</f>
        <v>Disclosures relating to capital adequacy</v>
      </c>
      <c r="D435">
        <v>0</v>
      </c>
      <c r="E435">
        <v>0</v>
      </c>
    </row>
    <row r="436" spans="1:5">
      <c r="A436" t="s">
        <v>2561</v>
      </c>
      <c r="B436" t="str">
        <f>CapitalAdequacy!D22</f>
        <v>vii) Amount raised by issue of Upper Tier II instruments**</v>
      </c>
      <c r="C436" t="str">
        <f>CapitalAdequacy!D15</f>
        <v>Disclosures relating to capital adequacy</v>
      </c>
      <c r="D436">
        <v>0</v>
      </c>
      <c r="E436">
        <v>0</v>
      </c>
    </row>
    <row r="437" spans="1:5">
      <c r="A437" t="s">
        <v>2562</v>
      </c>
      <c r="B437" t="str">
        <f>CashFlowStatementForBanks!D18</f>
        <v>Adjustment for depreciation</v>
      </c>
      <c r="C437" t="str">
        <f>CashFlowStatementForBanks!D17</f>
        <v>Adjustment to profit(loss) from operations</v>
      </c>
      <c r="D437">
        <v>0</v>
      </c>
      <c r="E437">
        <v>0</v>
      </c>
    </row>
    <row r="438" spans="1:5">
      <c r="A438" t="s">
        <v>2562</v>
      </c>
      <c r="B438" t="str">
        <f>CashFlowStatementForBanks!D19</f>
        <v>Depreciation on fixed assets</v>
      </c>
      <c r="C438" t="str">
        <f>CashFlowStatementForBanks!D17</f>
        <v>Adjustment to profit(loss) from operations</v>
      </c>
      <c r="D438">
        <v>0</v>
      </c>
      <c r="E438">
        <v>0</v>
      </c>
    </row>
    <row r="439" spans="1:5">
      <c r="A439" t="s">
        <v>2562</v>
      </c>
      <c r="B439" t="str">
        <f>CashFlowStatementForBanks!D20</f>
        <v>Depreciation on investments (including on matured debentures)</v>
      </c>
      <c r="C439" t="str">
        <f>CashFlowStatementForBanks!D17</f>
        <v>Adjustment to profit(loss) from operations</v>
      </c>
      <c r="D439">
        <v>0</v>
      </c>
      <c r="E439">
        <v>0</v>
      </c>
    </row>
    <row r="440" spans="1:5">
      <c r="A440" t="s">
        <v>2562</v>
      </c>
      <c r="B440" t="str">
        <f>CashFlowStatementForBanks!D21</f>
        <v>Profit (loss) on sale of fixed assets</v>
      </c>
      <c r="C440" t="str">
        <f>CashFlowStatementForBanks!D17</f>
        <v>Adjustment to profit(loss) from operations</v>
      </c>
      <c r="D440">
        <v>0</v>
      </c>
      <c r="E440">
        <v>0</v>
      </c>
    </row>
    <row r="441" spans="1:5">
      <c r="A441" t="s">
        <v>2562</v>
      </c>
      <c r="B441" t="str">
        <f>CashFlowStatementForBanks!D22</f>
        <v>Profit (loss) on sale of investments</v>
      </c>
      <c r="C441" t="str">
        <f>CashFlowStatementForBanks!D17</f>
        <v>Adjustment to profit(loss) from operations</v>
      </c>
      <c r="D441">
        <v>0</v>
      </c>
      <c r="E441">
        <v>0</v>
      </c>
    </row>
    <row r="442" spans="1:5">
      <c r="A442" t="s">
        <v>2562</v>
      </c>
      <c r="B442" t="str">
        <f>CashFlowStatementForBanks!D23</f>
        <v>Profit (loss) on revaluation of Investments</v>
      </c>
      <c r="C442" t="str">
        <f>CashFlowStatementForBanks!D17</f>
        <v>Adjustment to profit(loss) from operations</v>
      </c>
      <c r="D442">
        <v>0</v>
      </c>
      <c r="E442">
        <v>0</v>
      </c>
    </row>
    <row r="443" spans="1:5">
      <c r="A443" t="s">
        <v>2562</v>
      </c>
      <c r="B443" t="str">
        <f>CashFlowStatementForBanks!D24</f>
        <v>Adjustment for provision for NPAs</v>
      </c>
      <c r="C443" t="str">
        <f>CashFlowStatementForBanks!D17</f>
        <v>Adjustment to profit(loss) from operations</v>
      </c>
      <c r="D443">
        <v>0</v>
      </c>
      <c r="E443">
        <v>0</v>
      </c>
    </row>
    <row r="444" spans="1:5">
      <c r="A444" t="s">
        <v>2562</v>
      </c>
      <c r="B444" t="str">
        <f>CashFlowStatementForBanks!D25</f>
        <v>Adjustment for other provisions</v>
      </c>
      <c r="C444" t="str">
        <f>CashFlowStatementForBanks!D17</f>
        <v>Adjustment to profit(loss) from operations</v>
      </c>
      <c r="D444">
        <v>0</v>
      </c>
      <c r="E444">
        <v>0</v>
      </c>
    </row>
    <row r="445" spans="1:5">
      <c r="A445" t="s">
        <v>2562</v>
      </c>
      <c r="B445" t="str">
        <f>CashFlowStatementForBanks!D26</f>
        <v>Adjustment for bad debts written-off and provision in respect of non-performing assets</v>
      </c>
      <c r="C445" t="str">
        <f>CashFlowStatementForBanks!D17</f>
        <v>Adjustment to profit(loss) from operations</v>
      </c>
      <c r="D445">
        <v>0</v>
      </c>
      <c r="E445">
        <v>0</v>
      </c>
    </row>
    <row r="446" spans="1:5">
      <c r="A446" t="s">
        <v>2562</v>
      </c>
      <c r="B446" t="str">
        <f>CashFlowStatementForBanks!D27</f>
        <v>Adjustment for provision for standard assets</v>
      </c>
      <c r="C446" t="str">
        <f>CashFlowStatementForBanks!D17</f>
        <v>Adjustment to profit(loss) from operations</v>
      </c>
      <c r="D446">
        <v>0</v>
      </c>
      <c r="E446">
        <v>0</v>
      </c>
    </row>
    <row r="447" spans="1:5">
      <c r="A447" t="s">
        <v>2562</v>
      </c>
      <c r="B447" t="str">
        <f>CashFlowStatementForBanks!D28</f>
        <v>Adjustment provision interest on subordinated debt</v>
      </c>
      <c r="C447" t="str">
        <f>CashFlowStatementForBanks!D17</f>
        <v>Adjustment to profit(loss) from operations</v>
      </c>
      <c r="D447">
        <v>0</v>
      </c>
      <c r="E447">
        <v>0</v>
      </c>
    </row>
    <row r="448" spans="1:5">
      <c r="A448" t="s">
        <v>2562</v>
      </c>
      <c r="B448" t="str">
        <f>CashFlowStatementForBanks!D29</f>
        <v>Adjustment for dividend received from subsidiaries or others</v>
      </c>
      <c r="C448" t="str">
        <f>CashFlowStatementForBanks!D17</f>
        <v>Adjustment to profit(loss) from operations</v>
      </c>
      <c r="D448">
        <v>0</v>
      </c>
      <c r="E448">
        <v>0</v>
      </c>
    </row>
    <row r="449" spans="1:5">
      <c r="A449" t="s">
        <v>2562</v>
      </c>
      <c r="B449" t="str">
        <f>CashFlowStatementForBanks!D30</f>
        <v xml:space="preserve">Adjustment for provision for other items </v>
      </c>
      <c r="C449" t="str">
        <f>CashFlowStatementForBanks!D17</f>
        <v>Adjustment to profit(loss) from operations</v>
      </c>
      <c r="D449">
        <v>0</v>
      </c>
      <c r="E449">
        <v>0</v>
      </c>
    </row>
    <row r="450" spans="1:5">
      <c r="A450" t="s">
        <v>2562</v>
      </c>
      <c r="B450" t="str">
        <f>CashFlowStatementForBanks!D31</f>
        <v>Changes in working capital</v>
      </c>
      <c r="C450" t="str">
        <f>CashFlowStatementForBanks!D17</f>
        <v>Adjustment to profit(loss) from operations</v>
      </c>
      <c r="D450">
        <v>0</v>
      </c>
      <c r="E450">
        <v>0</v>
      </c>
    </row>
    <row r="451" spans="1:5">
      <c r="A451" t="s">
        <v>2562</v>
      </c>
      <c r="B451" t="str">
        <f>CashFlowStatementForBanks!D32</f>
        <v>Increase (decrease) in investments</v>
      </c>
      <c r="C451" t="str">
        <f>CashFlowStatementForBanks!D17</f>
        <v>Adjustment to profit(loss) from operations</v>
      </c>
      <c r="D451">
        <v>0</v>
      </c>
      <c r="E451">
        <v>0</v>
      </c>
    </row>
    <row r="452" spans="1:5">
      <c r="A452" t="s">
        <v>2562</v>
      </c>
      <c r="B452" t="str">
        <f>CashFlowStatementForBanks!D33</f>
        <v>Increase (decrease) in advances</v>
      </c>
      <c r="C452" t="str">
        <f>CashFlowStatementForBanks!D17</f>
        <v>Adjustment to profit(loss) from operations</v>
      </c>
      <c r="D452">
        <v>0</v>
      </c>
      <c r="E452">
        <v>0</v>
      </c>
    </row>
    <row r="453" spans="1:5">
      <c r="A453" t="s">
        <v>2562</v>
      </c>
      <c r="B453" t="str">
        <f>CashFlowStatementForBanks!D34</f>
        <v>Increase (decrease) in other assets</v>
      </c>
      <c r="C453" t="str">
        <f>CashFlowStatementForBanks!D17</f>
        <v>Adjustment to profit(loss) from operations</v>
      </c>
      <c r="D453">
        <v>0</v>
      </c>
      <c r="E453">
        <v>0</v>
      </c>
    </row>
    <row r="454" spans="1:5">
      <c r="A454" t="s">
        <v>2562</v>
      </c>
      <c r="B454" t="str">
        <f>CashFlowStatementForBanks!D35</f>
        <v>Increase (decrease) in borrowings</v>
      </c>
      <c r="C454" t="str">
        <f>CashFlowStatementForBanks!D17</f>
        <v>Adjustment to profit(loss) from operations</v>
      </c>
      <c r="D454">
        <v>0</v>
      </c>
      <c r="E454">
        <v>0</v>
      </c>
    </row>
    <row r="455" spans="1:5">
      <c r="A455" t="s">
        <v>2562</v>
      </c>
      <c r="B455" t="str">
        <f>CashFlowStatementForBanks!D36</f>
        <v>Increase (decrease) in deposits</v>
      </c>
      <c r="C455" t="str">
        <f>CashFlowStatementForBanks!D17</f>
        <v>Adjustment to profit(loss) from operations</v>
      </c>
      <c r="D455">
        <v>0</v>
      </c>
      <c r="E455">
        <v>0</v>
      </c>
    </row>
    <row r="456" spans="1:5">
      <c r="A456" t="s">
        <v>2562</v>
      </c>
      <c r="B456" t="str">
        <f>CashFlowStatementForBanks!D37</f>
        <v>Increase (decrease) in other liabilities and provisions</v>
      </c>
      <c r="C456" t="str">
        <f>CashFlowStatementForBanks!D17</f>
        <v>Adjustment to profit(loss) from operations</v>
      </c>
      <c r="D456">
        <v>0</v>
      </c>
      <c r="E456">
        <v>0</v>
      </c>
    </row>
    <row r="457" spans="1:5">
      <c r="A457" t="s">
        <v>2562</v>
      </c>
      <c r="B457" t="str">
        <f>CashFlowStatementForBanks!D38</f>
        <v>Direct taxes paid net of refund</v>
      </c>
      <c r="C457" t="str">
        <f>CashFlowStatementForBanks!D17</f>
        <v>Adjustment to profit(loss) from operations</v>
      </c>
      <c r="D457">
        <v>0</v>
      </c>
      <c r="E457">
        <v>0</v>
      </c>
    </row>
    <row r="458" spans="1:5">
      <c r="A458" t="s">
        <v>2562</v>
      </c>
      <c r="B458" t="str">
        <f>CashFlowStatementForBanks!D39</f>
        <v xml:space="preserve">Net cash flow from (used in) operating activities </v>
      </c>
      <c r="C458" t="str">
        <f>CashFlowStatementForBanks!D17</f>
        <v>Adjustment to profit(loss) from operations</v>
      </c>
      <c r="D458">
        <v>0</v>
      </c>
      <c r="E458">
        <v>0</v>
      </c>
    </row>
    <row r="459" spans="1:5">
      <c r="A459" t="s">
        <v>2562</v>
      </c>
      <c r="B459" t="str">
        <f>CashFlowStatementForBanks!D41</f>
        <v>Increase (decrease) in investments in subsidiaries and joint ventures</v>
      </c>
      <c r="C459" t="str">
        <f>CashFlowStatementForBanks!D40</f>
        <v>Net cash flow from (used in) investing activities</v>
      </c>
      <c r="D459">
        <v>0</v>
      </c>
      <c r="E459">
        <v>0</v>
      </c>
    </row>
    <row r="460" spans="1:5">
      <c r="A460" t="s">
        <v>2562</v>
      </c>
      <c r="B460" t="str">
        <f>CashFlowStatementForBanks!D42</f>
        <v>Purchase of or transfer in fixed assets</v>
      </c>
      <c r="C460" t="str">
        <f>CashFlowStatementForBanks!D40</f>
        <v>Net cash flow from (used in) investing activities</v>
      </c>
      <c r="D460">
        <v>0</v>
      </c>
      <c r="E460">
        <v>0</v>
      </c>
    </row>
    <row r="461" spans="1:5">
      <c r="A461" t="s">
        <v>2562</v>
      </c>
      <c r="B461" t="str">
        <f>CashFlowStatementForBanks!D43</f>
        <v>Sale or transfer out of fixed assets</v>
      </c>
      <c r="C461" t="str">
        <f>CashFlowStatementForBanks!D40</f>
        <v>Net cash flow from (used in) investing activities</v>
      </c>
      <c r="D461">
        <v>0</v>
      </c>
      <c r="E461">
        <v>0</v>
      </c>
    </row>
    <row r="462" spans="1:5">
      <c r="A462" t="s">
        <v>2562</v>
      </c>
      <c r="B462" t="str">
        <f>CashFlowStatementForBanks!D44</f>
        <v>Changes in trade related investments in subsidiaries and others</v>
      </c>
      <c r="C462" t="str">
        <f>CashFlowStatementForBanks!D40</f>
        <v>Net cash flow from (used in) investing activities</v>
      </c>
      <c r="D462">
        <v>0</v>
      </c>
      <c r="E462">
        <v>0</v>
      </c>
    </row>
    <row r="463" spans="1:5">
      <c r="A463" t="s">
        <v>2562</v>
      </c>
      <c r="B463" t="str">
        <f>CashFlowStatementForBanks!D45</f>
        <v>Other investing activities, net</v>
      </c>
      <c r="C463" t="str">
        <f>CashFlowStatementForBanks!D40</f>
        <v>Net cash flow from (used in) investing activities</v>
      </c>
      <c r="D463">
        <v>0</v>
      </c>
      <c r="E463">
        <v>0</v>
      </c>
    </row>
    <row r="464" spans="1:5">
      <c r="A464" t="s">
        <v>2562</v>
      </c>
      <c r="B464" t="str">
        <f>CashFlowStatementForBanks!D46</f>
        <v>Net cash flow from (used in) investing activities</v>
      </c>
      <c r="C464" t="str">
        <f>CashFlowStatementForBanks!D40</f>
        <v>Net cash flow from (used in) investing activities</v>
      </c>
      <c r="D464">
        <v>0</v>
      </c>
      <c r="E464">
        <v>0</v>
      </c>
    </row>
    <row r="465" spans="1:5">
      <c r="A465" t="s">
        <v>2562</v>
      </c>
      <c r="B465" t="str">
        <f>CashFlowStatementForBanks!D48</f>
        <v>Proceeds from issue of equity share capital</v>
      </c>
      <c r="C465" t="str">
        <f>CashFlowStatementForBanks!D47</f>
        <v>Net cash flow from (used in) financing activities</v>
      </c>
      <c r="D465">
        <v>0</v>
      </c>
      <c r="E465">
        <v>0</v>
      </c>
    </row>
    <row r="466" spans="1:5">
      <c r="A466" t="s">
        <v>2562</v>
      </c>
      <c r="B466" t="str">
        <f>CashFlowStatementForBanks!D49</f>
        <v>Securities premium received</v>
      </c>
      <c r="C466" t="str">
        <f>CashFlowStatementForBanks!D47</f>
        <v>Net cash flow from (used in) financing activities</v>
      </c>
      <c r="D466">
        <v>0</v>
      </c>
      <c r="E466">
        <v>0</v>
      </c>
    </row>
    <row r="467" spans="1:5">
      <c r="A467" t="s">
        <v>2562</v>
      </c>
      <c r="B467" t="str">
        <f>CashFlowStatementForBanks!D50</f>
        <v>Proceeds from unsecured subordinated bonds</v>
      </c>
      <c r="C467" t="str">
        <f>CashFlowStatementForBanks!D47</f>
        <v>Net cash flow from (used in) financing activities</v>
      </c>
      <c r="D467">
        <v>0</v>
      </c>
      <c r="E467">
        <v>0</v>
      </c>
    </row>
    <row r="468" spans="1:5">
      <c r="A468" t="s">
        <v>2562</v>
      </c>
      <c r="B468" t="str">
        <f>CashFlowStatementForBanks!D51</f>
        <v>Dividend and dividend distribution tax paid</v>
      </c>
      <c r="C468" t="str">
        <f>CashFlowStatementForBanks!D47</f>
        <v>Net cash flow from (used in) financing activities</v>
      </c>
      <c r="D468">
        <v>0</v>
      </c>
      <c r="E468">
        <v>0</v>
      </c>
    </row>
    <row r="469" spans="1:5">
      <c r="A469" t="s">
        <v>2562</v>
      </c>
      <c r="B469" t="str">
        <f>CashFlowStatementForBanks!D52</f>
        <v>Interest expenses other paid</v>
      </c>
      <c r="C469" t="str">
        <f>CashFlowStatementForBanks!D47</f>
        <v>Net cash flow from (used in) financing activities</v>
      </c>
      <c r="D469">
        <v>0</v>
      </c>
      <c r="E469">
        <v>0</v>
      </c>
    </row>
    <row r="470" spans="1:5">
      <c r="A470" t="s">
        <v>2562</v>
      </c>
      <c r="B470" t="str">
        <f>CashFlowStatementForBanks!D53</f>
        <v>Other financing activities, net</v>
      </c>
      <c r="C470" t="str">
        <f>CashFlowStatementForBanks!D47</f>
        <v>Net cash flow from (used in) financing activities</v>
      </c>
      <c r="D470">
        <v>0</v>
      </c>
      <c r="E470">
        <v>0</v>
      </c>
    </row>
    <row r="471" spans="1:5">
      <c r="A471" t="s">
        <v>2562</v>
      </c>
      <c r="B471" t="str">
        <f>CashFlowStatementForBanks!D54</f>
        <v>Net cash flow from (used in) financing activities</v>
      </c>
      <c r="C471" t="str">
        <f>CashFlowStatementForBanks!D47</f>
        <v>Net cash flow from (used in) financing activities</v>
      </c>
      <c r="D471">
        <v>0</v>
      </c>
      <c r="E471">
        <v>0</v>
      </c>
    </row>
    <row r="472" spans="1:5">
      <c r="A472" t="s">
        <v>2572</v>
      </c>
      <c r="B472" t="str">
        <f>NotesToAccounts!D53</f>
        <v>Assets given on lease, gross, at beginning of period</v>
      </c>
      <c r="C472" t="str">
        <f>NotesToAccounts!D52</f>
        <v>Assets given on lease</v>
      </c>
      <c r="D472">
        <v>0</v>
      </c>
      <c r="E472">
        <v>0</v>
      </c>
    </row>
    <row r="473" spans="1:5">
      <c r="A473" t="s">
        <v>2572</v>
      </c>
      <c r="B473" t="str">
        <f>NotesToAccounts!D54</f>
        <v>Additions in assets given on lease during year</v>
      </c>
      <c r="C473" t="str">
        <f>NotesToAccounts!D52</f>
        <v>Assets given on lease</v>
      </c>
      <c r="D473">
        <v>0</v>
      </c>
      <c r="E473">
        <v>0</v>
      </c>
    </row>
    <row r="474" spans="1:5">
      <c r="A474" t="s">
        <v>2572</v>
      </c>
      <c r="B474" t="str">
        <f>NotesToAccounts!D55</f>
        <v>Deductions in assets given on lease during year</v>
      </c>
      <c r="C474" t="str">
        <f>NotesToAccounts!D52</f>
        <v>Assets given on lease</v>
      </c>
      <c r="D474">
        <v>0</v>
      </c>
      <c r="E474">
        <v>0</v>
      </c>
    </row>
    <row r="475" spans="1:5">
      <c r="A475" t="s">
        <v>2572</v>
      </c>
      <c r="B475" t="str">
        <f>NotesToAccounts!D56</f>
        <v>Revaluation on Assets given on Lease</v>
      </c>
      <c r="C475" t="str">
        <f>NotesToAccounts!D52</f>
        <v>Assets given on lease</v>
      </c>
      <c r="D475">
        <v>0</v>
      </c>
      <c r="E475">
        <v>0</v>
      </c>
    </row>
    <row r="476" spans="1:5">
      <c r="A476" t="s">
        <v>2572</v>
      </c>
      <c r="B476" t="str">
        <f>NotesToAccounts!D57</f>
        <v>Accumulated depreciation and amortisation on assets given on lease</v>
      </c>
      <c r="C476" t="str">
        <f>NotesToAccounts!D52</f>
        <v>Assets given on lease</v>
      </c>
      <c r="D476">
        <v>0</v>
      </c>
      <c r="E476">
        <v>0</v>
      </c>
    </row>
    <row r="477" spans="1:5">
      <c r="A477" t="s">
        <v>2572</v>
      </c>
      <c r="B477" t="str">
        <f>NotesToAccounts!D58</f>
        <v xml:space="preserve">Accumulated impairment on assets given on lease </v>
      </c>
      <c r="C477" t="str">
        <f>NotesToAccounts!D52</f>
        <v>Assets given on lease</v>
      </c>
      <c r="D477">
        <v>0</v>
      </c>
      <c r="E477">
        <v>0</v>
      </c>
    </row>
    <row r="478" spans="1:5">
      <c r="A478" t="s">
        <v>2572</v>
      </c>
      <c r="B478" t="str">
        <f>NotesToAccounts!D59</f>
        <v>Assets Given on lease, gross, at end of period</v>
      </c>
      <c r="C478" t="str">
        <f>NotesToAccounts!D52</f>
        <v>Assets given on lease</v>
      </c>
      <c r="D478">
        <v>0</v>
      </c>
      <c r="E478">
        <v>0</v>
      </c>
    </row>
    <row r="479" spans="1:5">
      <c r="A479" t="s">
        <v>2572</v>
      </c>
      <c r="B479" t="str">
        <f>NotesToAccounts!D111</f>
        <v>Additions to provisions</v>
      </c>
      <c r="C479" t="str">
        <f>NotesToAccounts!D110</f>
        <v>Changes in provisions</v>
      </c>
      <c r="D479">
        <v>0</v>
      </c>
      <c r="E479">
        <v>0</v>
      </c>
    </row>
    <row r="480" spans="1:5">
      <c r="A480" t="s">
        <v>2572</v>
      </c>
      <c r="B480" t="str">
        <f>NotesToAccounts!D112</f>
        <v>Deductions from provisions</v>
      </c>
      <c r="C480" t="str">
        <f>NotesToAccounts!D110</f>
        <v>Changes in provisions</v>
      </c>
      <c r="D480">
        <v>0</v>
      </c>
      <c r="E480">
        <v>0</v>
      </c>
    </row>
    <row r="481" spans="1:5">
      <c r="A481" t="s">
        <v>2572</v>
      </c>
      <c r="B481" t="str">
        <f>NotesToAccounts!D113</f>
        <v>Changes in provisions</v>
      </c>
      <c r="C481" t="str">
        <f>NotesToAccounts!D110</f>
        <v>Changes in provisions</v>
      </c>
      <c r="D481">
        <v>0</v>
      </c>
      <c r="E481">
        <v>0</v>
      </c>
    </row>
    <row r="482" spans="1:5">
      <c r="A482" t="s">
        <v>2572</v>
      </c>
      <c r="B482" t="str">
        <f>NotesToAccounts!D114</f>
        <v>Provisions at end of period</v>
      </c>
      <c r="C482" t="str">
        <f>NotesToAccounts!D110</f>
        <v>Changes in provisions</v>
      </c>
      <c r="D482">
        <v>0</v>
      </c>
      <c r="E482">
        <v>0</v>
      </c>
    </row>
    <row r="483" spans="1:5">
      <c r="A483" t="s">
        <v>2562</v>
      </c>
      <c r="B483" t="str">
        <f>CashFlowStatementForBanks!D16</f>
        <v>Net profit before taxes</v>
      </c>
      <c r="C483" t="str">
        <f>CashFlowStatementForBanks!D15</f>
        <v xml:space="preserve">Net cash flow from (used in) operating activities </v>
      </c>
      <c r="D483">
        <v>0</v>
      </c>
      <c r="E483">
        <v>0</v>
      </c>
    </row>
    <row r="484" spans="1:5">
      <c r="A484" t="s">
        <v>2554</v>
      </c>
      <c r="B484" t="str">
        <f>Exposures!D17</f>
        <v>i) Direct exposure</v>
      </c>
      <c r="C484" t="str">
        <f>Exposures!D16</f>
        <v xml:space="preserve"> Exposure to real estate sector</v>
      </c>
      <c r="D484">
        <v>0</v>
      </c>
      <c r="E484">
        <v>0</v>
      </c>
    </row>
    <row r="485" spans="1:5">
      <c r="A485" t="s">
        <v>2554</v>
      </c>
      <c r="B485" t="str">
        <f>Exposures!D23</f>
        <v>ii) Indirect Exposure</v>
      </c>
      <c r="C485" t="str">
        <f>Exposures!D16</f>
        <v xml:space="preserve"> Exposure to real estate sector</v>
      </c>
      <c r="D485">
        <v>0</v>
      </c>
      <c r="E485">
        <v>0</v>
      </c>
    </row>
    <row r="486" spans="1:5">
      <c r="A486" t="s">
        <v>1770</v>
      </c>
      <c r="B486" t="str">
        <f>Additional_Disclosures!D40</f>
        <v>Note: The purpose of draw down made during the accounting year may be mentioned</v>
      </c>
      <c r="C486" t="str">
        <f>Additional_Disclosures!D39</f>
        <v>8) Disclosure on draw down of reserves</v>
      </c>
      <c r="D486">
        <v>0</v>
      </c>
      <c r="E486">
        <v>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sheetPr codeName="Sheet39"/>
  <dimension ref="A1:K82"/>
  <sheetViews>
    <sheetView showGridLines="0" topLeftCell="D1" workbookViewId="0">
      <selection sqref="A1:C1048576"/>
    </sheetView>
  </sheetViews>
  <sheetFormatPr defaultRowHeight="14.5"/>
  <cols>
    <col min="1" max="1" width="3.7265625" hidden="1" customWidth="1"/>
    <col min="2" max="2" width="5.1796875" hidden="1" customWidth="1"/>
    <col min="3" max="3" width="6.81640625" hidden="1" customWidth="1"/>
    <col min="4" max="4" width="61" customWidth="1"/>
    <col min="5" max="5" width="9.453125" customWidth="1"/>
    <col min="6" max="7" width="20.7265625" customWidth="1"/>
  </cols>
  <sheetData>
    <row r="1" spans="1:11" ht="35" customHeight="1">
      <c r="A1" s="4" t="s">
        <v>1667</v>
      </c>
      <c r="E1" s="123" t="s">
        <v>2628</v>
      </c>
      <c r="F1" s="124"/>
      <c r="G1" s="124"/>
      <c r="H1" s="124"/>
      <c r="I1" s="124"/>
      <c r="J1" s="124"/>
      <c r="K1" s="124"/>
    </row>
    <row r="3" spans="1:11" ht="15" customHeight="1">
      <c r="D3" s="135" t="s">
        <v>1891</v>
      </c>
      <c r="E3" s="136"/>
      <c r="F3" s="137"/>
      <c r="G3" s="85"/>
    </row>
    <row r="9" spans="1:11" hidden="1">
      <c r="A9" s="27"/>
      <c r="B9" s="27" t="b">
        <v>0</v>
      </c>
      <c r="C9" s="27" t="s">
        <v>2570</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1668</v>
      </c>
      <c r="E13" s="126"/>
      <c r="F13" s="126"/>
      <c r="G13" s="127"/>
      <c r="I13" s="27"/>
    </row>
    <row r="14" spans="1:11" s="5" customFormat="1">
      <c r="A14" s="27"/>
      <c r="B14" s="27"/>
      <c r="C14" s="30" t="s">
        <v>365</v>
      </c>
      <c r="D14" s="128" t="s">
        <v>368</v>
      </c>
      <c r="E14" s="130"/>
      <c r="F14" s="60" t="s">
        <v>403</v>
      </c>
      <c r="G14" s="60"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t="s">
        <v>1731</v>
      </c>
      <c r="B17" s="27"/>
      <c r="C17" s="27"/>
      <c r="D17" s="55" t="s">
        <v>1669</v>
      </c>
      <c r="E17" s="93" t="s">
        <v>428</v>
      </c>
      <c r="F17" s="116"/>
      <c r="G17" s="116"/>
      <c r="I17" s="27"/>
    </row>
    <row r="18" spans="1:9">
      <c r="A18" s="27"/>
      <c r="B18" s="27"/>
      <c r="C18" s="27"/>
      <c r="D18" s="55" t="s">
        <v>1670</v>
      </c>
      <c r="E18" s="58"/>
      <c r="F18" s="98"/>
      <c r="G18" s="98"/>
      <c r="I18" s="27"/>
    </row>
    <row r="19" spans="1:9">
      <c r="A19" s="27" t="s">
        <v>2638</v>
      </c>
      <c r="B19" s="27"/>
      <c r="C19" s="27"/>
      <c r="D19" s="59" t="s">
        <v>1671</v>
      </c>
      <c r="E19" s="58" t="s">
        <v>429</v>
      </c>
      <c r="F19" s="45"/>
      <c r="G19" s="45"/>
      <c r="I19" s="27"/>
    </row>
    <row r="20" spans="1:9">
      <c r="A20" s="27" t="s">
        <v>2639</v>
      </c>
      <c r="B20" s="27"/>
      <c r="C20" s="27"/>
      <c r="D20" s="59" t="s">
        <v>1672</v>
      </c>
      <c r="E20" s="58" t="s">
        <v>430</v>
      </c>
      <c r="F20" s="45"/>
      <c r="G20" s="45"/>
      <c r="I20" s="27"/>
    </row>
    <row r="21" spans="1:9">
      <c r="A21" s="27" t="s">
        <v>2640</v>
      </c>
      <c r="B21" s="27"/>
      <c r="C21" s="27"/>
      <c r="D21" s="59" t="s">
        <v>1673</v>
      </c>
      <c r="E21" s="58" t="s">
        <v>431</v>
      </c>
      <c r="F21" s="45"/>
      <c r="G21" s="45"/>
      <c r="I21" s="27"/>
    </row>
    <row r="22" spans="1:9">
      <c r="A22" s="27"/>
      <c r="B22" s="27"/>
      <c r="C22" s="27"/>
      <c r="D22" s="55" t="s">
        <v>1674</v>
      </c>
      <c r="E22" s="58"/>
      <c r="F22" s="6"/>
      <c r="G22" s="6"/>
      <c r="I22" s="27"/>
    </row>
    <row r="23" spans="1:9">
      <c r="A23" s="27" t="s">
        <v>1733</v>
      </c>
      <c r="B23" s="27"/>
      <c r="C23" s="27"/>
      <c r="D23" s="59" t="s">
        <v>1675</v>
      </c>
      <c r="E23" s="58" t="s">
        <v>432</v>
      </c>
      <c r="F23" s="45"/>
      <c r="G23" s="45"/>
      <c r="I23" s="27"/>
    </row>
    <row r="24" spans="1:9">
      <c r="A24" s="27" t="s">
        <v>1734</v>
      </c>
      <c r="B24" s="27"/>
      <c r="C24" s="27"/>
      <c r="D24" s="59" t="s">
        <v>1676</v>
      </c>
      <c r="E24" s="58" t="s">
        <v>433</v>
      </c>
      <c r="F24" s="45"/>
      <c r="G24" s="45"/>
      <c r="I24" s="27"/>
    </row>
    <row r="25" spans="1:9">
      <c r="A25" s="27" t="s">
        <v>1735</v>
      </c>
      <c r="B25" s="27"/>
      <c r="C25" s="27"/>
      <c r="D25" s="59" t="s">
        <v>1677</v>
      </c>
      <c r="E25" s="58" t="s">
        <v>434</v>
      </c>
      <c r="F25" s="45"/>
      <c r="G25" s="45"/>
      <c r="I25" s="27"/>
    </row>
    <row r="26" spans="1:9">
      <c r="A26" s="27" t="s">
        <v>1736</v>
      </c>
      <c r="B26" s="27"/>
      <c r="C26" s="27"/>
      <c r="D26" s="59" t="s">
        <v>1678</v>
      </c>
      <c r="E26" s="58" t="s">
        <v>435</v>
      </c>
      <c r="F26" s="45"/>
      <c r="G26" s="45"/>
      <c r="I26" s="27"/>
    </row>
    <row r="27" spans="1:9">
      <c r="A27" s="27" t="s">
        <v>1737</v>
      </c>
      <c r="B27" s="27"/>
      <c r="C27" s="27"/>
      <c r="D27" s="59" t="s">
        <v>1679</v>
      </c>
      <c r="E27" s="58" t="s">
        <v>436</v>
      </c>
      <c r="F27" s="45"/>
      <c r="G27" s="45"/>
      <c r="I27" s="27"/>
    </row>
    <row r="28" spans="1:9">
      <c r="A28" s="27" t="s">
        <v>1738</v>
      </c>
      <c r="B28" s="27"/>
      <c r="C28" s="27"/>
      <c r="D28" s="59" t="s">
        <v>1680</v>
      </c>
      <c r="E28" s="58" t="s">
        <v>437</v>
      </c>
      <c r="F28" s="45"/>
      <c r="G28" s="45"/>
      <c r="I28" s="27"/>
    </row>
    <row r="29" spans="1:9">
      <c r="A29" s="27" t="s">
        <v>1739</v>
      </c>
      <c r="B29" s="27"/>
      <c r="C29" s="27"/>
      <c r="D29" s="59" t="s">
        <v>1681</v>
      </c>
      <c r="E29" s="58" t="s">
        <v>438</v>
      </c>
      <c r="F29" s="44">
        <f>F23+F24+F25+F26+F27+F28</f>
        <v>0</v>
      </c>
      <c r="G29" s="44">
        <f>G23+G24+G25+G26+G27+G28</f>
        <v>0</v>
      </c>
      <c r="I29" s="27"/>
    </row>
    <row r="30" spans="1:9">
      <c r="A30" s="27" t="s">
        <v>1740</v>
      </c>
      <c r="B30" s="27"/>
      <c r="C30" s="27"/>
      <c r="D30" s="55" t="s">
        <v>1682</v>
      </c>
      <c r="E30" s="58" t="s">
        <v>439</v>
      </c>
      <c r="F30" s="45"/>
      <c r="G30" s="45"/>
      <c r="I30" s="27"/>
    </row>
    <row r="31" spans="1:9">
      <c r="A31" s="27" t="s">
        <v>1741</v>
      </c>
      <c r="B31" s="27"/>
      <c r="C31" s="27"/>
      <c r="D31" s="55" t="s">
        <v>1683</v>
      </c>
      <c r="E31" s="58" t="s">
        <v>440</v>
      </c>
      <c r="F31" s="45"/>
      <c r="G31" s="45"/>
      <c r="I31" s="27"/>
    </row>
    <row r="32" spans="1:9">
      <c r="A32" s="27" t="s">
        <v>1742</v>
      </c>
      <c r="B32" s="27"/>
      <c r="C32" s="27"/>
      <c r="D32" s="55" t="s">
        <v>1684</v>
      </c>
      <c r="E32" s="58" t="s">
        <v>441</v>
      </c>
      <c r="F32" s="80">
        <f>F19+F20+F21+F29+F30+F31</f>
        <v>0</v>
      </c>
      <c r="G32" s="80">
        <f>G19+G20+G21+G29+G30+G31</f>
        <v>0</v>
      </c>
      <c r="I32" s="27"/>
    </row>
    <row r="33" spans="1:9">
      <c r="A33" s="27" t="s">
        <v>1743</v>
      </c>
      <c r="B33" s="27"/>
      <c r="C33" s="27"/>
      <c r="D33" s="55" t="s">
        <v>1685</v>
      </c>
      <c r="E33" s="93" t="s">
        <v>442</v>
      </c>
      <c r="F33" s="116"/>
      <c r="G33" s="116"/>
      <c r="I33" s="27"/>
    </row>
    <row r="34" spans="1:9">
      <c r="A34" s="27"/>
      <c r="B34" s="27"/>
      <c r="C34" s="27"/>
      <c r="D34" s="55" t="s">
        <v>1686</v>
      </c>
      <c r="E34" s="58"/>
      <c r="F34" s="98"/>
      <c r="G34" s="98"/>
      <c r="I34" s="27"/>
    </row>
    <row r="35" spans="1:9">
      <c r="A35" s="27" t="s">
        <v>1744</v>
      </c>
      <c r="B35" s="27" t="s">
        <v>1229</v>
      </c>
      <c r="C35" s="27"/>
      <c r="D35" s="59" t="s">
        <v>1687</v>
      </c>
      <c r="E35" s="58" t="s">
        <v>443</v>
      </c>
      <c r="F35" s="44">
        <f>G38</f>
        <v>0</v>
      </c>
      <c r="G35" s="45"/>
      <c r="I35" s="27"/>
    </row>
    <row r="36" spans="1:9">
      <c r="A36" s="27" t="s">
        <v>1745</v>
      </c>
      <c r="B36" s="27"/>
      <c r="C36" s="27"/>
      <c r="D36" s="59" t="s">
        <v>1688</v>
      </c>
      <c r="E36" s="58" t="s">
        <v>444</v>
      </c>
      <c r="F36" s="45"/>
      <c r="G36" s="45"/>
      <c r="I36" s="27"/>
    </row>
    <row r="37" spans="1:9">
      <c r="A37" s="27" t="s">
        <v>1746</v>
      </c>
      <c r="B37" s="27"/>
      <c r="C37" s="27"/>
      <c r="D37" s="59" t="s">
        <v>1689</v>
      </c>
      <c r="E37" s="58" t="s">
        <v>445</v>
      </c>
      <c r="F37" s="45"/>
      <c r="G37" s="45"/>
      <c r="I37" s="27"/>
    </row>
    <row r="38" spans="1:9">
      <c r="A38" s="27" t="s">
        <v>1744</v>
      </c>
      <c r="B38" s="27"/>
      <c r="C38" s="27"/>
      <c r="D38" s="59" t="s">
        <v>1690</v>
      </c>
      <c r="E38" s="58" t="s">
        <v>446</v>
      </c>
      <c r="F38" s="80">
        <f>F35+F36-F37</f>
        <v>0</v>
      </c>
      <c r="G38" s="80">
        <f>G35+G36-G37</f>
        <v>0</v>
      </c>
      <c r="I38" s="27"/>
    </row>
    <row r="39" spans="1:9">
      <c r="A39" s="27" t="s">
        <v>1747</v>
      </c>
      <c r="B39" s="27"/>
      <c r="C39" s="27"/>
      <c r="D39" s="55" t="s">
        <v>1691</v>
      </c>
      <c r="E39" s="93" t="s">
        <v>514</v>
      </c>
      <c r="F39" s="116"/>
      <c r="G39" s="116"/>
      <c r="I39" s="27"/>
    </row>
    <row r="40" spans="1:9" ht="29">
      <c r="A40" s="27" t="s">
        <v>2571</v>
      </c>
      <c r="B40" s="27"/>
      <c r="C40" s="27"/>
      <c r="D40" s="55" t="s">
        <v>1692</v>
      </c>
      <c r="E40" s="58"/>
      <c r="F40" s="98"/>
      <c r="G40" s="98"/>
      <c r="I40" s="27"/>
    </row>
    <row r="41" spans="1:9">
      <c r="A41" s="27"/>
      <c r="B41" s="27"/>
      <c r="C41" s="27"/>
      <c r="D41" s="55" t="s">
        <v>1693</v>
      </c>
      <c r="E41" s="58"/>
      <c r="F41" s="6"/>
      <c r="G41" s="6"/>
      <c r="I41" s="27"/>
    </row>
    <row r="42" spans="1:9">
      <c r="A42" s="27"/>
      <c r="B42" s="27"/>
      <c r="C42" s="27"/>
      <c r="D42" s="59" t="s">
        <v>1694</v>
      </c>
      <c r="E42" s="58"/>
      <c r="F42" s="6"/>
      <c r="G42" s="6"/>
      <c r="I42" s="27"/>
    </row>
    <row r="43" spans="1:9">
      <c r="A43" s="27" t="s">
        <v>1748</v>
      </c>
      <c r="B43" s="27" t="s">
        <v>1229</v>
      </c>
      <c r="C43" s="27"/>
      <c r="D43" s="61" t="s">
        <v>1695</v>
      </c>
      <c r="E43" s="58" t="s">
        <v>515</v>
      </c>
      <c r="F43" s="49">
        <f>G46</f>
        <v>0</v>
      </c>
      <c r="G43" s="48"/>
      <c r="I43" s="27"/>
    </row>
    <row r="44" spans="1:9">
      <c r="A44" s="27" t="s">
        <v>1749</v>
      </c>
      <c r="B44" s="27"/>
      <c r="C44" s="27"/>
      <c r="D44" s="61" t="s">
        <v>1696</v>
      </c>
      <c r="E44" s="58" t="s">
        <v>516</v>
      </c>
      <c r="F44" s="48"/>
      <c r="G44" s="48"/>
      <c r="I44" s="27"/>
    </row>
    <row r="45" spans="1:9">
      <c r="A45" s="27" t="s">
        <v>1750</v>
      </c>
      <c r="B45" s="27"/>
      <c r="C45" s="27"/>
      <c r="D45" s="61" t="s">
        <v>1697</v>
      </c>
      <c r="E45" s="58" t="s">
        <v>517</v>
      </c>
      <c r="F45" s="48"/>
      <c r="G45" s="48"/>
      <c r="I45" s="27"/>
    </row>
    <row r="46" spans="1:9">
      <c r="A46" s="27" t="s">
        <v>1748</v>
      </c>
      <c r="B46" s="27"/>
      <c r="C46" s="27"/>
      <c r="D46" s="61" t="s">
        <v>1698</v>
      </c>
      <c r="E46" s="58" t="s">
        <v>518</v>
      </c>
      <c r="F46" s="49">
        <f>F43+F44-F45</f>
        <v>0</v>
      </c>
      <c r="G46" s="49">
        <f>G43+G44-G45</f>
        <v>0</v>
      </c>
      <c r="I46" s="27"/>
    </row>
    <row r="47" spans="1:9">
      <c r="A47" s="27"/>
      <c r="B47" s="27"/>
      <c r="C47" s="27"/>
      <c r="D47" s="59" t="s">
        <v>1699</v>
      </c>
      <c r="E47" s="58"/>
      <c r="F47" s="6"/>
      <c r="G47" s="6"/>
      <c r="I47" s="27"/>
    </row>
    <row r="48" spans="1:9">
      <c r="A48" s="27" t="s">
        <v>1751</v>
      </c>
      <c r="B48" s="27" t="s">
        <v>1229</v>
      </c>
      <c r="C48" s="27"/>
      <c r="D48" s="61" t="s">
        <v>1700</v>
      </c>
      <c r="E48" s="58" t="s">
        <v>519</v>
      </c>
      <c r="F48" s="49">
        <f>G51</f>
        <v>0</v>
      </c>
      <c r="G48" s="48"/>
      <c r="I48" s="27"/>
    </row>
    <row r="49" spans="1:9" ht="29">
      <c r="A49" s="27" t="s">
        <v>1752</v>
      </c>
      <c r="B49" s="27"/>
      <c r="C49" s="27"/>
      <c r="D49" s="61" t="s">
        <v>1701</v>
      </c>
      <c r="E49" s="58" t="s">
        <v>520</v>
      </c>
      <c r="F49" s="48"/>
      <c r="G49" s="48"/>
      <c r="I49" s="27"/>
    </row>
    <row r="50" spans="1:9">
      <c r="A50" s="27" t="s">
        <v>1753</v>
      </c>
      <c r="B50" s="27"/>
      <c r="C50" s="27"/>
      <c r="D50" s="61" t="s">
        <v>1702</v>
      </c>
      <c r="E50" s="58" t="s">
        <v>521</v>
      </c>
      <c r="F50" s="48"/>
      <c r="G50" s="48"/>
      <c r="I50" s="27"/>
    </row>
    <row r="51" spans="1:9">
      <c r="A51" s="27" t="s">
        <v>1751</v>
      </c>
      <c r="B51" s="27"/>
      <c r="C51" s="27"/>
      <c r="D51" s="61" t="s">
        <v>1703</v>
      </c>
      <c r="E51" s="58" t="s">
        <v>522</v>
      </c>
      <c r="F51" s="102">
        <f>F48+F49-F50</f>
        <v>0</v>
      </c>
      <c r="G51" s="102">
        <f>G48+G49-G50</f>
        <v>0</v>
      </c>
      <c r="I51" s="27"/>
    </row>
    <row r="52" spans="1:9">
      <c r="A52" s="27" t="s">
        <v>1754</v>
      </c>
      <c r="B52" s="27"/>
      <c r="C52" s="27"/>
      <c r="D52" s="55" t="s">
        <v>1704</v>
      </c>
      <c r="E52" s="93" t="s">
        <v>523</v>
      </c>
      <c r="F52" s="116"/>
      <c r="G52" s="116"/>
      <c r="I52" s="27"/>
    </row>
    <row r="53" spans="1:9">
      <c r="A53" s="27" t="s">
        <v>1755</v>
      </c>
      <c r="B53" s="27"/>
      <c r="C53" s="27"/>
      <c r="D53" s="55" t="s">
        <v>1705</v>
      </c>
      <c r="E53" s="58" t="s">
        <v>524</v>
      </c>
      <c r="F53" s="92"/>
      <c r="G53" s="92"/>
      <c r="I53" s="27"/>
    </row>
    <row r="54" spans="1:9">
      <c r="A54" s="27"/>
      <c r="B54" s="27"/>
      <c r="C54" s="27"/>
      <c r="D54" s="55" t="s">
        <v>1706</v>
      </c>
      <c r="E54" s="58"/>
      <c r="F54" s="6"/>
      <c r="G54" s="6"/>
      <c r="I54" s="27"/>
    </row>
    <row r="55" spans="1:9">
      <c r="A55" s="27" t="s">
        <v>1756</v>
      </c>
      <c r="B55" s="27"/>
      <c r="C55" s="27"/>
      <c r="D55" s="59" t="s">
        <v>1707</v>
      </c>
      <c r="E55" s="58" t="s">
        <v>525</v>
      </c>
      <c r="F55" s="81"/>
      <c r="G55" s="81"/>
      <c r="I55" s="27"/>
    </row>
    <row r="56" spans="1:9">
      <c r="A56" s="27" t="s">
        <v>1757</v>
      </c>
      <c r="B56" s="27"/>
      <c r="C56" s="27"/>
      <c r="D56" s="59" t="s">
        <v>1708</v>
      </c>
      <c r="E56" s="93" t="s">
        <v>526</v>
      </c>
      <c r="F56" s="116"/>
      <c r="G56" s="116"/>
      <c r="I56" s="27"/>
    </row>
    <row r="57" spans="1:9">
      <c r="A57" s="27"/>
      <c r="B57" s="27"/>
      <c r="C57" s="27"/>
      <c r="D57" s="55" t="s">
        <v>1709</v>
      </c>
      <c r="E57" s="58"/>
      <c r="F57" s="98"/>
      <c r="G57" s="98"/>
      <c r="I57" s="27"/>
    </row>
    <row r="58" spans="1:9">
      <c r="A58" s="27"/>
      <c r="B58" s="27"/>
      <c r="C58" s="27"/>
      <c r="D58" s="59" t="s">
        <v>1710</v>
      </c>
      <c r="E58" s="58"/>
      <c r="F58" s="6"/>
      <c r="G58" s="6"/>
      <c r="I58" s="27"/>
    </row>
    <row r="59" spans="1:9">
      <c r="A59" s="27" t="s">
        <v>1758</v>
      </c>
      <c r="B59" s="27"/>
      <c r="C59" s="27"/>
      <c r="D59" s="61" t="s">
        <v>1711</v>
      </c>
      <c r="E59" s="58" t="s">
        <v>527</v>
      </c>
      <c r="F59" s="45"/>
      <c r="G59" s="45"/>
      <c r="I59" s="27"/>
    </row>
    <row r="60" spans="1:9" ht="29">
      <c r="A60" s="27" t="s">
        <v>1759</v>
      </c>
      <c r="B60" s="27"/>
      <c r="C60" s="27"/>
      <c r="D60" s="61" t="s">
        <v>2593</v>
      </c>
      <c r="E60" s="58" t="s">
        <v>528</v>
      </c>
      <c r="F60" s="46"/>
      <c r="G60" s="46"/>
      <c r="I60" s="27"/>
    </row>
    <row r="61" spans="1:9">
      <c r="A61" s="27"/>
      <c r="B61" s="27"/>
      <c r="C61" s="27"/>
      <c r="D61" s="59" t="s">
        <v>1712</v>
      </c>
      <c r="E61" s="58"/>
      <c r="F61" s="6"/>
      <c r="G61" s="6"/>
      <c r="I61" s="27"/>
    </row>
    <row r="62" spans="1:9">
      <c r="A62" s="27" t="s">
        <v>1760</v>
      </c>
      <c r="B62" s="27"/>
      <c r="C62" s="27"/>
      <c r="D62" s="61" t="s">
        <v>1713</v>
      </c>
      <c r="E62" s="58" t="s">
        <v>529</v>
      </c>
      <c r="F62" s="45"/>
      <c r="G62" s="45"/>
      <c r="I62" s="27"/>
    </row>
    <row r="63" spans="1:9" ht="29">
      <c r="A63" s="27" t="s">
        <v>1761</v>
      </c>
      <c r="B63" s="27"/>
      <c r="C63" s="27"/>
      <c r="D63" s="61" t="s">
        <v>2594</v>
      </c>
      <c r="E63" s="58" t="s">
        <v>530</v>
      </c>
      <c r="F63" s="46"/>
      <c r="G63" s="46"/>
      <c r="I63" s="27"/>
    </row>
    <row r="64" spans="1:9">
      <c r="A64" s="27"/>
      <c r="B64" s="27"/>
      <c r="C64" s="27"/>
      <c r="D64" s="59" t="s">
        <v>1714</v>
      </c>
      <c r="E64" s="58"/>
      <c r="F64" s="6"/>
      <c r="G64" s="6"/>
      <c r="I64" s="27"/>
    </row>
    <row r="65" spans="1:9">
      <c r="A65" s="27" t="s">
        <v>1762</v>
      </c>
      <c r="B65" s="27"/>
      <c r="C65" s="27"/>
      <c r="D65" s="61" t="s">
        <v>1715</v>
      </c>
      <c r="E65" s="58" t="s">
        <v>531</v>
      </c>
      <c r="F65" s="45"/>
      <c r="G65" s="45"/>
      <c r="I65" s="27"/>
    </row>
    <row r="66" spans="1:9" ht="29">
      <c r="A66" s="27" t="s">
        <v>1763</v>
      </c>
      <c r="B66" s="27"/>
      <c r="C66" s="27"/>
      <c r="D66" s="61" t="s">
        <v>1716</v>
      </c>
      <c r="E66" s="58" t="s">
        <v>532</v>
      </c>
      <c r="F66" s="46"/>
      <c r="G66" s="46"/>
      <c r="I66" s="27"/>
    </row>
    <row r="67" spans="1:9">
      <c r="A67" s="27"/>
      <c r="B67" s="27"/>
      <c r="C67" s="27"/>
      <c r="D67" s="59" t="s">
        <v>1717</v>
      </c>
      <c r="E67" s="58"/>
      <c r="F67" s="6"/>
      <c r="G67" s="6"/>
      <c r="I67" s="27"/>
    </row>
    <row r="68" spans="1:9">
      <c r="A68" s="27" t="s">
        <v>1764</v>
      </c>
      <c r="B68" s="27"/>
      <c r="C68" s="27"/>
      <c r="D68" s="61" t="s">
        <v>1718</v>
      </c>
      <c r="E68" s="58" t="s">
        <v>533</v>
      </c>
      <c r="F68" s="45"/>
      <c r="G68" s="45"/>
      <c r="I68" s="27"/>
    </row>
    <row r="69" spans="1:9">
      <c r="A69" s="27"/>
      <c r="B69" s="27"/>
      <c r="C69" s="27"/>
      <c r="D69" s="55" t="s">
        <v>1719</v>
      </c>
      <c r="E69" s="58"/>
      <c r="F69" s="6"/>
      <c r="G69" s="6"/>
      <c r="I69" s="27"/>
    </row>
    <row r="70" spans="1:9">
      <c r="A70" s="27" t="s">
        <v>1890</v>
      </c>
      <c r="B70" s="27" t="s">
        <v>1769</v>
      </c>
      <c r="C70" s="27"/>
      <c r="D70" s="59" t="s">
        <v>1720</v>
      </c>
      <c r="E70" s="58" t="s">
        <v>534</v>
      </c>
      <c r="F70" s="45"/>
      <c r="G70" s="45"/>
      <c r="I70" s="27"/>
    </row>
    <row r="71" spans="1:9">
      <c r="A71" s="27" t="s">
        <v>1890</v>
      </c>
      <c r="B71" s="27" t="s">
        <v>1768</v>
      </c>
      <c r="C71" s="27"/>
      <c r="D71" s="59" t="s">
        <v>1721</v>
      </c>
      <c r="E71" s="58" t="s">
        <v>535</v>
      </c>
      <c r="F71" s="45"/>
      <c r="G71" s="45"/>
      <c r="I71" s="27"/>
    </row>
    <row r="72" spans="1:9">
      <c r="A72" s="27" t="s">
        <v>1890</v>
      </c>
      <c r="B72" s="27" t="s">
        <v>1767</v>
      </c>
      <c r="C72" s="27"/>
      <c r="D72" s="59" t="s">
        <v>1722</v>
      </c>
      <c r="E72" s="58" t="s">
        <v>536</v>
      </c>
      <c r="F72" s="45"/>
      <c r="G72" s="45"/>
      <c r="I72" s="27"/>
    </row>
    <row r="73" spans="1:9">
      <c r="A73" s="27" t="s">
        <v>1890</v>
      </c>
      <c r="B73" s="27" t="s">
        <v>1766</v>
      </c>
      <c r="C73" s="27"/>
      <c r="D73" s="59" t="s">
        <v>1723</v>
      </c>
      <c r="E73" s="58" t="s">
        <v>537</v>
      </c>
      <c r="F73" s="45"/>
      <c r="G73" s="45"/>
      <c r="I73" s="27"/>
    </row>
    <row r="74" spans="1:9">
      <c r="A74" s="27"/>
      <c r="B74" s="27"/>
      <c r="C74" s="27"/>
      <c r="D74" s="55" t="s">
        <v>1724</v>
      </c>
      <c r="E74" s="58"/>
      <c r="F74" s="6"/>
      <c r="G74" s="6"/>
      <c r="I74" s="27"/>
    </row>
    <row r="75" spans="1:9">
      <c r="A75" s="27" t="s">
        <v>464</v>
      </c>
      <c r="B75" s="27" t="s">
        <v>611</v>
      </c>
      <c r="C75" s="27"/>
      <c r="D75" s="59" t="s">
        <v>1725</v>
      </c>
      <c r="E75" s="58" t="s">
        <v>538</v>
      </c>
      <c r="F75" s="45"/>
      <c r="G75" s="45"/>
      <c r="I75" s="27"/>
    </row>
    <row r="76" spans="1:9">
      <c r="A76" s="27" t="s">
        <v>1890</v>
      </c>
      <c r="B76" s="27" t="s">
        <v>611</v>
      </c>
      <c r="C76" s="27"/>
      <c r="D76" s="59" t="s">
        <v>1726</v>
      </c>
      <c r="E76" s="58" t="s">
        <v>539</v>
      </c>
      <c r="F76" s="45"/>
      <c r="G76" s="45"/>
      <c r="I76" s="27"/>
    </row>
    <row r="77" spans="1:9">
      <c r="A77" s="27" t="s">
        <v>858</v>
      </c>
      <c r="B77" s="27" t="s">
        <v>611</v>
      </c>
      <c r="C77" s="27"/>
      <c r="D77" s="59" t="s">
        <v>1727</v>
      </c>
      <c r="E77" s="58" t="s">
        <v>540</v>
      </c>
      <c r="F77" s="45"/>
      <c r="G77" s="45"/>
      <c r="I77" s="27"/>
    </row>
    <row r="78" spans="1:9" ht="29">
      <c r="A78" s="27"/>
      <c r="B78" s="27"/>
      <c r="C78" s="27"/>
      <c r="D78" s="55" t="s">
        <v>1728</v>
      </c>
      <c r="E78" s="58"/>
      <c r="F78" s="6"/>
      <c r="G78" s="6"/>
      <c r="I78" s="27"/>
    </row>
    <row r="79" spans="1:9">
      <c r="A79" s="27" t="s">
        <v>1765</v>
      </c>
      <c r="B79" s="27" t="s">
        <v>610</v>
      </c>
      <c r="C79" s="27"/>
      <c r="D79" s="59" t="s">
        <v>1729</v>
      </c>
      <c r="E79" s="58" t="s">
        <v>992</v>
      </c>
      <c r="F79" s="116"/>
      <c r="G79" s="116"/>
      <c r="I79" s="27"/>
    </row>
    <row r="80" spans="1:9">
      <c r="A80" s="27" t="s">
        <v>1765</v>
      </c>
      <c r="B80" s="27" t="s">
        <v>611</v>
      </c>
      <c r="C80" s="27"/>
      <c r="D80" s="59" t="s">
        <v>1730</v>
      </c>
      <c r="E80" s="58" t="s">
        <v>993</v>
      </c>
      <c r="F80" s="116"/>
      <c r="G80" s="116"/>
      <c r="I80" s="27"/>
    </row>
    <row r="81" spans="1:9">
      <c r="A81" s="27"/>
      <c r="B81" s="27"/>
      <c r="C81" s="27" t="s">
        <v>360</v>
      </c>
      <c r="D81" s="5"/>
      <c r="E81" s="5"/>
      <c r="I81" s="27"/>
    </row>
    <row r="82" spans="1:9">
      <c r="A82" s="27"/>
      <c r="B82" s="27"/>
      <c r="C82" s="27" t="s">
        <v>363</v>
      </c>
      <c r="D82" s="27"/>
      <c r="E82" s="27"/>
      <c r="F82" s="27"/>
      <c r="G82" s="27"/>
      <c r="H82" s="27"/>
      <c r="I82" s="27" t="s">
        <v>364</v>
      </c>
    </row>
  </sheetData>
  <mergeCells count="5">
    <mergeCell ref="D13:G13"/>
    <mergeCell ref="D14:D15"/>
    <mergeCell ref="E14:E15"/>
    <mergeCell ref="D3:F3"/>
    <mergeCell ref="E1:K1"/>
  </mergeCells>
  <dataValidations count="83">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whole" allowBlank="1" showInputMessage="1" showErrorMessage="1" errorTitle="Input Error" error="Please enter a Numeric value between 0 and 999999999999999" sqref="F43">
      <formula1>0</formula1>
      <formula2>999999999999999</formula2>
    </dataValidation>
    <dataValidation type="whole" allowBlank="1" showInputMessage="1" showErrorMessage="1" errorTitle="Input Error" error="Please enter a Numeric value between 0 and 999999999999999" sqref="G43">
      <formula1>0</formula1>
      <formula2>999999999999999</formula2>
    </dataValidation>
    <dataValidation type="whole" allowBlank="1" showInputMessage="1" showErrorMessage="1" errorTitle="Input Error" error="Please enter a Numeric value between 0 and 999999999999999" sqref="F44">
      <formula1>0</formula1>
      <formula2>999999999999999</formula2>
    </dataValidation>
    <dataValidation type="whole" allowBlank="1" showInputMessage="1" showErrorMessage="1" errorTitle="Input Error" error="Please enter a Numeric value between 0 and 999999999999999" sqref="G44">
      <formula1>0</formula1>
      <formula2>999999999999999</formula2>
    </dataValidation>
    <dataValidation type="whole" allowBlank="1" showInputMessage="1" showErrorMessage="1" errorTitle="Input Error" error="Please enter a Numeric value between 0 and 999999999999999" sqref="F45">
      <formula1>0</formula1>
      <formula2>999999999999999</formula2>
    </dataValidation>
    <dataValidation type="whole" allowBlank="1" showInputMessage="1" showErrorMessage="1" errorTitle="Input Error" error="Please enter a Numeric value between 0 and 999999999999999" sqref="G45">
      <formula1>0</formula1>
      <formula2>999999999999999</formula2>
    </dataValidation>
    <dataValidation type="whole" allowBlank="1" showInputMessage="1" showErrorMessage="1" errorTitle="Input Error" error="Please enter a Numeric value between 0 and 999999999999999" sqref="F46">
      <formula1>0</formula1>
      <formula2>999999999999999</formula2>
    </dataValidation>
    <dataValidation type="whole" allowBlank="1" showInputMessage="1" showErrorMessage="1" errorTitle="Input Error" error="Please enter a Numeric value between 0 and 999999999999999" sqref="G46">
      <formula1>0</formula1>
      <formula2>999999999999999</formula2>
    </dataValidation>
    <dataValidation type="whole" allowBlank="1" showInputMessage="1" showErrorMessage="1" errorTitle="Input Error" error="Please enter a Numeric value between 0 and 999999999999999" sqref="F48">
      <formula1>0</formula1>
      <formula2>999999999999999</formula2>
    </dataValidation>
    <dataValidation type="whole" allowBlank="1" showInputMessage="1" showErrorMessage="1" errorTitle="Input Error" error="Please enter a Numeric value between 0 and 999999999999999" sqref="G48">
      <formula1>0</formula1>
      <formula2>999999999999999</formula2>
    </dataValidation>
    <dataValidation type="whole" allowBlank="1" showInputMessage="1" showErrorMessage="1" errorTitle="Input Error" error="Please enter a Numeric value between 0 and 999999999999999" sqref="F49">
      <formula1>0</formula1>
      <formula2>999999999999999</formula2>
    </dataValidation>
    <dataValidation type="whole" allowBlank="1" showInputMessage="1" showErrorMessage="1" errorTitle="Input Error" error="Please enter a Numeric value between 0 and 999999999999999" sqref="G49">
      <formula1>0</formula1>
      <formula2>999999999999999</formula2>
    </dataValidation>
    <dataValidation type="whole" allowBlank="1" showInputMessage="1" showErrorMessage="1" errorTitle="Input Error" error="Please enter a Numeric value between 0 and 999999999999999" sqref="F50">
      <formula1>0</formula1>
      <formula2>999999999999999</formula2>
    </dataValidation>
    <dataValidation type="whole" allowBlank="1" showInputMessage="1" showErrorMessage="1" errorTitle="Input Error" error="Please enter a Numeric value between 0 and 999999999999999" sqref="G50">
      <formula1>0</formula1>
      <formula2>999999999999999</formula2>
    </dataValidation>
    <dataValidation type="whole" allowBlank="1" showInputMessage="1" showErrorMessage="1" errorTitle="Input Error" error="Please enter a Numeric value between 0 and 999999999999999" sqref="F51">
      <formula1>0</formula1>
      <formula2>999999999999999</formula2>
    </dataValidation>
    <dataValidation type="whole" allowBlank="1" showInputMessage="1" showErrorMessage="1" errorTitle="Input Error" error="Please enter a Numeric value between 0 and 999999999999999" sqref="G51">
      <formula1>0</formula1>
      <formula2>999999999999999</formula2>
    </dataValidation>
    <dataValidation type="decimal" allowBlank="1" showInputMessage="1" showErrorMessage="1" errorTitle="Input Error" error="Please enter a Numeric value between -999999999999999 and 999999999999999" sqref="F53">
      <formula1>-999999999999999</formula1>
      <formula2>999999999999999</formula2>
    </dataValidation>
    <dataValidation type="decimal" allowBlank="1" showInputMessage="1" showErrorMessage="1" errorTitle="Input Error" error="Please enter a Numeric value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55">
      <formula1>-999999999999999</formula1>
      <formula2>999999999999999</formula2>
    </dataValidation>
    <dataValidation type="decimal" allowBlank="1" showInputMessage="1" showErrorMessage="1" errorTitle="Input Error" error="Please enter a Whole Number between -999999999999999 and 999999999999999" sqref="G55">
      <formula1>-999999999999999</formula1>
      <formula2>999999999999999</formula2>
    </dataValidation>
    <dataValidation type="decimal" allowBlank="1" showInputMessage="1" showErrorMessage="1" errorTitle="Input Error" error="Please enter a Whole Number between -999999999999999 and 999999999999999" sqref="F59">
      <formula1>-999999999999999</formula1>
      <formula2>999999999999999</formula2>
    </dataValidation>
    <dataValidation type="decimal" allowBlank="1" showInputMessage="1" showErrorMessage="1" errorTitle="Input Error" error="Please enter a Whole Number between -999999999999999 and 999999999999999" sqref="G59">
      <formula1>-999999999999999</formula1>
      <formula2>999999999999999</formula2>
    </dataValidation>
    <dataValidation type="decimal" allowBlank="1" showInputMessage="1" showErrorMessage="1" errorTitle="Input Error" error="Please enter a Numeric value between -999999999999999 and 999999999999999" sqref="F60">
      <formula1>-999999999999999</formula1>
      <formula2>999999999999999</formula2>
    </dataValidation>
    <dataValidation type="decimal" allowBlank="1" showInputMessage="1" showErrorMessage="1" errorTitle="Input Error" error="Please enter a Numeric value between -999999999999999 and 999999999999999" sqref="G60">
      <formula1>-999999999999999</formula1>
      <formula2>999999999999999</formula2>
    </dataValidation>
    <dataValidation type="decimal" allowBlank="1" showInputMessage="1" showErrorMessage="1" errorTitle="Input Error" error="Please enter a Whole Number between -999999999999999 and 999999999999999" sqref="F62">
      <formula1>-999999999999999</formula1>
      <formula2>999999999999999</formula2>
    </dataValidation>
    <dataValidation type="decimal" allowBlank="1" showInputMessage="1" showErrorMessage="1" errorTitle="Input Error" error="Please enter a Whole Number between -999999999999999 and 999999999999999" sqref="G62">
      <formula1>-999999999999999</formula1>
      <formula2>999999999999999</formula2>
    </dataValidation>
    <dataValidation type="decimal" allowBlank="1" showInputMessage="1" showErrorMessage="1" errorTitle="Input Error" error="Please enter a Numeric value between -999999999999999 and 999999999999999" sqref="F63">
      <formula1>-999999999999999</formula1>
      <formula2>999999999999999</formula2>
    </dataValidation>
    <dataValidation type="decimal" allowBlank="1" showInputMessage="1" showErrorMessage="1" errorTitle="Input Error" error="Please enter a Numeric value between -999999999999999 and 999999999999999" sqref="G63">
      <formula1>-999999999999999</formula1>
      <formula2>999999999999999</formula2>
    </dataValidation>
    <dataValidation type="decimal" allowBlank="1" showInputMessage="1" showErrorMessage="1" errorTitle="Input Error" error="Please enter a Whole Number between -999999999999999 and 999999999999999" sqref="F65">
      <formula1>-999999999999999</formula1>
      <formula2>999999999999999</formula2>
    </dataValidation>
    <dataValidation type="decimal" allowBlank="1" showInputMessage="1" showErrorMessage="1" errorTitle="Input Error" error="Please enter a Whole Number between -999999999999999 and 999999999999999" sqref="G65">
      <formula1>-999999999999999</formula1>
      <formula2>999999999999999</formula2>
    </dataValidation>
    <dataValidation type="decimal" allowBlank="1" showInputMessage="1" showErrorMessage="1" errorTitle="Input Error" error="Please enter a Numeric value between -999999999999999 and 999999999999999" sqref="F66">
      <formula1>-999999999999999</formula1>
      <formula2>999999999999999</formula2>
    </dataValidation>
    <dataValidation type="decimal" allowBlank="1" showInputMessage="1" showErrorMessage="1" errorTitle="Input Error" error="Please enter a Numeric value between -999999999999999 and 999999999999999" sqref="G66">
      <formula1>-999999999999999</formula1>
      <formula2>999999999999999</formula2>
    </dataValidation>
    <dataValidation type="decimal" allowBlank="1" showInputMessage="1" showErrorMessage="1" errorTitle="Input Error" error="Please enter a Whole Number between -999999999999999 and 999999999999999" sqref="F68">
      <formula1>-999999999999999</formula1>
      <formula2>999999999999999</formula2>
    </dataValidation>
    <dataValidation type="decimal" allowBlank="1" showInputMessage="1" showErrorMessage="1" errorTitle="Input Error" error="Please enter a Whole Number between -999999999999999 and 999999999999999" sqref="G68">
      <formula1>-999999999999999</formula1>
      <formula2>999999999999999</formula2>
    </dataValidation>
    <dataValidation type="decimal" allowBlank="1" showInputMessage="1" showErrorMessage="1" errorTitle="Input Error" error="Please enter a Whole Number between -999999999999999 and 999999999999999" sqref="F70">
      <formula1>-999999999999999</formula1>
      <formula2>999999999999999</formula2>
    </dataValidation>
    <dataValidation type="decimal" allowBlank="1" showInputMessage="1" showErrorMessage="1" errorTitle="Input Error" error="Please enter a Whole Number between -999999999999999 and 999999999999999" sqref="G70">
      <formula1>-999999999999999</formula1>
      <formula2>999999999999999</formula2>
    </dataValidation>
    <dataValidation type="decimal" allowBlank="1" showInputMessage="1" showErrorMessage="1" errorTitle="Input Error" error="Please enter a Whole Number between -999999999999999 and 999999999999999" sqref="F71">
      <formula1>-999999999999999</formula1>
      <formula2>999999999999999</formula2>
    </dataValidation>
    <dataValidation type="decimal" allowBlank="1" showInputMessage="1" showErrorMessage="1" errorTitle="Input Error" error="Please enter a Whole Number between -999999999999999 and 999999999999999" sqref="G71">
      <formula1>-999999999999999</formula1>
      <formula2>999999999999999</formula2>
    </dataValidation>
    <dataValidation type="decimal" allowBlank="1" showInputMessage="1" showErrorMessage="1" errorTitle="Input Error" error="Please enter a Whole Number between -999999999999999 and 999999999999999" sqref="F72">
      <formula1>-999999999999999</formula1>
      <formula2>999999999999999</formula2>
    </dataValidation>
    <dataValidation type="decimal" allowBlank="1" showInputMessage="1" showErrorMessage="1" errorTitle="Input Error" error="Please enter a Whole Number between -999999999999999 and 999999999999999" sqref="G72">
      <formula1>-999999999999999</formula1>
      <formula2>999999999999999</formula2>
    </dataValidation>
    <dataValidation type="decimal" allowBlank="1" showInputMessage="1" showErrorMessage="1" errorTitle="Input Error" error="Please enter a Whole Number between -999999999999999 and 999999999999999" sqref="F73">
      <formula1>-999999999999999</formula1>
      <formula2>999999999999999</formula2>
    </dataValidation>
    <dataValidation type="decimal" allowBlank="1" showInputMessage="1" showErrorMessage="1" errorTitle="Input Error" error="Please enter a Whole Number between -999999999999999 and 999999999999999" sqref="G73">
      <formula1>-999999999999999</formula1>
      <formula2>999999999999999</formula2>
    </dataValidation>
    <dataValidation type="decimal" allowBlank="1" showInputMessage="1" showErrorMessage="1" errorTitle="Input Error" error="Please enter a Whole Number between -999999999999999 and 999999999999999" sqref="F75">
      <formula1>-999999999999999</formula1>
      <formula2>999999999999999</formula2>
    </dataValidation>
    <dataValidation type="decimal" allowBlank="1" showInputMessage="1" showErrorMessage="1" errorTitle="Input Error" error="Please enter a Whole Number between -999999999999999 and 999999999999999" sqref="G75">
      <formula1>-999999999999999</formula1>
      <formula2>999999999999999</formula2>
    </dataValidation>
    <dataValidation type="decimal" allowBlank="1" showInputMessage="1" showErrorMessage="1" errorTitle="Input Error" error="Please enter a Whole Number between -999999999999999 and 999999999999999" sqref="F76">
      <formula1>-999999999999999</formula1>
      <formula2>999999999999999</formula2>
    </dataValidation>
    <dataValidation type="decimal" allowBlank="1" showInputMessage="1" showErrorMessage="1" errorTitle="Input Error" error="Please enter a Whole Number between -999999999999999 and 999999999999999" sqref="G76">
      <formula1>-999999999999999</formula1>
      <formula2>999999999999999</formula2>
    </dataValidation>
    <dataValidation type="decimal" allowBlank="1" showInputMessage="1" showErrorMessage="1" errorTitle="Input Error" error="Please enter a Whole Number between -999999999999999 and 999999999999999" sqref="F77">
      <formula1>-999999999999999</formula1>
      <formula2>999999999999999</formula2>
    </dataValidation>
    <dataValidation type="decimal" allowBlank="1" showInputMessage="1" showErrorMessage="1" errorTitle="Input Error" error="Please enter a Whole Number between -999999999999999 and 999999999999999" sqref="G77">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7:G17 F33:G33 F39:G39 F52:G52 F56:G56">
      <formula1>0</formula1>
      <formula2>4000</formula2>
    </dataValidation>
  </dataValidations>
  <pageMargins left="0.7" right="0.7" top="0.75" bottom="0.75" header="0.3" footer="0.3"/>
  <pageSetup orientation="portrait" horizontalDpi="300" verticalDpi="300" r:id="rId1"/>
  <drawing r:id="rId2"/>
</worksheet>
</file>

<file path=xl/worksheets/sheet41.xml><?xml version="1.0" encoding="utf-8"?>
<worksheet xmlns="http://schemas.openxmlformats.org/spreadsheetml/2006/main" xmlns:r="http://schemas.openxmlformats.org/officeDocument/2006/relationships">
  <sheetPr codeName="Sheet33"/>
  <dimension ref="A1:Q50"/>
  <sheetViews>
    <sheetView showGridLines="0" topLeftCell="D1" workbookViewId="0">
      <selection sqref="A1:C1048576"/>
    </sheetView>
  </sheetViews>
  <sheetFormatPr defaultRowHeight="14.5"/>
  <cols>
    <col min="1" max="3" width="9.1796875" hidden="1" customWidth="1"/>
    <col min="4" max="4" width="35" customWidth="1"/>
    <col min="6" max="15" width="20.7265625" customWidth="1"/>
  </cols>
  <sheetData>
    <row r="1" spans="1:17" ht="35" customHeight="1">
      <c r="A1" s="4" t="s">
        <v>1601</v>
      </c>
      <c r="E1" s="123" t="s">
        <v>2629</v>
      </c>
      <c r="F1" s="124"/>
      <c r="G1" s="124"/>
      <c r="H1" s="124"/>
      <c r="I1" s="124"/>
      <c r="J1" s="124"/>
      <c r="K1" s="124"/>
    </row>
    <row r="3" spans="1:17" ht="15" customHeight="1">
      <c r="D3" s="135" t="s">
        <v>1891</v>
      </c>
      <c r="E3" s="136"/>
      <c r="F3" s="136"/>
      <c r="G3" s="137"/>
    </row>
    <row r="9" spans="1:17" hidden="1">
      <c r="A9" s="27"/>
      <c r="B9" s="27" t="b">
        <v>0</v>
      </c>
      <c r="C9" s="27" t="s">
        <v>1602</v>
      </c>
      <c r="D9" s="27"/>
      <c r="E9" s="27"/>
      <c r="F9" s="27"/>
      <c r="G9" s="27"/>
      <c r="H9" s="27"/>
      <c r="I9" s="27"/>
      <c r="J9" s="27"/>
      <c r="K9" s="27"/>
      <c r="L9" s="27"/>
      <c r="M9" s="27"/>
      <c r="N9" s="27"/>
      <c r="O9" s="27"/>
      <c r="P9" s="27"/>
      <c r="Q9" s="27"/>
    </row>
    <row r="10" spans="1:17" hidden="1">
      <c r="A10" s="27"/>
      <c r="B10" s="27"/>
      <c r="C10" s="27"/>
      <c r="D10" s="27"/>
      <c r="E10" s="27" t="s">
        <v>496</v>
      </c>
      <c r="F10" s="27"/>
      <c r="G10" s="27"/>
      <c r="H10" s="27"/>
      <c r="I10" s="27"/>
      <c r="J10" s="27"/>
      <c r="K10" s="27"/>
      <c r="L10" s="27"/>
      <c r="M10" s="27"/>
      <c r="N10" s="27"/>
      <c r="O10" s="27"/>
      <c r="P10" s="27"/>
      <c r="Q10" s="27"/>
    </row>
    <row r="11" spans="1:17" hidden="1">
      <c r="A11" s="27"/>
      <c r="B11" s="27"/>
      <c r="C11" s="27"/>
      <c r="D11" s="27"/>
      <c r="E11" s="27"/>
      <c r="F11" s="27" t="s">
        <v>1621</v>
      </c>
      <c r="G11" s="27" t="s">
        <v>1622</v>
      </c>
      <c r="H11" s="27" t="s">
        <v>1624</v>
      </c>
      <c r="I11" s="27" t="s">
        <v>1630</v>
      </c>
      <c r="J11" s="27" t="s">
        <v>1626</v>
      </c>
      <c r="K11" s="27" t="s">
        <v>1629</v>
      </c>
      <c r="L11" s="27" t="s">
        <v>1627</v>
      </c>
      <c r="M11" s="27" t="s">
        <v>1628</v>
      </c>
      <c r="N11" s="27" t="s">
        <v>1625</v>
      </c>
      <c r="O11" s="27" t="s">
        <v>1623</v>
      </c>
      <c r="P11" s="27"/>
      <c r="Q11" s="27"/>
    </row>
    <row r="12" spans="1:17" hidden="1">
      <c r="A12" s="27"/>
      <c r="B12" s="27"/>
      <c r="C12" s="27" t="s">
        <v>361</v>
      </c>
      <c r="D12" s="27" t="s">
        <v>365</v>
      </c>
      <c r="E12" s="27" t="s">
        <v>365</v>
      </c>
      <c r="F12" s="27"/>
      <c r="G12" s="27"/>
      <c r="H12" s="27"/>
      <c r="I12" s="27"/>
      <c r="J12" s="27"/>
      <c r="K12" s="27"/>
      <c r="L12" s="27"/>
      <c r="M12" s="27"/>
      <c r="N12" s="27"/>
      <c r="O12" s="27"/>
      <c r="P12" s="27" t="s">
        <v>360</v>
      </c>
      <c r="Q12" s="27" t="s">
        <v>362</v>
      </c>
    </row>
    <row r="13" spans="1:17" s="5" customFormat="1">
      <c r="A13" s="27"/>
      <c r="B13" s="27"/>
      <c r="C13" s="27" t="s">
        <v>366</v>
      </c>
      <c r="D13" s="139" t="s">
        <v>1664</v>
      </c>
      <c r="E13" s="140"/>
      <c r="F13" s="140"/>
      <c r="G13" s="140"/>
      <c r="H13" s="140"/>
      <c r="I13" s="140"/>
      <c r="J13" s="140"/>
      <c r="K13" s="140"/>
      <c r="L13" s="140"/>
      <c r="M13" s="140"/>
      <c r="N13" s="140"/>
      <c r="O13" s="141"/>
      <c r="Q13" s="27"/>
    </row>
    <row r="14" spans="1:17" s="5" customFormat="1">
      <c r="A14" s="27"/>
      <c r="B14" s="27"/>
      <c r="C14" s="27" t="s">
        <v>365</v>
      </c>
      <c r="D14" s="128" t="s">
        <v>1603</v>
      </c>
      <c r="E14" s="130"/>
      <c r="F14" s="119" t="s">
        <v>1604</v>
      </c>
      <c r="G14" s="120"/>
      <c r="H14" s="119" t="s">
        <v>1605</v>
      </c>
      <c r="I14" s="120"/>
      <c r="J14" s="119" t="s">
        <v>1606</v>
      </c>
      <c r="K14" s="120"/>
      <c r="L14" s="119" t="s">
        <v>1607</v>
      </c>
      <c r="M14" s="120"/>
      <c r="N14" s="119" t="s">
        <v>416</v>
      </c>
      <c r="O14" s="120"/>
      <c r="Q14" s="27"/>
    </row>
    <row r="15" spans="1:17" s="5" customFormat="1">
      <c r="A15" s="27"/>
      <c r="B15" s="27"/>
      <c r="C15" s="27" t="s">
        <v>365</v>
      </c>
      <c r="D15" s="142"/>
      <c r="E15" s="138"/>
      <c r="F15" s="60" t="s">
        <v>403</v>
      </c>
      <c r="G15" s="60" t="s">
        <v>404</v>
      </c>
      <c r="H15" s="60" t="s">
        <v>403</v>
      </c>
      <c r="I15" s="60" t="s">
        <v>404</v>
      </c>
      <c r="J15" s="60" t="s">
        <v>403</v>
      </c>
      <c r="K15" s="60" t="s">
        <v>404</v>
      </c>
      <c r="L15" s="60" t="s">
        <v>403</v>
      </c>
      <c r="M15" s="60" t="s">
        <v>404</v>
      </c>
      <c r="N15" s="60" t="s">
        <v>403</v>
      </c>
      <c r="O15" s="60" t="s">
        <v>404</v>
      </c>
      <c r="Q15" s="27"/>
    </row>
    <row r="16" spans="1:17" s="5" customFormat="1">
      <c r="A16" s="27" t="s">
        <v>496</v>
      </c>
      <c r="B16" s="27"/>
      <c r="C16" s="27" t="s">
        <v>365</v>
      </c>
      <c r="D16" s="129"/>
      <c r="E16" s="131"/>
      <c r="F16" s="60" t="s">
        <v>412</v>
      </c>
      <c r="G16" s="60" t="s">
        <v>413</v>
      </c>
      <c r="H16" s="60" t="s">
        <v>487</v>
      </c>
      <c r="I16" s="60" t="s">
        <v>488</v>
      </c>
      <c r="J16" s="60" t="s">
        <v>489</v>
      </c>
      <c r="K16" s="60" t="s">
        <v>490</v>
      </c>
      <c r="L16" s="60" t="s">
        <v>491</v>
      </c>
      <c r="M16" s="60" t="s">
        <v>492</v>
      </c>
      <c r="N16" s="60" t="s">
        <v>941</v>
      </c>
      <c r="O16" s="60" t="s">
        <v>942</v>
      </c>
      <c r="Q16" s="27"/>
    </row>
    <row r="17" spans="1:17">
      <c r="A17" s="27"/>
      <c r="B17" s="27"/>
      <c r="C17" s="27" t="s">
        <v>360</v>
      </c>
      <c r="D17" s="5"/>
      <c r="E17" s="5"/>
      <c r="Q17" s="27"/>
    </row>
    <row r="18" spans="1:17">
      <c r="A18" s="27" t="s">
        <v>858</v>
      </c>
      <c r="B18" s="27"/>
      <c r="C18" s="27"/>
      <c r="D18" s="55" t="s">
        <v>1608</v>
      </c>
      <c r="E18" s="58" t="s">
        <v>428</v>
      </c>
      <c r="F18" s="45"/>
      <c r="G18" s="45"/>
      <c r="H18" s="45"/>
      <c r="I18" s="45"/>
      <c r="J18" s="45"/>
      <c r="K18" s="45"/>
      <c r="L18" s="45"/>
      <c r="M18" s="45"/>
      <c r="N18" s="44">
        <f>F18+H18+J18+L18</f>
        <v>0</v>
      </c>
      <c r="O18" s="44">
        <f>G18+I18+K18+M18</f>
        <v>0</v>
      </c>
      <c r="Q18" s="27"/>
    </row>
    <row r="19" spans="1:17">
      <c r="A19" s="27" t="s">
        <v>1631</v>
      </c>
      <c r="B19" s="27"/>
      <c r="C19" s="27"/>
      <c r="D19" s="55" t="s">
        <v>1609</v>
      </c>
      <c r="E19" s="58" t="s">
        <v>429</v>
      </c>
      <c r="F19" s="45"/>
      <c r="G19" s="45"/>
      <c r="H19" s="45"/>
      <c r="I19" s="45"/>
      <c r="J19" s="45"/>
      <c r="K19" s="45"/>
      <c r="L19" s="45"/>
      <c r="M19" s="45"/>
      <c r="N19" s="44">
        <f>F19+H19+J19+L19</f>
        <v>0</v>
      </c>
      <c r="O19" s="44">
        <f>G19+I19+K19+M19</f>
        <v>0</v>
      </c>
      <c r="Q19" s="27"/>
    </row>
    <row r="20" spans="1:17">
      <c r="A20" s="27" t="s">
        <v>1635</v>
      </c>
      <c r="B20" s="27"/>
      <c r="C20" s="27"/>
      <c r="D20" s="55" t="s">
        <v>1610</v>
      </c>
      <c r="E20" s="58" t="s">
        <v>430</v>
      </c>
      <c r="F20" s="6"/>
      <c r="G20" s="6"/>
      <c r="H20" s="6"/>
      <c r="I20" s="6"/>
      <c r="J20" s="6"/>
      <c r="K20" s="6"/>
      <c r="L20" s="6"/>
      <c r="M20" s="6"/>
      <c r="N20" s="45"/>
      <c r="O20" s="45"/>
      <c r="Q20" s="27"/>
    </row>
    <row r="21" spans="1:17">
      <c r="A21" s="27" t="s">
        <v>1636</v>
      </c>
      <c r="B21" s="27"/>
      <c r="C21" s="27"/>
      <c r="D21" s="55" t="s">
        <v>1611</v>
      </c>
      <c r="E21" s="58" t="s">
        <v>431</v>
      </c>
      <c r="F21" s="6"/>
      <c r="G21" s="6"/>
      <c r="H21" s="6"/>
      <c r="I21" s="6"/>
      <c r="J21" s="6"/>
      <c r="K21" s="6"/>
      <c r="L21" s="6"/>
      <c r="M21" s="6"/>
      <c r="N21" s="45"/>
      <c r="O21" s="45"/>
      <c r="Q21" s="27"/>
    </row>
    <row r="22" spans="1:17">
      <c r="A22" s="27" t="s">
        <v>1637</v>
      </c>
      <c r="B22" s="27"/>
      <c r="C22" s="27"/>
      <c r="D22" s="55" t="s">
        <v>1612</v>
      </c>
      <c r="E22" s="58" t="s">
        <v>432</v>
      </c>
      <c r="F22" s="6"/>
      <c r="G22" s="6"/>
      <c r="H22" s="6"/>
      <c r="I22" s="6"/>
      <c r="J22" s="6"/>
      <c r="K22" s="6"/>
      <c r="L22" s="6"/>
      <c r="M22" s="6"/>
      <c r="N22" s="45"/>
      <c r="O22" s="45"/>
      <c r="Q22" s="27"/>
    </row>
    <row r="23" spans="1:17">
      <c r="A23" s="27" t="s">
        <v>1632</v>
      </c>
      <c r="B23" s="27"/>
      <c r="C23" s="27"/>
      <c r="D23" s="55" t="s">
        <v>1613</v>
      </c>
      <c r="E23" s="58" t="s">
        <v>433</v>
      </c>
      <c r="F23" s="45"/>
      <c r="G23" s="45"/>
      <c r="H23" s="45"/>
      <c r="I23" s="45"/>
      <c r="J23" s="45"/>
      <c r="K23" s="45"/>
      <c r="L23" s="45"/>
      <c r="M23" s="45"/>
      <c r="N23" s="44">
        <f>F23+H23+J23+L23</f>
        <v>0</v>
      </c>
      <c r="O23" s="44">
        <f>G23+I23+K23+M23</f>
        <v>0</v>
      </c>
      <c r="Q23" s="27"/>
    </row>
    <row r="24" spans="1:17">
      <c r="A24" s="27" t="s">
        <v>1638</v>
      </c>
      <c r="B24" s="27"/>
      <c r="C24" s="27"/>
      <c r="D24" s="55" t="s">
        <v>1614</v>
      </c>
      <c r="E24" s="58" t="s">
        <v>434</v>
      </c>
      <c r="F24" s="6"/>
      <c r="G24" s="6"/>
      <c r="H24" s="6"/>
      <c r="I24" s="6"/>
      <c r="J24" s="6"/>
      <c r="K24" s="6"/>
      <c r="L24" s="6"/>
      <c r="M24" s="6"/>
      <c r="N24" s="45"/>
      <c r="O24" s="45"/>
      <c r="Q24" s="27"/>
    </row>
    <row r="25" spans="1:17">
      <c r="A25" s="27" t="s">
        <v>1633</v>
      </c>
      <c r="B25" s="27"/>
      <c r="C25" s="27"/>
      <c r="D25" s="55" t="s">
        <v>1615</v>
      </c>
      <c r="E25" s="58" t="s">
        <v>435</v>
      </c>
      <c r="F25" s="45"/>
      <c r="G25" s="45"/>
      <c r="H25" s="45"/>
      <c r="I25" s="45"/>
      <c r="J25" s="45"/>
      <c r="K25" s="45"/>
      <c r="L25" s="45"/>
      <c r="M25" s="45"/>
      <c r="N25" s="44">
        <f>F25+H25+J25+L25</f>
        <v>0</v>
      </c>
      <c r="O25" s="44">
        <f>G25+I25+K25+M25</f>
        <v>0</v>
      </c>
      <c r="Q25" s="27"/>
    </row>
    <row r="26" spans="1:17">
      <c r="A26" s="27" t="s">
        <v>1639</v>
      </c>
      <c r="B26" s="27"/>
      <c r="C26" s="27"/>
      <c r="D26" s="55" t="s">
        <v>1616</v>
      </c>
      <c r="E26" s="58" t="s">
        <v>436</v>
      </c>
      <c r="F26" s="6"/>
      <c r="G26" s="6"/>
      <c r="H26" s="6"/>
      <c r="I26" s="6"/>
      <c r="J26" s="6"/>
      <c r="K26" s="6"/>
      <c r="L26" s="6"/>
      <c r="M26" s="6"/>
      <c r="N26" s="45"/>
      <c r="O26" s="45"/>
      <c r="Q26" s="27"/>
    </row>
    <row r="27" spans="1:17">
      <c r="A27" s="27" t="s">
        <v>464</v>
      </c>
      <c r="B27" s="27"/>
      <c r="C27" s="27"/>
      <c r="D27" s="55" t="s">
        <v>1617</v>
      </c>
      <c r="E27" s="58" t="s">
        <v>437</v>
      </c>
      <c r="F27" s="6"/>
      <c r="G27" s="6"/>
      <c r="H27" s="6"/>
      <c r="I27" s="6"/>
      <c r="J27" s="6"/>
      <c r="K27" s="6"/>
      <c r="L27" s="6"/>
      <c r="M27" s="6"/>
      <c r="N27" s="45"/>
      <c r="O27" s="45"/>
      <c r="Q27" s="27"/>
    </row>
    <row r="28" spans="1:17">
      <c r="A28" s="27" t="s">
        <v>1634</v>
      </c>
      <c r="B28" s="27"/>
      <c r="C28" s="27"/>
      <c r="D28" s="55" t="s">
        <v>1618</v>
      </c>
      <c r="E28" s="58" t="s">
        <v>438</v>
      </c>
      <c r="F28" s="45"/>
      <c r="G28" s="45"/>
      <c r="H28" s="45"/>
      <c r="I28" s="45"/>
      <c r="J28" s="45"/>
      <c r="K28" s="45"/>
      <c r="L28" s="45"/>
      <c r="M28" s="45"/>
      <c r="N28" s="44">
        <f>F28+H28+J28+L28</f>
        <v>0</v>
      </c>
      <c r="O28" s="44">
        <f>G28+I28+K28+M28</f>
        <v>0</v>
      </c>
      <c r="Q28" s="27"/>
    </row>
    <row r="29" spans="1:17">
      <c r="A29" s="27" t="s">
        <v>1640</v>
      </c>
      <c r="B29" s="27"/>
      <c r="C29" s="27"/>
      <c r="D29" s="55" t="s">
        <v>1619</v>
      </c>
      <c r="E29" s="58" t="s">
        <v>439</v>
      </c>
      <c r="F29" s="6"/>
      <c r="G29" s="6"/>
      <c r="H29" s="6"/>
      <c r="I29" s="6"/>
      <c r="J29" s="6"/>
      <c r="K29" s="6"/>
      <c r="L29" s="6"/>
      <c r="M29" s="6"/>
      <c r="N29" s="45"/>
      <c r="O29" s="45"/>
      <c r="Q29" s="27"/>
    </row>
    <row r="30" spans="1:17">
      <c r="A30" s="27" t="s">
        <v>1641</v>
      </c>
      <c r="B30" s="27"/>
      <c r="C30" s="27"/>
      <c r="D30" s="55" t="s">
        <v>1620</v>
      </c>
      <c r="E30" s="58" t="s">
        <v>440</v>
      </c>
      <c r="F30" s="6"/>
      <c r="G30" s="6"/>
      <c r="H30" s="6"/>
      <c r="I30" s="6"/>
      <c r="J30" s="6"/>
      <c r="K30" s="6"/>
      <c r="L30" s="6"/>
      <c r="M30" s="6"/>
      <c r="N30" s="45"/>
      <c r="O30" s="45"/>
      <c r="Q30" s="27"/>
    </row>
    <row r="31" spans="1:17">
      <c r="A31" s="27"/>
      <c r="B31" s="27"/>
      <c r="C31" s="27" t="s">
        <v>360</v>
      </c>
      <c r="D31" s="5"/>
      <c r="E31" s="5"/>
      <c r="Q31" s="27"/>
    </row>
    <row r="32" spans="1:17">
      <c r="A32" s="27"/>
      <c r="B32" s="27"/>
      <c r="C32" s="27" t="s">
        <v>363</v>
      </c>
      <c r="D32" s="27"/>
      <c r="E32" s="27"/>
      <c r="F32" s="27"/>
      <c r="G32" s="27"/>
      <c r="H32" s="27"/>
      <c r="I32" s="27"/>
      <c r="J32" s="27"/>
      <c r="K32" s="27"/>
      <c r="L32" s="27"/>
      <c r="M32" s="27"/>
      <c r="N32" s="27"/>
      <c r="O32" s="27"/>
      <c r="P32" s="27"/>
      <c r="Q32" s="27" t="s">
        <v>364</v>
      </c>
    </row>
    <row r="38" spans="1:13" hidden="1">
      <c r="A38" s="27"/>
      <c r="B38" s="27" t="b">
        <v>0</v>
      </c>
      <c r="C38" s="27" t="s">
        <v>1642</v>
      </c>
      <c r="D38" s="27"/>
      <c r="E38" s="27"/>
      <c r="F38" s="27"/>
      <c r="G38" s="27"/>
      <c r="H38" s="27"/>
      <c r="I38" s="27"/>
      <c r="J38" s="27"/>
      <c r="K38" s="27"/>
      <c r="L38" s="27"/>
      <c r="M38" s="27"/>
    </row>
    <row r="39" spans="1:13" hidden="1">
      <c r="A39" s="27"/>
      <c r="B39" s="27"/>
      <c r="C39" s="27"/>
      <c r="D39" s="27"/>
      <c r="E39" s="27" t="s">
        <v>496</v>
      </c>
      <c r="F39" s="27"/>
      <c r="G39" s="27"/>
      <c r="H39" s="27"/>
      <c r="I39" s="27"/>
      <c r="J39" s="27"/>
      <c r="K39" s="27"/>
      <c r="L39" s="27"/>
      <c r="M39" s="27"/>
    </row>
    <row r="40" spans="1:13" hidden="1">
      <c r="A40" s="27"/>
      <c r="B40" s="27"/>
      <c r="C40" s="27"/>
      <c r="D40" s="27"/>
      <c r="E40" s="27"/>
      <c r="F40" s="27" t="s">
        <v>1648</v>
      </c>
      <c r="G40" s="27" t="s">
        <v>1653</v>
      </c>
      <c r="H40" s="27" t="s">
        <v>1650</v>
      </c>
      <c r="I40" s="27" t="s">
        <v>1652</v>
      </c>
      <c r="J40" s="27" t="s">
        <v>1649</v>
      </c>
      <c r="K40" s="27" t="s">
        <v>1651</v>
      </c>
      <c r="L40" s="27"/>
      <c r="M40" s="27"/>
    </row>
    <row r="41" spans="1:13" hidden="1">
      <c r="A41" s="27"/>
      <c r="B41" s="27"/>
      <c r="C41" s="27" t="s">
        <v>361</v>
      </c>
      <c r="D41" s="27" t="s">
        <v>365</v>
      </c>
      <c r="E41" s="27" t="s">
        <v>365</v>
      </c>
      <c r="F41" s="27"/>
      <c r="G41" s="27"/>
      <c r="H41" s="27"/>
      <c r="I41" s="27"/>
      <c r="J41" s="27"/>
      <c r="K41" s="27"/>
      <c r="L41" s="27" t="s">
        <v>360</v>
      </c>
      <c r="M41" s="27" t="s">
        <v>362</v>
      </c>
    </row>
    <row r="42" spans="1:13" s="5" customFormat="1" ht="15" customHeight="1">
      <c r="A42" s="27"/>
      <c r="B42" s="27"/>
      <c r="C42" s="27" t="s">
        <v>366</v>
      </c>
      <c r="D42" s="125" t="s">
        <v>1644</v>
      </c>
      <c r="E42" s="126"/>
      <c r="F42" s="126"/>
      <c r="G42" s="126"/>
      <c r="H42" s="126"/>
      <c r="I42" s="126"/>
      <c r="J42" s="126"/>
      <c r="K42" s="127"/>
      <c r="M42" s="27"/>
    </row>
    <row r="43" spans="1:13" s="5" customFormat="1">
      <c r="A43" s="27"/>
      <c r="B43" s="27"/>
      <c r="C43" s="27" t="s">
        <v>365</v>
      </c>
      <c r="D43" s="128" t="s">
        <v>1643</v>
      </c>
      <c r="E43" s="130"/>
      <c r="F43" s="119" t="s">
        <v>1646</v>
      </c>
      <c r="G43" s="120"/>
      <c r="H43" s="119" t="s">
        <v>1647</v>
      </c>
      <c r="I43" s="120"/>
      <c r="J43" s="119" t="s">
        <v>416</v>
      </c>
      <c r="K43" s="120"/>
      <c r="M43" s="27"/>
    </row>
    <row r="44" spans="1:13" s="5" customFormat="1">
      <c r="A44" s="27"/>
      <c r="B44" s="27"/>
      <c r="C44" s="27" t="s">
        <v>365</v>
      </c>
      <c r="D44" s="142"/>
      <c r="E44" s="138"/>
      <c r="F44" s="60" t="s">
        <v>403</v>
      </c>
      <c r="G44" s="60" t="s">
        <v>404</v>
      </c>
      <c r="H44" s="60" t="s">
        <v>403</v>
      </c>
      <c r="I44" s="60" t="s">
        <v>404</v>
      </c>
      <c r="J44" s="60" t="s">
        <v>403</v>
      </c>
      <c r="K44" s="60" t="s">
        <v>404</v>
      </c>
      <c r="M44" s="27"/>
    </row>
    <row r="45" spans="1:13" s="5" customFormat="1">
      <c r="A45" s="27" t="s">
        <v>496</v>
      </c>
      <c r="B45" s="27"/>
      <c r="C45" s="27" t="s">
        <v>365</v>
      </c>
      <c r="D45" s="129"/>
      <c r="E45" s="131"/>
      <c r="F45" s="54" t="s">
        <v>971</v>
      </c>
      <c r="G45" s="54" t="s">
        <v>972</v>
      </c>
      <c r="H45" s="54" t="s">
        <v>1242</v>
      </c>
      <c r="I45" s="54" t="s">
        <v>1243</v>
      </c>
      <c r="J45" s="54" t="s">
        <v>1244</v>
      </c>
      <c r="K45" s="54" t="s">
        <v>1259</v>
      </c>
      <c r="M45" s="27"/>
    </row>
    <row r="46" spans="1:13">
      <c r="A46" s="27"/>
      <c r="B46" s="27"/>
      <c r="C46" s="27" t="s">
        <v>360</v>
      </c>
      <c r="D46" s="5"/>
      <c r="E46" s="5"/>
      <c r="M46" s="27"/>
    </row>
    <row r="47" spans="1:13">
      <c r="A47" s="27" t="s">
        <v>858</v>
      </c>
      <c r="B47" s="27"/>
      <c r="C47" s="27"/>
      <c r="D47" s="55" t="s">
        <v>1608</v>
      </c>
      <c r="E47" s="58" t="s">
        <v>441</v>
      </c>
      <c r="F47" s="45"/>
      <c r="G47" s="45"/>
      <c r="H47" s="45"/>
      <c r="I47" s="45"/>
      <c r="J47" s="44">
        <f>F47+H47</f>
        <v>0</v>
      </c>
      <c r="K47" s="44">
        <f>G47+I47</f>
        <v>0</v>
      </c>
      <c r="M47" s="27"/>
    </row>
    <row r="48" spans="1:13">
      <c r="A48" s="27" t="s">
        <v>464</v>
      </c>
      <c r="B48" s="27"/>
      <c r="C48" s="27"/>
      <c r="D48" s="55" t="s">
        <v>1645</v>
      </c>
      <c r="E48" s="58" t="s">
        <v>442</v>
      </c>
      <c r="F48" s="45"/>
      <c r="G48" s="45"/>
      <c r="H48" s="45"/>
      <c r="I48" s="45"/>
      <c r="J48" s="44">
        <f>F48+H48</f>
        <v>0</v>
      </c>
      <c r="K48" s="44">
        <f>G48+I48</f>
        <v>0</v>
      </c>
      <c r="M48" s="27"/>
    </row>
    <row r="49" spans="1:13">
      <c r="A49" s="27"/>
      <c r="B49" s="27"/>
      <c r="C49" s="27" t="s">
        <v>360</v>
      </c>
      <c r="D49" s="5"/>
      <c r="E49" s="5"/>
      <c r="M49" s="27"/>
    </row>
    <row r="50" spans="1:13">
      <c r="A50" s="27"/>
      <c r="B50" s="27"/>
      <c r="C50" s="27" t="s">
        <v>363</v>
      </c>
      <c r="D50" s="27"/>
      <c r="E50" s="27"/>
      <c r="F50" s="27"/>
      <c r="G50" s="27"/>
      <c r="H50" s="27"/>
      <c r="I50" s="27"/>
      <c r="J50" s="27"/>
      <c r="K50" s="27"/>
      <c r="L50" s="27"/>
      <c r="M50" s="27" t="s">
        <v>364</v>
      </c>
    </row>
  </sheetData>
  <mergeCells count="16">
    <mergeCell ref="E1:K1"/>
    <mergeCell ref="D3:G3"/>
    <mergeCell ref="E43:E45"/>
    <mergeCell ref="E14:E16"/>
    <mergeCell ref="D13:O13"/>
    <mergeCell ref="D43:D45"/>
    <mergeCell ref="D42:K42"/>
    <mergeCell ref="F43:G43"/>
    <mergeCell ref="H43:I43"/>
    <mergeCell ref="J43:K43"/>
    <mergeCell ref="N14:O14"/>
    <mergeCell ref="D14:D16"/>
    <mergeCell ref="F14:G14"/>
    <mergeCell ref="H14:I14"/>
    <mergeCell ref="J14:K14"/>
    <mergeCell ref="L14:M14"/>
  </mergeCells>
  <dataValidations count="78">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H18">
      <formula1>-999999999999999</formula1>
      <formula2>999999999999999</formula2>
    </dataValidation>
    <dataValidation type="decimal" allowBlank="1" showInputMessage="1" showErrorMessage="1" errorTitle="Input Error" error="Please enter a Whole Number between -999999999999999 and 999999999999999" sqref="I18">
      <formula1>-999999999999999</formula1>
      <formula2>999999999999999</formula2>
    </dataValidation>
    <dataValidation type="decimal" allowBlank="1" showInputMessage="1" showErrorMessage="1" errorTitle="Input Error" error="Please enter a Whole Number between -999999999999999 and 999999999999999" sqref="J18">
      <formula1>-999999999999999</formula1>
      <formula2>999999999999999</formula2>
    </dataValidation>
    <dataValidation type="decimal" allowBlank="1" showInputMessage="1" showErrorMessage="1" errorTitle="Input Error" error="Please enter a Whole Number between -999999999999999 and 999999999999999" sqref="K18">
      <formula1>-999999999999999</formula1>
      <formula2>999999999999999</formula2>
    </dataValidation>
    <dataValidation type="decimal" allowBlank="1" showInputMessage="1" showErrorMessage="1" errorTitle="Input Error" error="Please enter a Whole Number between -999999999999999 and 999999999999999" sqref="L18">
      <formula1>-999999999999999</formula1>
      <formula2>999999999999999</formula2>
    </dataValidation>
    <dataValidation type="decimal" allowBlank="1" showInputMessage="1" showErrorMessage="1" errorTitle="Input Error" error="Please enter a Whole Number between -999999999999999 and 999999999999999" sqref="M18">
      <formula1>-999999999999999</formula1>
      <formula2>999999999999999</formula2>
    </dataValidation>
    <dataValidation type="decimal" allowBlank="1" showInputMessage="1" showErrorMessage="1" errorTitle="Input Error" error="Please enter a Whole Number between -999999999999999 and 999999999999999" sqref="N18">
      <formula1>-999999999999999</formula1>
      <formula2>999999999999999</formula2>
    </dataValidation>
    <dataValidation type="decimal" allowBlank="1" showInputMessage="1" showErrorMessage="1" errorTitle="Input Error" error="Please enter a Whole Number between -999999999999999 and 999999999999999" sqref="O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H19">
      <formula1>-999999999999999</formula1>
      <formula2>999999999999999</formula2>
    </dataValidation>
    <dataValidation type="decimal" allowBlank="1" showInputMessage="1" showErrorMessage="1" errorTitle="Input Error" error="Please enter a Whole Number between -999999999999999 and 999999999999999" sqref="I19">
      <formula1>-999999999999999</formula1>
      <formula2>999999999999999</formula2>
    </dataValidation>
    <dataValidation type="decimal" allowBlank="1" showInputMessage="1" showErrorMessage="1" errorTitle="Input Error" error="Please enter a Whole Number between -999999999999999 and 999999999999999" sqref="J19">
      <formula1>-999999999999999</formula1>
      <formula2>999999999999999</formula2>
    </dataValidation>
    <dataValidation type="decimal" allowBlank="1" showInputMessage="1" showErrorMessage="1" errorTitle="Input Error" error="Please enter a Whole Number between -999999999999999 and 999999999999999" sqref="K19">
      <formula1>-999999999999999</formula1>
      <formula2>999999999999999</formula2>
    </dataValidation>
    <dataValidation type="decimal" allowBlank="1" showInputMessage="1" showErrorMessage="1" errorTitle="Input Error" error="Please enter a Whole Number between -999999999999999 and 999999999999999" sqref="L19">
      <formula1>-999999999999999</formula1>
      <formula2>999999999999999</formula2>
    </dataValidation>
    <dataValidation type="decimal" allowBlank="1" showInputMessage="1" showErrorMessage="1" errorTitle="Input Error" error="Please enter a Whole Number between -999999999999999 and 999999999999999" sqref="M19">
      <formula1>-999999999999999</formula1>
      <formula2>999999999999999</formula2>
    </dataValidation>
    <dataValidation type="decimal" allowBlank="1" showInputMessage="1" showErrorMessage="1" errorTitle="Input Error" error="Please enter a Whole Number between -999999999999999 and 999999999999999" sqref="N19">
      <formula1>-999999999999999</formula1>
      <formula2>999999999999999</formula2>
    </dataValidation>
    <dataValidation type="decimal" allowBlank="1" showInputMessage="1" showErrorMessage="1" errorTitle="Input Error" error="Please enter a Whole Number between -999999999999999 and 999999999999999" sqref="O19">
      <formula1>-999999999999999</formula1>
      <formula2>999999999999999</formula2>
    </dataValidation>
    <dataValidation type="decimal" allowBlank="1" showInputMessage="1" showErrorMessage="1" errorTitle="Input Error" error="Please enter a Whole Number between -999999999999999 and 999999999999999" sqref="N20">
      <formula1>-999999999999999</formula1>
      <formula2>999999999999999</formula2>
    </dataValidation>
    <dataValidation type="decimal" allowBlank="1" showInputMessage="1" showErrorMessage="1" errorTitle="Input Error" error="Please enter a Whole Number between -999999999999999 and 999999999999999" sqref="O20">
      <formula1>-999999999999999</formula1>
      <formula2>999999999999999</formula2>
    </dataValidation>
    <dataValidation type="decimal" allowBlank="1" showInputMessage="1" showErrorMessage="1" errorTitle="Input Error" error="Please enter a Whole Number between -999999999999999 and 999999999999999" sqref="N21">
      <formula1>-999999999999999</formula1>
      <formula2>999999999999999</formula2>
    </dataValidation>
    <dataValidation type="decimal" allowBlank="1" showInputMessage="1" showErrorMessage="1" errorTitle="Input Error" error="Please enter a Whole Number between -999999999999999 and 999999999999999" sqref="O21">
      <formula1>-999999999999999</formula1>
      <formula2>999999999999999</formula2>
    </dataValidation>
    <dataValidation type="decimal" allowBlank="1" showInputMessage="1" showErrorMessage="1" errorTitle="Input Error" error="Please enter a Whole Number between -999999999999999 and 999999999999999" sqref="N22">
      <formula1>-999999999999999</formula1>
      <formula2>999999999999999</formula2>
    </dataValidation>
    <dataValidation type="decimal" allowBlank="1" showInputMessage="1" showErrorMessage="1" errorTitle="Input Error" error="Please enter a Whole Number between -999999999999999 and 999999999999999" sqref="O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H23">
      <formula1>-999999999999999</formula1>
      <formula2>999999999999999</formula2>
    </dataValidation>
    <dataValidation type="decimal" allowBlank="1" showInputMessage="1" showErrorMessage="1" errorTitle="Input Error" error="Please enter a Whole Number between -999999999999999 and 999999999999999" sqref="I23">
      <formula1>-999999999999999</formula1>
      <formula2>999999999999999</formula2>
    </dataValidation>
    <dataValidation type="decimal" allowBlank="1" showInputMessage="1" showErrorMessage="1" errorTitle="Input Error" error="Please enter a Whole Number between -999999999999999 and 999999999999999" sqref="J23">
      <formula1>-999999999999999</formula1>
      <formula2>999999999999999</formula2>
    </dataValidation>
    <dataValidation type="decimal" allowBlank="1" showInputMessage="1" showErrorMessage="1" errorTitle="Input Error" error="Please enter a Whole Number between -999999999999999 and 999999999999999" sqref="K23">
      <formula1>-999999999999999</formula1>
      <formula2>999999999999999</formula2>
    </dataValidation>
    <dataValidation type="decimal" allowBlank="1" showInputMessage="1" showErrorMessage="1" errorTitle="Input Error" error="Please enter a Whole Number between -999999999999999 and 999999999999999" sqref="L23">
      <formula1>-999999999999999</formula1>
      <formula2>999999999999999</formula2>
    </dataValidation>
    <dataValidation type="decimal" allowBlank="1" showInputMessage="1" showErrorMessage="1" errorTitle="Input Error" error="Please enter a Whole Number between -999999999999999 and 999999999999999" sqref="M23">
      <formula1>-999999999999999</formula1>
      <formula2>999999999999999</formula2>
    </dataValidation>
    <dataValidation type="decimal" allowBlank="1" showInputMessage="1" showErrorMessage="1" errorTitle="Input Error" error="Please enter a Whole Number between -999999999999999 and 999999999999999" sqref="N23">
      <formula1>-999999999999999</formula1>
      <formula2>999999999999999</formula2>
    </dataValidation>
    <dataValidation type="decimal" allowBlank="1" showInputMessage="1" showErrorMessage="1" errorTitle="Input Error" error="Please enter a Whole Number between -999999999999999 and 999999999999999" sqref="O23">
      <formula1>-999999999999999</formula1>
      <formula2>999999999999999</formula2>
    </dataValidation>
    <dataValidation type="decimal" allowBlank="1" showInputMessage="1" showErrorMessage="1" errorTitle="Input Error" error="Please enter a Whole Number between -999999999999999 and 999999999999999" sqref="N24">
      <formula1>-999999999999999</formula1>
      <formula2>999999999999999</formula2>
    </dataValidation>
    <dataValidation type="decimal" allowBlank="1" showInputMessage="1" showErrorMessage="1" errorTitle="Input Error" error="Please enter a Whole Number between -999999999999999 and 999999999999999" sqref="O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H25">
      <formula1>-999999999999999</formula1>
      <formula2>999999999999999</formula2>
    </dataValidation>
    <dataValidation type="decimal" allowBlank="1" showInputMessage="1" showErrorMessage="1" errorTitle="Input Error" error="Please enter a Whole Number between -999999999999999 and 999999999999999" sqref="I25">
      <formula1>-999999999999999</formula1>
      <formula2>999999999999999</formula2>
    </dataValidation>
    <dataValidation type="decimal" allowBlank="1" showInputMessage="1" showErrorMessage="1" errorTitle="Input Error" error="Please enter a Whole Number between -999999999999999 and 999999999999999" sqref="J25">
      <formula1>-999999999999999</formula1>
      <formula2>999999999999999</formula2>
    </dataValidation>
    <dataValidation type="decimal" allowBlank="1" showInputMessage="1" showErrorMessage="1" errorTitle="Input Error" error="Please enter a Whole Number between -999999999999999 and 999999999999999" sqref="K25">
      <formula1>-999999999999999</formula1>
      <formula2>999999999999999</formula2>
    </dataValidation>
    <dataValidation type="decimal" allowBlank="1" showInputMessage="1" showErrorMessage="1" errorTitle="Input Error" error="Please enter a Whole Number between -999999999999999 and 999999999999999" sqref="L25">
      <formula1>-999999999999999</formula1>
      <formula2>999999999999999</formula2>
    </dataValidation>
    <dataValidation type="decimal" allowBlank="1" showInputMessage="1" showErrorMessage="1" errorTitle="Input Error" error="Please enter a Whole Number between -999999999999999 and 999999999999999" sqref="M25">
      <formula1>-999999999999999</formula1>
      <formula2>999999999999999</formula2>
    </dataValidation>
    <dataValidation type="decimal" allowBlank="1" showInputMessage="1" showErrorMessage="1" errorTitle="Input Error" error="Please enter a Whole Number between -999999999999999 and 999999999999999" sqref="N25">
      <formula1>-999999999999999</formula1>
      <formula2>999999999999999</formula2>
    </dataValidation>
    <dataValidation type="decimal" allowBlank="1" showInputMessage="1" showErrorMessage="1" errorTitle="Input Error" error="Please enter a Whole Number between -999999999999999 and 999999999999999" sqref="O25">
      <formula1>-999999999999999</formula1>
      <formula2>999999999999999</formula2>
    </dataValidation>
    <dataValidation type="decimal" allowBlank="1" showInputMessage="1" showErrorMessage="1" errorTitle="Input Error" error="Please enter a Whole Number between -999999999999999 and 999999999999999" sqref="N26">
      <formula1>-999999999999999</formula1>
      <formula2>999999999999999</formula2>
    </dataValidation>
    <dataValidation type="decimal" allowBlank="1" showInputMessage="1" showErrorMessage="1" errorTitle="Input Error" error="Please enter a Whole Number between -999999999999999 and 999999999999999" sqref="O26">
      <formula1>-999999999999999</formula1>
      <formula2>999999999999999</formula2>
    </dataValidation>
    <dataValidation type="decimal" allowBlank="1" showInputMessage="1" showErrorMessage="1" errorTitle="Input Error" error="Please enter a Whole Number between -999999999999999 and 999999999999999" sqref="N27">
      <formula1>-999999999999999</formula1>
      <formula2>999999999999999</formula2>
    </dataValidation>
    <dataValidation type="decimal" allowBlank="1" showInputMessage="1" showErrorMessage="1" errorTitle="Input Error" error="Please enter a Whole Number between -999999999999999 and 999999999999999" sqref="O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H28">
      <formula1>-999999999999999</formula1>
      <formula2>999999999999999</formula2>
    </dataValidation>
    <dataValidation type="decimal" allowBlank="1" showInputMessage="1" showErrorMessage="1" errorTitle="Input Error" error="Please enter a Whole Number between -999999999999999 and 999999999999999" sqref="I28">
      <formula1>-999999999999999</formula1>
      <formula2>999999999999999</formula2>
    </dataValidation>
    <dataValidation type="decimal" allowBlank="1" showInputMessage="1" showErrorMessage="1" errorTitle="Input Error" error="Please enter a Whole Number between -999999999999999 and 999999999999999" sqref="J28">
      <formula1>-999999999999999</formula1>
      <formula2>999999999999999</formula2>
    </dataValidation>
    <dataValidation type="decimal" allowBlank="1" showInputMessage="1" showErrorMessage="1" errorTitle="Input Error" error="Please enter a Whole Number between -999999999999999 and 999999999999999" sqref="K28">
      <formula1>-999999999999999</formula1>
      <formula2>999999999999999</formula2>
    </dataValidation>
    <dataValidation type="decimal" allowBlank="1" showInputMessage="1" showErrorMessage="1" errorTitle="Input Error" error="Please enter a Whole Number between -999999999999999 and 999999999999999" sqref="L28">
      <formula1>-999999999999999</formula1>
      <formula2>999999999999999</formula2>
    </dataValidation>
    <dataValidation type="decimal" allowBlank="1" showInputMessage="1" showErrorMessage="1" errorTitle="Input Error" error="Please enter a Whole Number between -999999999999999 and 999999999999999" sqref="M28">
      <formula1>-999999999999999</formula1>
      <formula2>999999999999999</formula2>
    </dataValidation>
    <dataValidation type="decimal" allowBlank="1" showInputMessage="1" showErrorMessage="1" errorTitle="Input Error" error="Please enter a Whole Number between -999999999999999 and 999999999999999" sqref="N28">
      <formula1>-999999999999999</formula1>
      <formula2>999999999999999</formula2>
    </dataValidation>
    <dataValidation type="decimal" allowBlank="1" showInputMessage="1" showErrorMessage="1" errorTitle="Input Error" error="Please enter a Whole Number between -999999999999999 and 999999999999999" sqref="O28">
      <formula1>-999999999999999</formula1>
      <formula2>999999999999999</formula2>
    </dataValidation>
    <dataValidation type="decimal" allowBlank="1" showInputMessage="1" showErrorMessage="1" errorTitle="Input Error" error="Please enter a Whole Number between -999999999999999 and 999999999999999" sqref="N29">
      <formula1>-999999999999999</formula1>
      <formula2>999999999999999</formula2>
    </dataValidation>
    <dataValidation type="decimal" allowBlank="1" showInputMessage="1" showErrorMessage="1" errorTitle="Input Error" error="Please enter a Whole Number between -999999999999999 and 999999999999999" sqref="O29">
      <formula1>-999999999999999</formula1>
      <formula2>999999999999999</formula2>
    </dataValidation>
    <dataValidation type="decimal" allowBlank="1" showInputMessage="1" showErrorMessage="1" errorTitle="Input Error" error="Please enter a Whole Number between -999999999999999 and 999999999999999" sqref="N30">
      <formula1>-999999999999999</formula1>
      <formula2>999999999999999</formula2>
    </dataValidation>
    <dataValidation type="decimal" allowBlank="1" showInputMessage="1" showErrorMessage="1" errorTitle="Input Error" error="Please enter a Whole Number between -999999999999999 and 999999999999999" sqref="O30">
      <formula1>-999999999999999</formula1>
      <formula2>999999999999999</formula2>
    </dataValidation>
    <dataValidation type="decimal" allowBlank="1" showInputMessage="1" showErrorMessage="1" errorTitle="Input Error" error="Please enter a Whole Number between -999999999999999 and 999999999999999" sqref="F47">
      <formula1>-999999999999999</formula1>
      <formula2>999999999999999</formula2>
    </dataValidation>
    <dataValidation type="decimal" allowBlank="1" showInputMessage="1" showErrorMessage="1" errorTitle="Input Error" error="Please enter a Whole Number between -999999999999999 and 999999999999999" sqref="G47">
      <formula1>-999999999999999</formula1>
      <formula2>999999999999999</formula2>
    </dataValidation>
    <dataValidation type="decimal" allowBlank="1" showInputMessage="1" showErrorMessage="1" errorTitle="Input Error" error="Please enter a Whole Number between -999999999999999 and 999999999999999" sqref="H47">
      <formula1>-999999999999999</formula1>
      <formula2>999999999999999</formula2>
    </dataValidation>
    <dataValidation type="decimal" allowBlank="1" showInputMessage="1" showErrorMessage="1" errorTitle="Input Error" error="Please enter a Whole Number between -999999999999999 and 999999999999999" sqref="I47">
      <formula1>-999999999999999</formula1>
      <formula2>999999999999999</formula2>
    </dataValidation>
    <dataValidation type="decimal" allowBlank="1" showInputMessage="1" showErrorMessage="1" errorTitle="Input Error" error="Please enter a Whole Number between -999999999999999 and 999999999999999" sqref="J47">
      <formula1>-999999999999999</formula1>
      <formula2>999999999999999</formula2>
    </dataValidation>
    <dataValidation type="decimal" allowBlank="1" showInputMessage="1" showErrorMessage="1" errorTitle="Input Error" error="Please enter a Whole Number between -999999999999999 and 999999999999999" sqref="K47">
      <formula1>-999999999999999</formula1>
      <formula2>999999999999999</formula2>
    </dataValidation>
    <dataValidation type="decimal" allowBlank="1" showInputMessage="1" showErrorMessage="1" errorTitle="Input Error" error="Please enter a Whole Number between -999999999999999 and 999999999999999" sqref="F48">
      <formula1>-999999999999999</formula1>
      <formula2>999999999999999</formula2>
    </dataValidation>
    <dataValidation type="decimal" allowBlank="1" showInputMessage="1" showErrorMessage="1" errorTitle="Input Error" error="Please enter a Whole Number between -999999999999999 and 999999999999999" sqref="G48">
      <formula1>-999999999999999</formula1>
      <formula2>999999999999999</formula2>
    </dataValidation>
    <dataValidation type="decimal" allowBlank="1" showInputMessage="1" showErrorMessage="1" errorTitle="Input Error" error="Please enter a Whole Number between -999999999999999 and 999999999999999" sqref="H48">
      <formula1>-999999999999999</formula1>
      <formula2>999999999999999</formula2>
    </dataValidation>
    <dataValidation type="decimal" allowBlank="1" showInputMessage="1" showErrorMessage="1" errorTitle="Input Error" error="Please enter a Whole Number between -999999999999999 and 999999999999999" sqref="I48">
      <formula1>-999999999999999</formula1>
      <formula2>999999999999999</formula2>
    </dataValidation>
    <dataValidation type="decimal" allowBlank="1" showInputMessage="1" showErrorMessage="1" errorTitle="Input Error" error="Please enter a Whole Number between -999999999999999 and 999999999999999" sqref="J48">
      <formula1>-999999999999999</formula1>
      <formula2>999999999999999</formula2>
    </dataValidation>
    <dataValidation type="decimal" allowBlank="1" showInputMessage="1" showErrorMessage="1" errorTitle="Input Error" error="Please enter a Whole Number between -999999999999999 and 999999999999999" sqref="K48">
      <formula1>-999999999999999</formula1>
      <formula2>999999999999999</formula2>
    </dataValidation>
  </dataValidations>
  <pageMargins left="0.7" right="0.7" top="0.75" bottom="0.75" header="0.3" footer="0.3"/>
  <pageSetup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sheetPr codeName="Sheet34"/>
  <dimension ref="A1:K29"/>
  <sheetViews>
    <sheetView showGridLines="0" topLeftCell="D1" workbookViewId="0">
      <selection sqref="A1:C1048576"/>
    </sheetView>
  </sheetViews>
  <sheetFormatPr defaultRowHeight="14.5"/>
  <cols>
    <col min="1" max="3" width="9.1796875" hidden="1" customWidth="1"/>
    <col min="4" max="4" width="54.453125" customWidth="1"/>
    <col min="6" max="7" width="20.7265625" customWidth="1"/>
  </cols>
  <sheetData>
    <row r="1" spans="1:11" ht="35" customHeight="1">
      <c r="A1" s="4" t="s">
        <v>1576</v>
      </c>
      <c r="E1" s="123" t="s">
        <v>2630</v>
      </c>
      <c r="F1" s="124"/>
      <c r="G1" s="124"/>
      <c r="H1" s="124"/>
      <c r="I1" s="124"/>
      <c r="J1" s="124"/>
      <c r="K1" s="124"/>
    </row>
    <row r="3" spans="1:11" ht="15" customHeight="1">
      <c r="D3" s="135" t="s">
        <v>1891</v>
      </c>
      <c r="E3" s="136"/>
      <c r="F3" s="137"/>
      <c r="G3" s="86"/>
    </row>
    <row r="9" spans="1:11" hidden="1">
      <c r="A9" s="27"/>
      <c r="B9" s="27" t="b">
        <v>0</v>
      </c>
      <c r="C9" s="27" t="s">
        <v>1577</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1578</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c r="A17" s="27" t="s">
        <v>1590</v>
      </c>
      <c r="B17" s="27"/>
      <c r="C17" s="27"/>
      <c r="D17" s="55" t="s">
        <v>1579</v>
      </c>
      <c r="E17" s="93" t="s">
        <v>428</v>
      </c>
      <c r="F17" s="116"/>
      <c r="G17" s="116"/>
      <c r="I17" s="27"/>
    </row>
    <row r="18" spans="1:9">
      <c r="A18" s="27" t="s">
        <v>1591</v>
      </c>
      <c r="B18" s="27"/>
      <c r="C18" s="27"/>
      <c r="D18" s="61" t="s">
        <v>1580</v>
      </c>
      <c r="E18" s="93" t="s">
        <v>429</v>
      </c>
      <c r="F18" s="116"/>
      <c r="G18" s="116"/>
      <c r="I18" s="27"/>
    </row>
    <row r="19" spans="1:9">
      <c r="A19" s="27" t="s">
        <v>1592</v>
      </c>
      <c r="B19" s="27"/>
      <c r="C19" s="27"/>
      <c r="D19" s="61" t="s">
        <v>1581</v>
      </c>
      <c r="E19" s="93" t="s">
        <v>430</v>
      </c>
      <c r="F19" s="116"/>
      <c r="G19" s="116"/>
      <c r="I19" s="27"/>
    </row>
    <row r="20" spans="1:9">
      <c r="A20" s="27" t="s">
        <v>1593</v>
      </c>
      <c r="B20" s="27"/>
      <c r="C20" s="27"/>
      <c r="D20" s="61" t="s">
        <v>1582</v>
      </c>
      <c r="E20" s="93" t="s">
        <v>431</v>
      </c>
      <c r="F20" s="116"/>
      <c r="G20" s="116"/>
      <c r="I20" s="27"/>
    </row>
    <row r="21" spans="1:9">
      <c r="A21" s="27" t="s">
        <v>1594</v>
      </c>
      <c r="B21" s="27"/>
      <c r="C21" s="27"/>
      <c r="D21" s="61" t="s">
        <v>1583</v>
      </c>
      <c r="E21" s="93" t="s">
        <v>432</v>
      </c>
      <c r="F21" s="116"/>
      <c r="G21" s="116"/>
      <c r="I21" s="27"/>
    </row>
    <row r="22" spans="1:9" ht="29">
      <c r="A22" s="27" t="s">
        <v>1595</v>
      </c>
      <c r="B22" s="27"/>
      <c r="C22" s="27"/>
      <c r="D22" s="61" t="s">
        <v>1584</v>
      </c>
      <c r="E22" s="93" t="s">
        <v>433</v>
      </c>
      <c r="F22" s="116"/>
      <c r="G22" s="116"/>
      <c r="I22" s="27"/>
    </row>
    <row r="23" spans="1:9" ht="29">
      <c r="A23" s="27" t="s">
        <v>1596</v>
      </c>
      <c r="B23" s="27"/>
      <c r="C23" s="27"/>
      <c r="D23" s="61" t="s">
        <v>1585</v>
      </c>
      <c r="E23" s="93" t="s">
        <v>434</v>
      </c>
      <c r="F23" s="116"/>
      <c r="G23" s="116"/>
      <c r="I23" s="27"/>
    </row>
    <row r="24" spans="1:9" ht="29">
      <c r="A24" s="27" t="s">
        <v>1597</v>
      </c>
      <c r="B24" s="27"/>
      <c r="C24" s="27"/>
      <c r="D24" s="61" t="s">
        <v>1586</v>
      </c>
      <c r="E24" s="93" t="s">
        <v>435</v>
      </c>
      <c r="F24" s="116"/>
      <c r="G24" s="116"/>
      <c r="I24" s="27"/>
    </row>
    <row r="25" spans="1:9">
      <c r="A25" s="27" t="s">
        <v>1598</v>
      </c>
      <c r="B25" s="27"/>
      <c r="C25" s="27"/>
      <c r="D25" s="61" t="s">
        <v>1587</v>
      </c>
      <c r="E25" s="93" t="s">
        <v>436</v>
      </c>
      <c r="F25" s="116"/>
      <c r="G25" s="116"/>
      <c r="I25" s="27"/>
    </row>
    <row r="26" spans="1:9">
      <c r="A26" s="27" t="s">
        <v>1599</v>
      </c>
      <c r="B26" s="27"/>
      <c r="C26" s="27"/>
      <c r="D26" s="61" t="s">
        <v>1588</v>
      </c>
      <c r="E26" s="93" t="s">
        <v>437</v>
      </c>
      <c r="F26" s="116"/>
      <c r="G26" s="116"/>
      <c r="I26" s="27"/>
    </row>
    <row r="27" spans="1:9">
      <c r="A27" s="27" t="s">
        <v>1600</v>
      </c>
      <c r="B27" s="27"/>
      <c r="C27" s="27"/>
      <c r="D27" s="61" t="s">
        <v>1589</v>
      </c>
      <c r="E27" s="93" t="s">
        <v>438</v>
      </c>
      <c r="F27" s="116"/>
      <c r="G27" s="116"/>
      <c r="I27" s="27"/>
    </row>
    <row r="28" spans="1:9">
      <c r="A28" s="27"/>
      <c r="B28" s="27"/>
      <c r="C28" s="27" t="s">
        <v>360</v>
      </c>
      <c r="D28" s="5"/>
      <c r="E28" s="5"/>
      <c r="I28" s="27"/>
    </row>
    <row r="29" spans="1:9">
      <c r="A29" s="27"/>
      <c r="B29" s="27"/>
      <c r="C29" s="27" t="s">
        <v>363</v>
      </c>
      <c r="D29" s="27"/>
      <c r="E29" s="27"/>
      <c r="F29" s="27"/>
      <c r="G29" s="27"/>
      <c r="H29" s="27"/>
      <c r="I29" s="27" t="s">
        <v>364</v>
      </c>
    </row>
  </sheetData>
  <mergeCells count="5">
    <mergeCell ref="D13:G13"/>
    <mergeCell ref="D14:D15"/>
    <mergeCell ref="E14:E15"/>
    <mergeCell ref="D3:F3"/>
    <mergeCell ref="E1:K1"/>
  </mergeCells>
  <dataValidations count="1">
    <dataValidation type="textLength" allowBlank="1" showInputMessage="1" showErrorMessage="1" error="Maximum length of text allowed in this cell is 4000" promptTitle="Remarks" prompt="Maximum length of text allowed in this cell is 4000" sqref="F17:G27">
      <formula1>0</formula1>
      <formula2>4000</formula2>
    </dataValidation>
  </dataValidation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sheetPr codeName="Sheet35"/>
  <dimension ref="A1:K36"/>
  <sheetViews>
    <sheetView showGridLines="0" topLeftCell="D1" workbookViewId="0">
      <selection sqref="A1:C1048576"/>
    </sheetView>
  </sheetViews>
  <sheetFormatPr defaultRowHeight="14.5"/>
  <cols>
    <col min="1" max="3" width="9.1796875" hidden="1" customWidth="1"/>
    <col min="4" max="4" width="41.54296875" customWidth="1"/>
    <col min="5" max="8" width="20.7265625" customWidth="1"/>
  </cols>
  <sheetData>
    <row r="1" spans="1:11" ht="35" customHeight="1">
      <c r="A1" s="4" t="s">
        <v>1564</v>
      </c>
      <c r="E1" s="123" t="s">
        <v>2631</v>
      </c>
      <c r="F1" s="124"/>
      <c r="G1" s="124"/>
      <c r="H1" s="124"/>
      <c r="I1" s="124"/>
      <c r="J1" s="124"/>
      <c r="K1" s="124"/>
    </row>
    <row r="3" spans="1:11" ht="15" customHeight="1">
      <c r="D3" s="135" t="s">
        <v>1891</v>
      </c>
      <c r="E3" s="136"/>
      <c r="F3" s="136"/>
      <c r="G3" s="137"/>
    </row>
    <row r="9" spans="1:11" hidden="1">
      <c r="A9" s="27"/>
      <c r="B9" s="27" t="b">
        <v>0</v>
      </c>
      <c r="C9" s="27" t="s">
        <v>1565</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1566</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10" ht="29">
      <c r="A17" s="27" t="s">
        <v>1567</v>
      </c>
      <c r="B17" s="27"/>
      <c r="C17" s="30"/>
      <c r="D17" s="55" t="s">
        <v>1571</v>
      </c>
      <c r="E17" s="93" t="s">
        <v>428</v>
      </c>
      <c r="F17" s="116"/>
      <c r="G17" s="116"/>
      <c r="I17" s="27"/>
    </row>
    <row r="18" spans="1:10">
      <c r="A18" s="27"/>
      <c r="B18" s="27"/>
      <c r="C18" s="27" t="s">
        <v>360</v>
      </c>
      <c r="D18" s="5"/>
      <c r="E18" s="5"/>
      <c r="I18" s="27"/>
    </row>
    <row r="19" spans="1:10">
      <c r="A19" s="27"/>
      <c r="B19" s="27"/>
      <c r="C19" s="27" t="s">
        <v>363</v>
      </c>
      <c r="D19" s="27"/>
      <c r="E19" s="27"/>
      <c r="F19" s="27"/>
      <c r="G19" s="27"/>
      <c r="H19" s="27"/>
      <c r="I19" s="27" t="s">
        <v>364</v>
      </c>
    </row>
    <row r="25" spans="1:10" hidden="1">
      <c r="A25" s="27"/>
      <c r="B25" s="27" t="b">
        <v>0</v>
      </c>
      <c r="C25" s="27" t="s">
        <v>1568</v>
      </c>
      <c r="D25" s="27"/>
      <c r="E25" s="27"/>
      <c r="F25" s="27"/>
      <c r="G25" s="27"/>
      <c r="H25" s="27"/>
      <c r="I25" s="27"/>
      <c r="J25" s="27"/>
    </row>
    <row r="26" spans="1:10" hidden="1">
      <c r="A26" s="27"/>
      <c r="B26" s="27"/>
      <c r="C26" s="27"/>
      <c r="D26" s="27"/>
      <c r="E26" s="27" t="s">
        <v>1574</v>
      </c>
      <c r="F26" s="27" t="s">
        <v>1574</v>
      </c>
      <c r="G26" s="27" t="s">
        <v>1575</v>
      </c>
      <c r="H26" s="27" t="s">
        <v>1575</v>
      </c>
      <c r="I26" s="27"/>
      <c r="J26" s="27"/>
    </row>
    <row r="27" spans="1:10" hidden="1">
      <c r="A27" s="27"/>
      <c r="B27" s="27"/>
      <c r="C27" s="27"/>
      <c r="D27" s="27" t="s">
        <v>1569</v>
      </c>
      <c r="E27" s="27" t="s">
        <v>448</v>
      </c>
      <c r="F27" s="27" t="s">
        <v>449</v>
      </c>
      <c r="G27" s="27" t="s">
        <v>448</v>
      </c>
      <c r="H27" s="27" t="s">
        <v>449</v>
      </c>
      <c r="I27" s="27"/>
      <c r="J27" s="27"/>
    </row>
    <row r="28" spans="1:10" hidden="1">
      <c r="A28" s="27"/>
      <c r="B28" s="27"/>
      <c r="C28" s="27" t="s">
        <v>361</v>
      </c>
      <c r="D28" s="27" t="s">
        <v>936</v>
      </c>
      <c r="E28" s="27"/>
      <c r="F28" s="27"/>
      <c r="G28" s="27"/>
      <c r="H28" s="27"/>
      <c r="I28" s="27" t="s">
        <v>360</v>
      </c>
      <c r="J28" s="27" t="s">
        <v>362</v>
      </c>
    </row>
    <row r="29" spans="1:10" s="5" customFormat="1">
      <c r="A29" s="27"/>
      <c r="B29" s="27"/>
      <c r="C29" s="30" t="s">
        <v>366</v>
      </c>
      <c r="D29" s="125" t="s">
        <v>1570</v>
      </c>
      <c r="E29" s="126"/>
      <c r="F29" s="126"/>
      <c r="G29" s="126"/>
      <c r="H29" s="127"/>
      <c r="J29" s="27"/>
    </row>
    <row r="30" spans="1:10" s="5" customFormat="1" ht="30" customHeight="1">
      <c r="A30" s="27"/>
      <c r="B30" s="27"/>
      <c r="C30" s="30" t="s">
        <v>365</v>
      </c>
      <c r="D30" s="128" t="s">
        <v>1573</v>
      </c>
      <c r="E30" s="143" t="s">
        <v>1571</v>
      </c>
      <c r="F30" s="144"/>
      <c r="G30" s="143" t="s">
        <v>1572</v>
      </c>
      <c r="H30" s="144"/>
      <c r="J30" s="27"/>
    </row>
    <row r="31" spans="1:10" s="5" customFormat="1">
      <c r="A31" s="27"/>
      <c r="B31" s="27"/>
      <c r="C31" s="30" t="s">
        <v>365</v>
      </c>
      <c r="D31" s="142"/>
      <c r="E31" s="54" t="s">
        <v>403</v>
      </c>
      <c r="F31" s="54" t="s">
        <v>404</v>
      </c>
      <c r="G31" s="54" t="s">
        <v>403</v>
      </c>
      <c r="H31" s="54" t="s">
        <v>404</v>
      </c>
      <c r="J31" s="27"/>
    </row>
    <row r="32" spans="1:10" s="5" customFormat="1">
      <c r="A32" s="27" t="s">
        <v>496</v>
      </c>
      <c r="B32" s="27"/>
      <c r="C32" s="30" t="s">
        <v>365</v>
      </c>
      <c r="D32" s="129"/>
      <c r="E32" s="54" t="s">
        <v>487</v>
      </c>
      <c r="F32" s="54" t="s">
        <v>488</v>
      </c>
      <c r="G32" s="54" t="s">
        <v>489</v>
      </c>
      <c r="H32" s="54" t="s">
        <v>490</v>
      </c>
      <c r="J32" s="27"/>
    </row>
    <row r="33" spans="1:10">
      <c r="A33" s="27"/>
      <c r="B33" s="27"/>
      <c r="C33" s="27" t="s">
        <v>360</v>
      </c>
      <c r="D33" s="5"/>
      <c r="J33" s="27"/>
    </row>
    <row r="34" spans="1:10">
      <c r="A34" s="27"/>
      <c r="B34" s="27"/>
      <c r="C34" s="30"/>
      <c r="D34" s="84"/>
      <c r="E34" s="42"/>
      <c r="F34" s="42"/>
      <c r="G34" s="45"/>
      <c r="H34" s="45"/>
      <c r="J34" s="27"/>
    </row>
    <row r="35" spans="1:10">
      <c r="A35" s="27"/>
      <c r="B35" s="27"/>
      <c r="C35" s="27" t="s">
        <v>360</v>
      </c>
      <c r="D35" s="5"/>
      <c r="J35" s="27"/>
    </row>
    <row r="36" spans="1:10">
      <c r="A36" s="27"/>
      <c r="B36" s="27"/>
      <c r="C36" s="27" t="s">
        <v>363</v>
      </c>
      <c r="D36" s="27"/>
      <c r="E36" s="27"/>
      <c r="F36" s="27"/>
      <c r="G36" s="27"/>
      <c r="H36" s="27"/>
      <c r="I36" s="27"/>
      <c r="J36" s="27" t="s">
        <v>364</v>
      </c>
    </row>
  </sheetData>
  <mergeCells count="9">
    <mergeCell ref="E1:K1"/>
    <mergeCell ref="E30:F30"/>
    <mergeCell ref="G30:H30"/>
    <mergeCell ref="D30:D32"/>
    <mergeCell ref="D3:G3"/>
    <mergeCell ref="E14:E15"/>
    <mergeCell ref="D13:G13"/>
    <mergeCell ref="D14:D15"/>
    <mergeCell ref="D29:H29"/>
  </mergeCells>
  <dataValidations count="4">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H34">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7:G17">
      <formula1>0</formula1>
      <formula2>4000</formula2>
    </dataValidation>
    <dataValidation allowBlank="1" showInputMessage="1" showErrorMessage="1" promptTitle="ShortCut Keys" prompt="(ctrl) + (+) to add row _x000a_(ctrl) + (-) to delete row _x000a_(ctrl) + (delete) to delete value _x000a_ (ctrl) + (down) to show dropdown" sqref="D34"/>
  </dataValidation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sheetPr codeName="Sheet36"/>
  <dimension ref="A1:K23"/>
  <sheetViews>
    <sheetView showGridLines="0" topLeftCell="D1" workbookViewId="0">
      <selection sqref="A1:C1048576"/>
    </sheetView>
  </sheetViews>
  <sheetFormatPr defaultRowHeight="14.5"/>
  <cols>
    <col min="1" max="3" width="9.1796875" hidden="1" customWidth="1"/>
    <col min="4" max="4" width="33.26953125" customWidth="1"/>
    <col min="6" max="7" width="20.7265625" customWidth="1"/>
  </cols>
  <sheetData>
    <row r="1" spans="1:11" ht="35" customHeight="1">
      <c r="A1" s="4" t="s">
        <v>1552</v>
      </c>
      <c r="E1" s="123" t="s">
        <v>2632</v>
      </c>
      <c r="F1" s="124"/>
      <c r="G1" s="124"/>
      <c r="H1" s="124"/>
      <c r="I1" s="124"/>
      <c r="J1" s="124"/>
      <c r="K1" s="124"/>
    </row>
    <row r="3" spans="1:11" ht="15" customHeight="1">
      <c r="D3" s="135" t="s">
        <v>1891</v>
      </c>
      <c r="E3" s="136"/>
      <c r="F3" s="136"/>
      <c r="G3" s="137"/>
    </row>
    <row r="9" spans="1:11" hidden="1">
      <c r="A9" s="27"/>
      <c r="B9" s="27" t="b">
        <v>0</v>
      </c>
      <c r="C9" s="31" t="s">
        <v>1553</v>
      </c>
      <c r="D9" s="31"/>
      <c r="E9" s="31"/>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1554</v>
      </c>
      <c r="E13" s="126"/>
      <c r="F13" s="126"/>
      <c r="G13" s="127"/>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c r="A17" s="27" t="s">
        <v>1560</v>
      </c>
      <c r="B17" s="27"/>
      <c r="C17" s="27"/>
      <c r="D17" s="55" t="s">
        <v>1555</v>
      </c>
      <c r="E17" s="58" t="s">
        <v>428</v>
      </c>
      <c r="F17" s="48"/>
      <c r="G17" s="48"/>
      <c r="I17" s="27"/>
    </row>
    <row r="18" spans="1:9">
      <c r="A18" s="27" t="s">
        <v>1561</v>
      </c>
      <c r="B18" s="27"/>
      <c r="C18" s="27"/>
      <c r="D18" s="55" t="s">
        <v>1556</v>
      </c>
      <c r="E18" s="58" t="s">
        <v>429</v>
      </c>
      <c r="F18" s="48"/>
      <c r="G18" s="48"/>
      <c r="I18" s="27"/>
    </row>
    <row r="19" spans="1:9">
      <c r="A19" s="27" t="s">
        <v>1562</v>
      </c>
      <c r="B19" s="27"/>
      <c r="C19" s="27"/>
      <c r="D19" s="55" t="s">
        <v>1557</v>
      </c>
      <c r="E19" s="58" t="s">
        <v>430</v>
      </c>
      <c r="F19" s="48"/>
      <c r="G19" s="48"/>
      <c r="I19" s="27"/>
    </row>
    <row r="20" spans="1:9">
      <c r="A20" s="27" t="s">
        <v>1563</v>
      </c>
      <c r="B20" s="27"/>
      <c r="C20" s="27"/>
      <c r="D20" s="55" t="s">
        <v>1558</v>
      </c>
      <c r="E20" s="58" t="s">
        <v>431</v>
      </c>
      <c r="F20" s="49">
        <f>F17+F18+F19</f>
        <v>0</v>
      </c>
      <c r="G20" s="49">
        <f>G17+G18+G19</f>
        <v>0</v>
      </c>
      <c r="I20" s="27"/>
    </row>
    <row r="21" spans="1:9" ht="15" customHeight="1">
      <c r="A21" s="27"/>
      <c r="B21" s="27"/>
      <c r="C21" s="27" t="s">
        <v>360</v>
      </c>
      <c r="D21" s="175" t="s">
        <v>1559</v>
      </c>
      <c r="E21" s="176"/>
      <c r="F21" s="176"/>
      <c r="G21" s="177"/>
      <c r="I21" s="27"/>
    </row>
    <row r="22" spans="1:9">
      <c r="A22" s="27"/>
      <c r="B22" s="27"/>
      <c r="C22" s="27" t="s">
        <v>363</v>
      </c>
      <c r="D22" s="27"/>
      <c r="E22" s="27"/>
      <c r="F22" s="27"/>
      <c r="G22" s="27"/>
      <c r="H22" s="27"/>
      <c r="I22" s="27" t="s">
        <v>364</v>
      </c>
    </row>
    <row r="23" spans="1:9">
      <c r="A23" s="17"/>
      <c r="B23" s="17"/>
      <c r="D23" s="17"/>
      <c r="E23" s="17"/>
      <c r="F23" s="17"/>
      <c r="G23" s="17"/>
      <c r="H23" s="17"/>
    </row>
  </sheetData>
  <mergeCells count="6">
    <mergeCell ref="E1:K1"/>
    <mergeCell ref="D13:G13"/>
    <mergeCell ref="D14:D15"/>
    <mergeCell ref="D21:G21"/>
    <mergeCell ref="E14:E15"/>
    <mergeCell ref="D3:G3"/>
  </mergeCells>
  <dataValidations count="8">
    <dataValidation type="whole" allowBlank="1" showInputMessage="1" showErrorMessage="1" errorTitle="Input Error" error="Please enter a Numeric value between 0 and 999999999999999" sqref="F17">
      <formula1>0</formula1>
      <formula2>999999999999999</formula2>
    </dataValidation>
    <dataValidation type="whole" allowBlank="1" showInputMessage="1" showErrorMessage="1" errorTitle="Input Error" error="Please enter a Numeric value between 0 and 999999999999999" sqref="G17">
      <formula1>0</formula1>
      <formula2>999999999999999</formula2>
    </dataValidation>
    <dataValidation type="whole" allowBlank="1" showInputMessage="1" showErrorMessage="1" errorTitle="Input Error" error="Please enter a Numeric value between 0 and 999999999999999" sqref="F18">
      <formula1>0</formula1>
      <formula2>999999999999999</formula2>
    </dataValidation>
    <dataValidation type="whole" allowBlank="1" showInputMessage="1" showErrorMessage="1" errorTitle="Input Error" error="Please enter a Numeric value between 0 and 999999999999999" sqref="G18">
      <formula1>0</formula1>
      <formula2>999999999999999</formula2>
    </dataValidation>
    <dataValidation type="whole" allowBlank="1" showInputMessage="1" showErrorMessage="1" errorTitle="Input Error" error="Please enter a Numeric value between 0 and 999999999999999" sqref="F19">
      <formula1>0</formula1>
      <formula2>999999999999999</formula2>
    </dataValidation>
    <dataValidation type="whole" allowBlank="1" showInputMessage="1" showErrorMessage="1" errorTitle="Input Error" error="Please enter a Numeric value between 0 and 999999999999999" sqref="G19">
      <formula1>0</formula1>
      <formula2>999999999999999</formula2>
    </dataValidation>
    <dataValidation type="whole" allowBlank="1" showInputMessage="1" showErrorMessage="1" errorTitle="Input Error" error="Please enter a Numeric value between 0 and 999999999999999" sqref="F20">
      <formula1>0</formula1>
      <formula2>999999999999999</formula2>
    </dataValidation>
    <dataValidation type="whole" allowBlank="1" showInputMessage="1" showErrorMessage="1" errorTitle="Input Error" error="Please enter a Numeric value between 0 and 999999999999999" sqref="G20">
      <formula1>0</formula1>
      <formula2>999999999999999</formula2>
    </dataValidation>
  </dataValidation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sheetPr codeName="Sheet37"/>
  <dimension ref="A1:M32"/>
  <sheetViews>
    <sheetView showGridLines="0" topLeftCell="D1" workbookViewId="0">
      <selection sqref="A1:C1048576"/>
    </sheetView>
  </sheetViews>
  <sheetFormatPr defaultRowHeight="14.5"/>
  <cols>
    <col min="1" max="3" width="9.1796875" hidden="1" customWidth="1"/>
    <col min="4" max="4" width="37.1796875" customWidth="1"/>
    <col min="6" max="11" width="20.7265625" customWidth="1"/>
  </cols>
  <sheetData>
    <row r="1" spans="1:13" ht="35" customHeight="1">
      <c r="A1" s="4" t="s">
        <v>1521</v>
      </c>
      <c r="E1" s="123" t="s">
        <v>2633</v>
      </c>
      <c r="F1" s="124"/>
      <c r="G1" s="124"/>
      <c r="H1" s="124"/>
      <c r="I1" s="124"/>
      <c r="J1" s="124"/>
      <c r="K1" s="124"/>
    </row>
    <row r="3" spans="1:13" ht="15" customHeight="1">
      <c r="D3" s="135" t="s">
        <v>1891</v>
      </c>
      <c r="E3" s="136"/>
      <c r="F3" s="136"/>
      <c r="G3" s="137"/>
    </row>
    <row r="9" spans="1:13" hidden="1">
      <c r="A9" s="27"/>
      <c r="B9" s="27" t="b">
        <v>0</v>
      </c>
      <c r="C9" s="27" t="s">
        <v>1522</v>
      </c>
      <c r="D9" s="27"/>
      <c r="E9" s="27"/>
      <c r="F9" s="27"/>
      <c r="G9" s="27"/>
      <c r="H9" s="27"/>
      <c r="I9" s="27"/>
      <c r="J9" s="27"/>
      <c r="K9" s="27"/>
      <c r="L9" s="27"/>
      <c r="M9" s="27"/>
    </row>
    <row r="10" spans="1:13" hidden="1">
      <c r="A10" s="27"/>
      <c r="B10" s="27"/>
      <c r="C10" s="27"/>
      <c r="D10" s="27"/>
      <c r="E10" s="27" t="s">
        <v>496</v>
      </c>
      <c r="F10" s="27" t="s">
        <v>1537</v>
      </c>
      <c r="G10" s="27" t="s">
        <v>1538</v>
      </c>
      <c r="H10" s="27" t="s">
        <v>1539</v>
      </c>
      <c r="I10" s="27" t="s">
        <v>1537</v>
      </c>
      <c r="J10" s="27" t="s">
        <v>1538</v>
      </c>
      <c r="K10" s="27" t="s">
        <v>1539</v>
      </c>
      <c r="L10" s="27"/>
      <c r="M10" s="27"/>
    </row>
    <row r="11" spans="1:13" hidden="1">
      <c r="A11" s="27"/>
      <c r="B11" s="27"/>
      <c r="C11" s="27"/>
      <c r="D11" s="27"/>
      <c r="E11" s="27"/>
      <c r="F11" s="27" t="s">
        <v>448</v>
      </c>
      <c r="G11" s="27" t="s">
        <v>448</v>
      </c>
      <c r="H11" s="27" t="s">
        <v>448</v>
      </c>
      <c r="I11" s="27" t="s">
        <v>449</v>
      </c>
      <c r="J11" s="27" t="s">
        <v>449</v>
      </c>
      <c r="K11" s="27" t="s">
        <v>449</v>
      </c>
      <c r="L11" s="27"/>
      <c r="M11" s="27"/>
    </row>
    <row r="12" spans="1:13" hidden="1">
      <c r="A12" s="27"/>
      <c r="B12" s="27"/>
      <c r="C12" s="27" t="s">
        <v>361</v>
      </c>
      <c r="D12" s="27" t="s">
        <v>365</v>
      </c>
      <c r="E12" s="27" t="s">
        <v>365</v>
      </c>
      <c r="F12" s="27"/>
      <c r="G12" s="27"/>
      <c r="H12" s="27"/>
      <c r="I12" s="27"/>
      <c r="J12" s="27"/>
      <c r="K12" s="27"/>
      <c r="L12" s="27" t="s">
        <v>360</v>
      </c>
      <c r="M12" s="27" t="s">
        <v>362</v>
      </c>
    </row>
    <row r="13" spans="1:13" s="5" customFormat="1">
      <c r="A13" s="27"/>
      <c r="B13" s="27"/>
      <c r="C13" s="27" t="s">
        <v>366</v>
      </c>
      <c r="D13" s="125" t="s">
        <v>1532</v>
      </c>
      <c r="E13" s="126"/>
      <c r="F13" s="126"/>
      <c r="G13" s="126"/>
      <c r="H13" s="126"/>
      <c r="I13" s="126"/>
      <c r="J13" s="126"/>
      <c r="K13" s="127"/>
      <c r="M13" s="27"/>
    </row>
    <row r="14" spans="1:13" s="5" customFormat="1">
      <c r="A14" s="27"/>
      <c r="B14" s="27"/>
      <c r="C14" s="27" t="s">
        <v>365</v>
      </c>
      <c r="D14" s="128" t="s">
        <v>1531</v>
      </c>
      <c r="E14" s="130"/>
      <c r="F14" s="143" t="s">
        <v>403</v>
      </c>
      <c r="G14" s="174"/>
      <c r="H14" s="144"/>
      <c r="I14" s="143" t="s">
        <v>404</v>
      </c>
      <c r="J14" s="174"/>
      <c r="K14" s="144"/>
      <c r="M14" s="27"/>
    </row>
    <row r="15" spans="1:13" s="5" customFormat="1" ht="29">
      <c r="A15" s="27"/>
      <c r="B15" s="27"/>
      <c r="C15" s="27" t="s">
        <v>365</v>
      </c>
      <c r="D15" s="142"/>
      <c r="E15" s="138"/>
      <c r="F15" s="60" t="s">
        <v>1533</v>
      </c>
      <c r="G15" s="60" t="s">
        <v>1534</v>
      </c>
      <c r="H15" s="60" t="s">
        <v>1535</v>
      </c>
      <c r="I15" s="60" t="s">
        <v>1533</v>
      </c>
      <c r="J15" s="60" t="s">
        <v>1534</v>
      </c>
      <c r="K15" s="60" t="s">
        <v>1535</v>
      </c>
      <c r="M15" s="27"/>
    </row>
    <row r="16" spans="1:13" s="5" customFormat="1">
      <c r="A16" s="27" t="s">
        <v>496</v>
      </c>
      <c r="B16" s="27"/>
      <c r="C16" s="27" t="s">
        <v>365</v>
      </c>
      <c r="D16" s="129"/>
      <c r="E16" s="131"/>
      <c r="F16" s="54" t="s">
        <v>412</v>
      </c>
      <c r="G16" s="54" t="s">
        <v>413</v>
      </c>
      <c r="H16" s="54" t="s">
        <v>487</v>
      </c>
      <c r="I16" s="54" t="s">
        <v>488</v>
      </c>
      <c r="J16" s="54" t="s">
        <v>489</v>
      </c>
      <c r="K16" s="54" t="s">
        <v>490</v>
      </c>
      <c r="M16" s="27"/>
    </row>
    <row r="17" spans="1:13">
      <c r="A17" s="27"/>
      <c r="B17" s="27"/>
      <c r="C17" s="27" t="s">
        <v>360</v>
      </c>
      <c r="D17" s="5"/>
      <c r="E17" s="5"/>
      <c r="M17" s="27"/>
    </row>
    <row r="18" spans="1:13">
      <c r="A18" s="27"/>
      <c r="B18" s="27" t="s">
        <v>1540</v>
      </c>
      <c r="C18" s="27"/>
      <c r="D18" s="55" t="s">
        <v>1523</v>
      </c>
      <c r="E18" s="58" t="s">
        <v>428</v>
      </c>
      <c r="F18" s="44">
        <f>SUM(F19:F23)</f>
        <v>0</v>
      </c>
      <c r="G18" s="44">
        <f>SUM(G19:G23)</f>
        <v>0</v>
      </c>
      <c r="H18" s="88">
        <f>ROUND(IF(F18=0,0,G18/F18),4)</f>
        <v>0</v>
      </c>
      <c r="I18" s="44">
        <f>SUM(I19:I23)</f>
        <v>0</v>
      </c>
      <c r="J18" s="44">
        <f>SUM(J19:J23)</f>
        <v>0</v>
      </c>
      <c r="K18" s="88">
        <f>ROUND(IF(I18=0,0,J18/I18),4)</f>
        <v>0</v>
      </c>
      <c r="M18" s="27"/>
    </row>
    <row r="19" spans="1:13">
      <c r="A19" s="27"/>
      <c r="B19" s="27" t="s">
        <v>1542</v>
      </c>
      <c r="C19" s="27"/>
      <c r="D19" s="59" t="s">
        <v>1524</v>
      </c>
      <c r="E19" s="58" t="s">
        <v>429</v>
      </c>
      <c r="F19" s="45"/>
      <c r="G19" s="45"/>
      <c r="H19" s="88">
        <f t="shared" ref="H19:H30" si="0">ROUND(IF(F19=0,0,G19/F19),4)</f>
        <v>0</v>
      </c>
      <c r="I19" s="45"/>
      <c r="J19" s="45"/>
      <c r="K19" s="88">
        <f t="shared" ref="K19:K30" si="1">ROUND(IF(I19=0,0,J19/I19),4)</f>
        <v>0</v>
      </c>
      <c r="M19" s="27"/>
    </row>
    <row r="20" spans="1:13">
      <c r="A20" s="27"/>
      <c r="B20" s="27" t="s">
        <v>1543</v>
      </c>
      <c r="C20" s="27"/>
      <c r="D20" s="59" t="s">
        <v>1525</v>
      </c>
      <c r="E20" s="58" t="s">
        <v>430</v>
      </c>
      <c r="F20" s="45"/>
      <c r="G20" s="45"/>
      <c r="H20" s="88">
        <f t="shared" si="0"/>
        <v>0</v>
      </c>
      <c r="I20" s="45"/>
      <c r="J20" s="45"/>
      <c r="K20" s="88">
        <f t="shared" si="1"/>
        <v>0</v>
      </c>
      <c r="M20" s="27"/>
    </row>
    <row r="21" spans="1:13">
      <c r="A21" s="27"/>
      <c r="B21" s="27" t="s">
        <v>1544</v>
      </c>
      <c r="C21" s="27"/>
      <c r="D21" s="59" t="s">
        <v>1526</v>
      </c>
      <c r="E21" s="58" t="s">
        <v>431</v>
      </c>
      <c r="F21" s="45"/>
      <c r="G21" s="45"/>
      <c r="H21" s="88">
        <f t="shared" si="0"/>
        <v>0</v>
      </c>
      <c r="I21" s="45"/>
      <c r="J21" s="45"/>
      <c r="K21" s="88">
        <f t="shared" si="1"/>
        <v>0</v>
      </c>
      <c r="M21" s="27"/>
    </row>
    <row r="22" spans="1:13">
      <c r="A22" s="27"/>
      <c r="B22" s="27" t="s">
        <v>1545</v>
      </c>
      <c r="C22" s="27"/>
      <c r="D22" s="59" t="s">
        <v>1527</v>
      </c>
      <c r="E22" s="58" t="s">
        <v>432</v>
      </c>
      <c r="F22" s="45"/>
      <c r="G22" s="45"/>
      <c r="H22" s="88">
        <f t="shared" si="0"/>
        <v>0</v>
      </c>
      <c r="I22" s="45"/>
      <c r="J22" s="45"/>
      <c r="K22" s="88">
        <f t="shared" si="1"/>
        <v>0</v>
      </c>
      <c r="M22" s="27"/>
    </row>
    <row r="23" spans="1:13">
      <c r="A23" s="27"/>
      <c r="B23" s="27" t="s">
        <v>1546</v>
      </c>
      <c r="C23" s="27"/>
      <c r="D23" s="59" t="s">
        <v>1528</v>
      </c>
      <c r="E23" s="58" t="s">
        <v>433</v>
      </c>
      <c r="F23" s="45"/>
      <c r="G23" s="45"/>
      <c r="H23" s="88">
        <f t="shared" si="0"/>
        <v>0</v>
      </c>
      <c r="I23" s="45"/>
      <c r="J23" s="45"/>
      <c r="K23" s="88">
        <f t="shared" si="1"/>
        <v>0</v>
      </c>
      <c r="M23" s="27"/>
    </row>
    <row r="24" spans="1:13">
      <c r="A24" s="27"/>
      <c r="B24" s="27" t="s">
        <v>1541</v>
      </c>
      <c r="C24" s="27"/>
      <c r="D24" s="55" t="s">
        <v>1529</v>
      </c>
      <c r="E24" s="58" t="s">
        <v>434</v>
      </c>
      <c r="F24" s="44">
        <f>SUM(F25:F29)</f>
        <v>0</v>
      </c>
      <c r="G24" s="44">
        <f>SUM(G25:G29)</f>
        <v>0</v>
      </c>
      <c r="H24" s="88">
        <f t="shared" si="0"/>
        <v>0</v>
      </c>
      <c r="I24" s="44">
        <f>SUM(I25:I29)</f>
        <v>0</v>
      </c>
      <c r="J24" s="44">
        <f>SUM(J25:J29)</f>
        <v>0</v>
      </c>
      <c r="K24" s="88">
        <f t="shared" si="1"/>
        <v>0</v>
      </c>
      <c r="M24" s="27"/>
    </row>
    <row r="25" spans="1:13">
      <c r="A25" s="27"/>
      <c r="B25" s="27" t="s">
        <v>1547</v>
      </c>
      <c r="C25" s="27"/>
      <c r="D25" s="59" t="s">
        <v>1524</v>
      </c>
      <c r="E25" s="58" t="s">
        <v>435</v>
      </c>
      <c r="F25" s="45"/>
      <c r="G25" s="45"/>
      <c r="H25" s="88">
        <f t="shared" si="0"/>
        <v>0</v>
      </c>
      <c r="I25" s="45"/>
      <c r="J25" s="45"/>
      <c r="K25" s="88">
        <f t="shared" si="1"/>
        <v>0</v>
      </c>
      <c r="M25" s="27"/>
    </row>
    <row r="26" spans="1:13">
      <c r="A26" s="27"/>
      <c r="B26" s="27" t="s">
        <v>1548</v>
      </c>
      <c r="C26" s="27"/>
      <c r="D26" s="59" t="s">
        <v>1525</v>
      </c>
      <c r="E26" s="58" t="s">
        <v>436</v>
      </c>
      <c r="F26" s="45"/>
      <c r="G26" s="45"/>
      <c r="H26" s="88">
        <f t="shared" si="0"/>
        <v>0</v>
      </c>
      <c r="I26" s="45"/>
      <c r="J26" s="45"/>
      <c r="K26" s="88">
        <f t="shared" si="1"/>
        <v>0</v>
      </c>
      <c r="M26" s="27"/>
    </row>
    <row r="27" spans="1:13">
      <c r="A27" s="27"/>
      <c r="B27" s="27" t="s">
        <v>1549</v>
      </c>
      <c r="C27" s="27"/>
      <c r="D27" s="59" t="s">
        <v>1526</v>
      </c>
      <c r="E27" s="58" t="s">
        <v>437</v>
      </c>
      <c r="F27" s="45"/>
      <c r="G27" s="45"/>
      <c r="H27" s="88">
        <f t="shared" si="0"/>
        <v>0</v>
      </c>
      <c r="I27" s="45"/>
      <c r="J27" s="45"/>
      <c r="K27" s="88">
        <f t="shared" si="1"/>
        <v>0</v>
      </c>
      <c r="M27" s="27"/>
    </row>
    <row r="28" spans="1:13">
      <c r="A28" s="27"/>
      <c r="B28" s="27" t="s">
        <v>1550</v>
      </c>
      <c r="C28" s="27"/>
      <c r="D28" s="59" t="s">
        <v>1527</v>
      </c>
      <c r="E28" s="58" t="s">
        <v>438</v>
      </c>
      <c r="F28" s="45"/>
      <c r="G28" s="45"/>
      <c r="H28" s="88">
        <f t="shared" si="0"/>
        <v>0</v>
      </c>
      <c r="I28" s="45"/>
      <c r="J28" s="45"/>
      <c r="K28" s="88">
        <f t="shared" si="1"/>
        <v>0</v>
      </c>
      <c r="M28" s="27"/>
    </row>
    <row r="29" spans="1:13">
      <c r="A29" s="27"/>
      <c r="B29" s="27" t="s">
        <v>1551</v>
      </c>
      <c r="C29" s="27"/>
      <c r="D29" s="59" t="s">
        <v>1528</v>
      </c>
      <c r="E29" s="58" t="s">
        <v>439</v>
      </c>
      <c r="F29" s="45"/>
      <c r="G29" s="45"/>
      <c r="H29" s="88">
        <f t="shared" si="0"/>
        <v>0</v>
      </c>
      <c r="I29" s="45"/>
      <c r="J29" s="45"/>
      <c r="K29" s="88">
        <f t="shared" si="1"/>
        <v>0</v>
      </c>
      <c r="M29" s="27"/>
    </row>
    <row r="30" spans="1:13">
      <c r="A30" s="27"/>
      <c r="B30" s="27"/>
      <c r="C30" s="27"/>
      <c r="D30" s="55" t="s">
        <v>1530</v>
      </c>
      <c r="E30" s="58" t="s">
        <v>440</v>
      </c>
      <c r="F30" s="44">
        <f>F18+F24</f>
        <v>0</v>
      </c>
      <c r="G30" s="44">
        <f>G18+G24</f>
        <v>0</v>
      </c>
      <c r="H30" s="88">
        <f t="shared" si="0"/>
        <v>0</v>
      </c>
      <c r="I30" s="44">
        <f>I18+I24</f>
        <v>0</v>
      </c>
      <c r="J30" s="44">
        <f>J18+J24</f>
        <v>0</v>
      </c>
      <c r="K30" s="88">
        <f t="shared" si="1"/>
        <v>0</v>
      </c>
      <c r="M30" s="27"/>
    </row>
    <row r="31" spans="1:13">
      <c r="A31" s="27"/>
      <c r="B31" s="27"/>
      <c r="C31" s="27" t="s">
        <v>360</v>
      </c>
      <c r="D31" s="5"/>
      <c r="E31" s="5"/>
      <c r="M31" s="27"/>
    </row>
    <row r="32" spans="1:13">
      <c r="A32" s="27"/>
      <c r="B32" s="27"/>
      <c r="C32" s="27" t="s">
        <v>363</v>
      </c>
      <c r="D32" s="27"/>
      <c r="E32" s="27"/>
      <c r="F32" s="27"/>
      <c r="G32" s="27"/>
      <c r="H32" s="27"/>
      <c r="I32" s="27"/>
      <c r="J32" s="27"/>
      <c r="K32" s="27"/>
      <c r="L32" s="27"/>
      <c r="M32" s="27" t="s">
        <v>364</v>
      </c>
    </row>
  </sheetData>
  <mergeCells count="7">
    <mergeCell ref="E1:K1"/>
    <mergeCell ref="D14:D16"/>
    <mergeCell ref="D13:K13"/>
    <mergeCell ref="F14:H14"/>
    <mergeCell ref="I14:K14"/>
    <mergeCell ref="D3:G3"/>
    <mergeCell ref="E14:E16"/>
  </mergeCells>
  <dataValidations count="78">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Numeric value between -999999999999999 and 999999999999999" sqref="H18">
      <formula1>-999999999999999</formula1>
      <formula2>999999999999999</formula2>
    </dataValidation>
    <dataValidation type="decimal" allowBlank="1" showInputMessage="1" showErrorMessage="1" errorTitle="Input Error" error="Please enter a Whole Number between -999999999999999 and 999999999999999" sqref="I18">
      <formula1>-999999999999999</formula1>
      <formula2>999999999999999</formula2>
    </dataValidation>
    <dataValidation type="decimal" allowBlank="1" showInputMessage="1" showErrorMessage="1" errorTitle="Input Error" error="Please enter a Whole Number between -999999999999999 and 999999999999999" sqref="J18">
      <formula1>-999999999999999</formula1>
      <formula2>999999999999999</formula2>
    </dataValidation>
    <dataValidation type="decimal" allowBlank="1" showInputMessage="1" showErrorMessage="1" errorTitle="Input Error" error="Please enter a Numeric value between -999999999999999 and 999999999999999" sqref="K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Numeric value between -999999999999999 and 999999999999999" sqref="H19">
      <formula1>-999999999999999</formula1>
      <formula2>999999999999999</formula2>
    </dataValidation>
    <dataValidation type="decimal" allowBlank="1" showInputMessage="1" showErrorMessage="1" errorTitle="Input Error" error="Please enter a Whole Number between -999999999999999 and 999999999999999" sqref="I19">
      <formula1>-999999999999999</formula1>
      <formula2>999999999999999</formula2>
    </dataValidation>
    <dataValidation type="decimal" allowBlank="1" showInputMessage="1" showErrorMessage="1" errorTitle="Input Error" error="Please enter a Whole Number between -999999999999999 and 999999999999999" sqref="J19">
      <formula1>-999999999999999</formula1>
      <formula2>999999999999999</formula2>
    </dataValidation>
    <dataValidation type="decimal" allowBlank="1" showInputMessage="1" showErrorMessage="1" errorTitle="Input Error" error="Please enter a Numeric value between -999999999999999 and 999999999999999" sqref="K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Numeric value between -999999999999999 and 999999999999999" sqref="H20">
      <formula1>-999999999999999</formula1>
      <formula2>999999999999999</formula2>
    </dataValidation>
    <dataValidation type="decimal" allowBlank="1" showInputMessage="1" showErrorMessage="1" errorTitle="Input Error" error="Please enter a Whole Number between -999999999999999 and 999999999999999" sqref="I20">
      <formula1>-999999999999999</formula1>
      <formula2>999999999999999</formula2>
    </dataValidation>
    <dataValidation type="decimal" allowBlank="1" showInputMessage="1" showErrorMessage="1" errorTitle="Input Error" error="Please enter a Whole Number between -999999999999999 and 999999999999999" sqref="J20">
      <formula1>-999999999999999</formula1>
      <formula2>999999999999999</formula2>
    </dataValidation>
    <dataValidation type="decimal" allowBlank="1" showInputMessage="1" showErrorMessage="1" errorTitle="Input Error" error="Please enter a Numeric value between -999999999999999 and 999999999999999" sqref="K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Numeric value between -999999999999999 and 999999999999999" sqref="H21">
      <formula1>-999999999999999</formula1>
      <formula2>999999999999999</formula2>
    </dataValidation>
    <dataValidation type="decimal" allowBlank="1" showInputMessage="1" showErrorMessage="1" errorTitle="Input Error" error="Please enter a Whole Number between -999999999999999 and 999999999999999" sqref="I21">
      <formula1>-999999999999999</formula1>
      <formula2>999999999999999</formula2>
    </dataValidation>
    <dataValidation type="decimal" allowBlank="1" showInputMessage="1" showErrorMessage="1" errorTitle="Input Error" error="Please enter a Whole Number between -999999999999999 and 999999999999999" sqref="J21">
      <formula1>-999999999999999</formula1>
      <formula2>999999999999999</formula2>
    </dataValidation>
    <dataValidation type="decimal" allowBlank="1" showInputMessage="1" showErrorMessage="1" errorTitle="Input Error" error="Please enter a Numeric value between -999999999999999 and 999999999999999" sqref="K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Numeric value between -999999999999999 and 999999999999999" sqref="H22">
      <formula1>-999999999999999</formula1>
      <formula2>999999999999999</formula2>
    </dataValidation>
    <dataValidation type="decimal" allowBlank="1" showInputMessage="1" showErrorMessage="1" errorTitle="Input Error" error="Please enter a Whole Number between -999999999999999 and 999999999999999" sqref="I22">
      <formula1>-999999999999999</formula1>
      <formula2>999999999999999</formula2>
    </dataValidation>
    <dataValidation type="decimal" allowBlank="1" showInputMessage="1" showErrorMessage="1" errorTitle="Input Error" error="Please enter a Whole Number between -999999999999999 and 999999999999999" sqref="J22">
      <formula1>-999999999999999</formula1>
      <formula2>999999999999999</formula2>
    </dataValidation>
    <dataValidation type="decimal" allowBlank="1" showInputMessage="1" showErrorMessage="1" errorTitle="Input Error" error="Please enter a Numeric value between -999999999999999 and 999999999999999" sqref="K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Numeric value between -999999999999999 and 999999999999999" sqref="H23">
      <formula1>-999999999999999</formula1>
      <formula2>999999999999999</formula2>
    </dataValidation>
    <dataValidation type="decimal" allowBlank="1" showInputMessage="1" showErrorMessage="1" errorTitle="Input Error" error="Please enter a Whole Number between -999999999999999 and 999999999999999" sqref="I23">
      <formula1>-999999999999999</formula1>
      <formula2>999999999999999</formula2>
    </dataValidation>
    <dataValidation type="decimal" allowBlank="1" showInputMessage="1" showErrorMessage="1" errorTitle="Input Error" error="Please enter a Whole Number between -999999999999999 and 999999999999999" sqref="J23">
      <formula1>-999999999999999</formula1>
      <formula2>999999999999999</formula2>
    </dataValidation>
    <dataValidation type="decimal" allowBlank="1" showInputMessage="1" showErrorMessage="1" errorTitle="Input Error" error="Please enter a Numeric value between -999999999999999 and 999999999999999" sqref="K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Numeric value between -999999999999999 and 999999999999999" sqref="H24">
      <formula1>-999999999999999</formula1>
      <formula2>999999999999999</formula2>
    </dataValidation>
    <dataValidation type="decimal" allowBlank="1" showInputMessage="1" showErrorMessage="1" errorTitle="Input Error" error="Please enter a Whole Number between -999999999999999 and 999999999999999" sqref="I24">
      <formula1>-999999999999999</formula1>
      <formula2>999999999999999</formula2>
    </dataValidation>
    <dataValidation type="decimal" allowBlank="1" showInputMessage="1" showErrorMessage="1" errorTitle="Input Error" error="Please enter a Whole Number between -999999999999999 and 999999999999999" sqref="J24">
      <formula1>-999999999999999</formula1>
      <formula2>999999999999999</formula2>
    </dataValidation>
    <dataValidation type="decimal" allowBlank="1" showInputMessage="1" showErrorMessage="1" errorTitle="Input Error" error="Please enter a Numeric value between -999999999999999 and 999999999999999" sqref="K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Numeric value between -999999999999999 and 999999999999999" sqref="H25">
      <formula1>-999999999999999</formula1>
      <formula2>999999999999999</formula2>
    </dataValidation>
    <dataValidation type="decimal" allowBlank="1" showInputMessage="1" showErrorMessage="1" errorTitle="Input Error" error="Please enter a Whole Number between -999999999999999 and 999999999999999" sqref="I25">
      <formula1>-999999999999999</formula1>
      <formula2>999999999999999</formula2>
    </dataValidation>
    <dataValidation type="decimal" allowBlank="1" showInputMessage="1" showErrorMessage="1" errorTitle="Input Error" error="Please enter a Whole Number between -999999999999999 and 999999999999999" sqref="J25">
      <formula1>-999999999999999</formula1>
      <formula2>999999999999999</formula2>
    </dataValidation>
    <dataValidation type="decimal" allowBlank="1" showInputMessage="1" showErrorMessage="1" errorTitle="Input Error" error="Please enter a Numeric value between -999999999999999 and 999999999999999" sqref="K25">
      <formula1>-999999999999999</formula1>
      <formula2>999999999999999</formula2>
    </dataValidation>
    <dataValidation type="decimal" allowBlank="1" showInputMessage="1" showErrorMessage="1" errorTitle="Input Error" error="Please enter a Whole Number between -999999999999999 and 999999999999999" sqref="F26">
      <formula1>-999999999999999</formula1>
      <formula2>999999999999999</formula2>
    </dataValidation>
    <dataValidation type="decimal" allowBlank="1" showInputMessage="1" showErrorMessage="1" errorTitle="Input Error" error="Please enter a Whole Number between -999999999999999 and 999999999999999" sqref="G26">
      <formula1>-999999999999999</formula1>
      <formula2>999999999999999</formula2>
    </dataValidation>
    <dataValidation type="decimal" allowBlank="1" showInputMessage="1" showErrorMessage="1" errorTitle="Input Error" error="Please enter a Numeric value between -999999999999999 and 999999999999999" sqref="H26">
      <formula1>-999999999999999</formula1>
      <formula2>999999999999999</formula2>
    </dataValidation>
    <dataValidation type="decimal" allowBlank="1" showInputMessage="1" showErrorMessage="1" errorTitle="Input Error" error="Please enter a Whole Number between -999999999999999 and 999999999999999" sqref="I26">
      <formula1>-999999999999999</formula1>
      <formula2>999999999999999</formula2>
    </dataValidation>
    <dataValidation type="decimal" allowBlank="1" showInputMessage="1" showErrorMessage="1" errorTitle="Input Error" error="Please enter a Whole Number between -999999999999999 and 999999999999999" sqref="J26">
      <formula1>-999999999999999</formula1>
      <formula2>999999999999999</formula2>
    </dataValidation>
    <dataValidation type="decimal" allowBlank="1" showInputMessage="1" showErrorMessage="1" errorTitle="Input Error" error="Please enter a Numeric value between -999999999999999 and 999999999999999" sqref="K26">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Numeric value between -999999999999999 and 999999999999999" sqref="H27">
      <formula1>-999999999999999</formula1>
      <formula2>999999999999999</formula2>
    </dataValidation>
    <dataValidation type="decimal" allowBlank="1" showInputMessage="1" showErrorMessage="1" errorTitle="Input Error" error="Please enter a Whole Number between -999999999999999 and 999999999999999" sqref="I27">
      <formula1>-999999999999999</formula1>
      <formula2>999999999999999</formula2>
    </dataValidation>
    <dataValidation type="decimal" allowBlank="1" showInputMessage="1" showErrorMessage="1" errorTitle="Input Error" error="Please enter a Whole Number between -999999999999999 and 999999999999999" sqref="J27">
      <formula1>-999999999999999</formula1>
      <formula2>999999999999999</formula2>
    </dataValidation>
    <dataValidation type="decimal" allowBlank="1" showInputMessage="1" showErrorMessage="1" errorTitle="Input Error" error="Please enter a Numeric value between -999999999999999 and 999999999999999" sqref="K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Numeric value between -999999999999999 and 999999999999999" sqref="H28">
      <formula1>-999999999999999</formula1>
      <formula2>999999999999999</formula2>
    </dataValidation>
    <dataValidation type="decimal" allowBlank="1" showInputMessage="1" showErrorMessage="1" errorTitle="Input Error" error="Please enter a Whole Number between -999999999999999 and 999999999999999" sqref="I28">
      <formula1>-999999999999999</formula1>
      <formula2>999999999999999</formula2>
    </dataValidation>
    <dataValidation type="decimal" allowBlank="1" showInputMessage="1" showErrorMessage="1" errorTitle="Input Error" error="Please enter a Whole Number between -999999999999999 and 999999999999999" sqref="J28">
      <formula1>-999999999999999</formula1>
      <formula2>999999999999999</formula2>
    </dataValidation>
    <dataValidation type="decimal" allowBlank="1" showInputMessage="1" showErrorMessage="1" errorTitle="Input Error" error="Please enter a Numeric value between -999999999999999 and 999999999999999" sqref="K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Numeric value between -999999999999999 and 999999999999999" sqref="H29">
      <formula1>-999999999999999</formula1>
      <formula2>999999999999999</formula2>
    </dataValidation>
    <dataValidation type="decimal" allowBlank="1" showInputMessage="1" showErrorMessage="1" errorTitle="Input Error" error="Please enter a Whole Number between -999999999999999 and 999999999999999" sqref="I29">
      <formula1>-999999999999999</formula1>
      <formula2>999999999999999</formula2>
    </dataValidation>
    <dataValidation type="decimal" allowBlank="1" showInputMessage="1" showErrorMessage="1" errorTitle="Input Error" error="Please enter a Whole Number between -999999999999999 and 999999999999999" sqref="J29">
      <formula1>-999999999999999</formula1>
      <formula2>999999999999999</formula2>
    </dataValidation>
    <dataValidation type="decimal" allowBlank="1" showInputMessage="1" showErrorMessage="1" errorTitle="Input Error" error="Please enter a Numeric value between -999999999999999 and 999999999999999" sqref="K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Numeric value between -999999999999999 and 999999999999999" sqref="H30">
      <formula1>-999999999999999</formula1>
      <formula2>999999999999999</formula2>
    </dataValidation>
    <dataValidation type="decimal" allowBlank="1" showInputMessage="1" showErrorMessage="1" errorTitle="Input Error" error="Please enter a Whole Number between -999999999999999 and 999999999999999" sqref="I30">
      <formula1>-999999999999999</formula1>
      <formula2>999999999999999</formula2>
    </dataValidation>
    <dataValidation type="decimal" allowBlank="1" showInputMessage="1" showErrorMessage="1" errorTitle="Input Error" error="Please enter a Whole Number between -999999999999999 and 999999999999999" sqref="J30">
      <formula1>-999999999999999</formula1>
      <formula2>999999999999999</formula2>
    </dataValidation>
    <dataValidation type="decimal" allowBlank="1" showInputMessage="1" showErrorMessage="1" errorTitle="Input Error" error="Please enter a Numeric value between -999999999999999 and 999999999999999" sqref="K30">
      <formula1>-999999999999999</formula1>
      <formula2>999999999999999</formula2>
    </dataValidation>
  </dataValidation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sheetPr codeName="Sheet32"/>
  <dimension ref="A1:K137"/>
  <sheetViews>
    <sheetView showGridLines="0" topLeftCell="D1" workbookViewId="0">
      <selection sqref="A1:C1048576"/>
    </sheetView>
  </sheetViews>
  <sheetFormatPr defaultColWidth="9.1796875" defaultRowHeight="14.5"/>
  <cols>
    <col min="1" max="3" width="9.1796875" style="11" hidden="1" customWidth="1"/>
    <col min="4" max="4" width="62.26953125" style="11" customWidth="1"/>
    <col min="5" max="5" width="11.81640625" style="11" customWidth="1"/>
    <col min="6" max="7" width="20.7265625" style="11" customWidth="1"/>
    <col min="8" max="16384" width="9.1796875" style="11"/>
  </cols>
  <sheetData>
    <row r="1" spans="1:11" ht="35" customHeight="1">
      <c r="A1" s="16" t="s">
        <v>1263</v>
      </c>
      <c r="E1" s="123" t="s">
        <v>2634</v>
      </c>
      <c r="F1" s="124"/>
      <c r="G1" s="124"/>
      <c r="H1" s="124"/>
      <c r="I1" s="124"/>
      <c r="J1" s="124"/>
      <c r="K1" s="124"/>
    </row>
    <row r="3" spans="1:11" ht="15" customHeight="1">
      <c r="D3" s="135" t="s">
        <v>1891</v>
      </c>
      <c r="E3" s="137"/>
    </row>
    <row r="9" spans="1:11" hidden="1">
      <c r="A9" s="27"/>
      <c r="B9" s="27" t="b">
        <v>0</v>
      </c>
      <c r="C9" s="27" t="s">
        <v>1264</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c r="A13" s="27"/>
      <c r="B13" s="27"/>
      <c r="C13" s="27" t="s">
        <v>366</v>
      </c>
      <c r="D13" s="139" t="s">
        <v>1282</v>
      </c>
      <c r="E13" s="140"/>
      <c r="F13" s="140"/>
      <c r="G13" s="141"/>
      <c r="I13" s="27"/>
    </row>
    <row r="14" spans="1:11">
      <c r="A14" s="27"/>
      <c r="B14" s="27"/>
      <c r="C14" s="30" t="s">
        <v>365</v>
      </c>
      <c r="D14" s="148" t="s">
        <v>368</v>
      </c>
      <c r="E14" s="178"/>
      <c r="F14" s="67" t="s">
        <v>403</v>
      </c>
      <c r="G14" s="67" t="s">
        <v>404</v>
      </c>
      <c r="I14" s="27"/>
    </row>
    <row r="15" spans="1:11">
      <c r="A15" s="27" t="s">
        <v>496</v>
      </c>
      <c r="B15" s="27"/>
      <c r="C15" s="30" t="s">
        <v>365</v>
      </c>
      <c r="D15" s="149"/>
      <c r="E15" s="179"/>
      <c r="F15" s="67" t="s">
        <v>412</v>
      </c>
      <c r="G15" s="67" t="s">
        <v>413</v>
      </c>
      <c r="I15" s="27"/>
    </row>
    <row r="16" spans="1:11">
      <c r="A16" s="27"/>
      <c r="B16" s="27"/>
      <c r="C16" s="27" t="s">
        <v>360</v>
      </c>
      <c r="I16" s="27"/>
    </row>
    <row r="17" spans="1:9" s="14" customFormat="1">
      <c r="A17" s="27" t="s">
        <v>1402</v>
      </c>
      <c r="B17" s="35"/>
      <c r="C17" s="35"/>
      <c r="D17" s="55" t="s">
        <v>1283</v>
      </c>
      <c r="E17" s="93" t="s">
        <v>428</v>
      </c>
      <c r="F17" s="116"/>
      <c r="G17" s="116"/>
      <c r="I17" s="35"/>
    </row>
    <row r="18" spans="1:9" s="14" customFormat="1">
      <c r="A18" s="27" t="s">
        <v>1403</v>
      </c>
      <c r="B18" s="35"/>
      <c r="C18" s="35"/>
      <c r="D18" s="55" t="s">
        <v>1284</v>
      </c>
      <c r="E18" s="93" t="s">
        <v>429</v>
      </c>
      <c r="F18" s="116"/>
      <c r="G18" s="116"/>
      <c r="I18" s="35"/>
    </row>
    <row r="19" spans="1:9" s="14" customFormat="1">
      <c r="A19" s="27" t="s">
        <v>1404</v>
      </c>
      <c r="B19" s="35"/>
      <c r="C19" s="35"/>
      <c r="D19" s="55" t="s">
        <v>1285</v>
      </c>
      <c r="E19" s="93" t="s">
        <v>430</v>
      </c>
      <c r="F19" s="116"/>
      <c r="G19" s="116"/>
      <c r="I19" s="35"/>
    </row>
    <row r="20" spans="1:9" s="14" customFormat="1">
      <c r="A20" s="27" t="s">
        <v>1405</v>
      </c>
      <c r="B20" s="35"/>
      <c r="C20" s="35"/>
      <c r="D20" s="55" t="s">
        <v>1286</v>
      </c>
      <c r="E20" s="93" t="s">
        <v>431</v>
      </c>
      <c r="F20" s="116"/>
      <c r="G20" s="116"/>
      <c r="I20" s="35"/>
    </row>
    <row r="21" spans="1:9" s="14" customFormat="1">
      <c r="A21" s="27" t="s">
        <v>1406</v>
      </c>
      <c r="B21" s="35"/>
      <c r="C21" s="35"/>
      <c r="D21" s="55" t="s">
        <v>1287</v>
      </c>
      <c r="E21" s="93" t="s">
        <v>432</v>
      </c>
      <c r="F21" s="116"/>
      <c r="G21" s="116"/>
      <c r="I21" s="35"/>
    </row>
    <row r="22" spans="1:9" s="14" customFormat="1">
      <c r="A22" s="27" t="s">
        <v>1407</v>
      </c>
      <c r="B22" s="35"/>
      <c r="C22" s="35"/>
      <c r="D22" s="55" t="s">
        <v>1288</v>
      </c>
      <c r="E22" s="93" t="s">
        <v>433</v>
      </c>
      <c r="F22" s="116"/>
      <c r="G22" s="116"/>
      <c r="I22" s="35"/>
    </row>
    <row r="23" spans="1:9" s="14" customFormat="1">
      <c r="A23" s="27" t="s">
        <v>1408</v>
      </c>
      <c r="B23" s="35"/>
      <c r="C23" s="35"/>
      <c r="D23" s="55" t="s">
        <v>1289</v>
      </c>
      <c r="E23" s="93" t="s">
        <v>434</v>
      </c>
      <c r="F23" s="116"/>
      <c r="G23" s="116"/>
      <c r="I23" s="35"/>
    </row>
    <row r="24" spans="1:9" s="14" customFormat="1">
      <c r="A24" s="27" t="s">
        <v>1409</v>
      </c>
      <c r="B24" s="35"/>
      <c r="C24" s="35"/>
      <c r="D24" s="55" t="s">
        <v>1290</v>
      </c>
      <c r="E24" s="93" t="s">
        <v>435</v>
      </c>
      <c r="F24" s="116"/>
      <c r="G24" s="116"/>
      <c r="I24" s="35"/>
    </row>
    <row r="25" spans="1:9" s="14" customFormat="1">
      <c r="A25" s="27" t="s">
        <v>1410</v>
      </c>
      <c r="B25" s="35"/>
      <c r="C25" s="35"/>
      <c r="D25" s="55" t="s">
        <v>1291</v>
      </c>
      <c r="E25" s="93" t="s">
        <v>436</v>
      </c>
      <c r="F25" s="116"/>
      <c r="G25" s="116"/>
      <c r="I25" s="35"/>
    </row>
    <row r="26" spans="1:9" s="14" customFormat="1">
      <c r="A26" s="27" t="s">
        <v>1411</v>
      </c>
      <c r="B26" s="35"/>
      <c r="C26" s="35"/>
      <c r="D26" s="55" t="s">
        <v>1292</v>
      </c>
      <c r="E26" s="93" t="s">
        <v>437</v>
      </c>
      <c r="F26" s="116"/>
      <c r="G26" s="116"/>
      <c r="I26" s="35"/>
    </row>
    <row r="27" spans="1:9" s="14" customFormat="1">
      <c r="A27" s="27" t="s">
        <v>1412</v>
      </c>
      <c r="B27" s="35"/>
      <c r="C27" s="35"/>
      <c r="D27" s="55" t="s">
        <v>1293</v>
      </c>
      <c r="E27" s="93" t="s">
        <v>438</v>
      </c>
      <c r="F27" s="116"/>
      <c r="G27" s="116"/>
      <c r="I27" s="35"/>
    </row>
    <row r="28" spans="1:9" s="14" customFormat="1">
      <c r="A28" s="27" t="s">
        <v>1413</v>
      </c>
      <c r="B28" s="35"/>
      <c r="C28" s="35"/>
      <c r="D28" s="55" t="s">
        <v>1294</v>
      </c>
      <c r="E28" s="93" t="s">
        <v>439</v>
      </c>
      <c r="F28" s="116"/>
      <c r="G28" s="116"/>
      <c r="I28" s="35"/>
    </row>
    <row r="29" spans="1:9" s="14" customFormat="1">
      <c r="A29" s="27" t="s">
        <v>1414</v>
      </c>
      <c r="B29" s="35"/>
      <c r="C29" s="35"/>
      <c r="D29" s="55" t="s">
        <v>1295</v>
      </c>
      <c r="E29" s="93" t="s">
        <v>440</v>
      </c>
      <c r="F29" s="116"/>
      <c r="G29" s="116"/>
      <c r="I29" s="35"/>
    </row>
    <row r="30" spans="1:9" s="14" customFormat="1">
      <c r="A30" s="27" t="s">
        <v>1415</v>
      </c>
      <c r="B30" s="35"/>
      <c r="C30" s="35"/>
      <c r="D30" s="55" t="s">
        <v>1296</v>
      </c>
      <c r="E30" s="93" t="s">
        <v>441</v>
      </c>
      <c r="F30" s="116"/>
      <c r="G30" s="116"/>
      <c r="I30" s="35"/>
    </row>
    <row r="31" spans="1:9" s="14" customFormat="1">
      <c r="A31" s="27" t="s">
        <v>1416</v>
      </c>
      <c r="B31" s="35"/>
      <c r="C31" s="35"/>
      <c r="D31" s="55" t="s">
        <v>1297</v>
      </c>
      <c r="E31" s="93" t="s">
        <v>442</v>
      </c>
      <c r="F31" s="116"/>
      <c r="G31" s="116"/>
      <c r="I31" s="35"/>
    </row>
    <row r="32" spans="1:9" s="14" customFormat="1">
      <c r="A32" s="27" t="s">
        <v>1417</v>
      </c>
      <c r="B32" s="35"/>
      <c r="C32" s="35"/>
      <c r="D32" s="55" t="s">
        <v>1298</v>
      </c>
      <c r="E32" s="93" t="s">
        <v>443</v>
      </c>
      <c r="F32" s="116"/>
      <c r="G32" s="116"/>
      <c r="I32" s="35"/>
    </row>
    <row r="33" spans="1:9" s="14" customFormat="1">
      <c r="A33" s="27" t="s">
        <v>1418</v>
      </c>
      <c r="B33" s="35"/>
      <c r="C33" s="35"/>
      <c r="D33" s="55" t="s">
        <v>1299</v>
      </c>
      <c r="E33" s="93" t="s">
        <v>444</v>
      </c>
      <c r="F33" s="116"/>
      <c r="G33" s="116"/>
      <c r="I33" s="35"/>
    </row>
    <row r="34" spans="1:9" s="14" customFormat="1">
      <c r="A34" s="27" t="s">
        <v>1419</v>
      </c>
      <c r="B34" s="35"/>
      <c r="C34" s="35"/>
      <c r="D34" s="55" t="s">
        <v>1300</v>
      </c>
      <c r="E34" s="93" t="s">
        <v>445</v>
      </c>
      <c r="F34" s="116"/>
      <c r="G34" s="116"/>
      <c r="I34" s="35"/>
    </row>
    <row r="35" spans="1:9" s="14" customFormat="1">
      <c r="A35" s="27" t="s">
        <v>1420</v>
      </c>
      <c r="B35" s="35"/>
      <c r="C35" s="35"/>
      <c r="D35" s="55" t="s">
        <v>1301</v>
      </c>
      <c r="E35" s="93" t="s">
        <v>446</v>
      </c>
      <c r="F35" s="116"/>
      <c r="G35" s="116"/>
      <c r="I35" s="35"/>
    </row>
    <row r="36" spans="1:9" s="14" customFormat="1">
      <c r="A36" s="27" t="s">
        <v>1421</v>
      </c>
      <c r="B36" s="35"/>
      <c r="C36" s="35"/>
      <c r="D36" s="55" t="s">
        <v>1302</v>
      </c>
      <c r="E36" s="93" t="s">
        <v>514</v>
      </c>
      <c r="F36" s="116"/>
      <c r="G36" s="116"/>
      <c r="I36" s="35"/>
    </row>
    <row r="37" spans="1:9" s="14" customFormat="1">
      <c r="A37" s="27" t="s">
        <v>1422</v>
      </c>
      <c r="B37" s="35"/>
      <c r="C37" s="35"/>
      <c r="D37" s="55" t="s">
        <v>1303</v>
      </c>
      <c r="E37" s="93" t="s">
        <v>515</v>
      </c>
      <c r="F37" s="116"/>
      <c r="G37" s="116"/>
      <c r="I37" s="35"/>
    </row>
    <row r="38" spans="1:9" s="14" customFormat="1">
      <c r="A38" s="27" t="s">
        <v>1423</v>
      </c>
      <c r="B38" s="35"/>
      <c r="C38" s="35"/>
      <c r="D38" s="55" t="s">
        <v>1304</v>
      </c>
      <c r="E38" s="93" t="s">
        <v>516</v>
      </c>
      <c r="F38" s="116"/>
      <c r="G38" s="116"/>
      <c r="I38" s="35"/>
    </row>
    <row r="39" spans="1:9" s="14" customFormat="1">
      <c r="A39" s="27" t="s">
        <v>1424</v>
      </c>
      <c r="B39" s="35"/>
      <c r="C39" s="35"/>
      <c r="D39" s="55" t="s">
        <v>1305</v>
      </c>
      <c r="E39" s="93" t="s">
        <v>517</v>
      </c>
      <c r="F39" s="116"/>
      <c r="G39" s="116"/>
      <c r="I39" s="35"/>
    </row>
    <row r="40" spans="1:9" s="14" customFormat="1">
      <c r="A40" s="27" t="s">
        <v>1425</v>
      </c>
      <c r="B40" s="35"/>
      <c r="C40" s="35"/>
      <c r="D40" s="55" t="s">
        <v>1306</v>
      </c>
      <c r="E40" s="93" t="s">
        <v>518</v>
      </c>
      <c r="F40" s="116"/>
      <c r="G40" s="116"/>
      <c r="I40" s="35"/>
    </row>
    <row r="41" spans="1:9" s="14" customFormat="1">
      <c r="A41" s="27" t="s">
        <v>1426</v>
      </c>
      <c r="B41" s="35"/>
      <c r="C41" s="35"/>
      <c r="D41" s="55" t="s">
        <v>1307</v>
      </c>
      <c r="E41" s="93" t="s">
        <v>519</v>
      </c>
      <c r="F41" s="116"/>
      <c r="G41" s="116"/>
      <c r="I41" s="35"/>
    </row>
    <row r="42" spans="1:9" s="14" customFormat="1">
      <c r="A42" s="27" t="s">
        <v>1427</v>
      </c>
      <c r="B42" s="35"/>
      <c r="C42" s="35"/>
      <c r="D42" s="55" t="s">
        <v>1308</v>
      </c>
      <c r="E42" s="93" t="s">
        <v>520</v>
      </c>
      <c r="F42" s="116"/>
      <c r="G42" s="116"/>
      <c r="I42" s="35"/>
    </row>
    <row r="43" spans="1:9" s="14" customFormat="1">
      <c r="A43" s="27" t="s">
        <v>1428</v>
      </c>
      <c r="B43" s="35"/>
      <c r="C43" s="35"/>
      <c r="D43" s="55" t="s">
        <v>1309</v>
      </c>
      <c r="E43" s="93" t="s">
        <v>521</v>
      </c>
      <c r="F43" s="116"/>
      <c r="G43" s="116"/>
      <c r="I43" s="35"/>
    </row>
    <row r="44" spans="1:9" s="14" customFormat="1">
      <c r="A44" s="27" t="s">
        <v>1429</v>
      </c>
      <c r="B44" s="35"/>
      <c r="C44" s="35"/>
      <c r="D44" s="55" t="s">
        <v>1310</v>
      </c>
      <c r="E44" s="93" t="s">
        <v>522</v>
      </c>
      <c r="F44" s="116"/>
      <c r="G44" s="116"/>
      <c r="I44" s="35"/>
    </row>
    <row r="45" spans="1:9" s="14" customFormat="1">
      <c r="A45" s="27" t="s">
        <v>1430</v>
      </c>
      <c r="B45" s="35"/>
      <c r="C45" s="35"/>
      <c r="D45" s="55" t="s">
        <v>1311</v>
      </c>
      <c r="E45" s="93" t="s">
        <v>523</v>
      </c>
      <c r="F45" s="116"/>
      <c r="G45" s="116"/>
      <c r="I45" s="35"/>
    </row>
    <row r="46" spans="1:9" s="14" customFormat="1">
      <c r="A46" s="27" t="s">
        <v>1431</v>
      </c>
      <c r="B46" s="35"/>
      <c r="C46" s="35"/>
      <c r="D46" s="55" t="s">
        <v>1312</v>
      </c>
      <c r="E46" s="93" t="s">
        <v>524</v>
      </c>
      <c r="F46" s="116"/>
      <c r="G46" s="116"/>
      <c r="I46" s="35"/>
    </row>
    <row r="47" spans="1:9" s="14" customFormat="1">
      <c r="A47" s="27" t="s">
        <v>1432</v>
      </c>
      <c r="B47" s="35"/>
      <c r="C47" s="35"/>
      <c r="D47" s="55" t="s">
        <v>1313</v>
      </c>
      <c r="E47" s="93" t="s">
        <v>525</v>
      </c>
      <c r="F47" s="116"/>
      <c r="G47" s="116"/>
      <c r="I47" s="35"/>
    </row>
    <row r="48" spans="1:9" s="14" customFormat="1">
      <c r="A48" s="27" t="s">
        <v>1433</v>
      </c>
      <c r="B48" s="35"/>
      <c r="C48" s="35"/>
      <c r="D48" s="55" t="s">
        <v>1314</v>
      </c>
      <c r="E48" s="93" t="s">
        <v>526</v>
      </c>
      <c r="F48" s="116"/>
      <c r="G48" s="116"/>
      <c r="I48" s="35"/>
    </row>
    <row r="49" spans="1:9" s="14" customFormat="1">
      <c r="A49" s="27" t="s">
        <v>1434</v>
      </c>
      <c r="B49" s="35"/>
      <c r="C49" s="35"/>
      <c r="D49" s="55" t="s">
        <v>1315</v>
      </c>
      <c r="E49" s="93" t="s">
        <v>527</v>
      </c>
      <c r="F49" s="116"/>
      <c r="G49" s="116"/>
      <c r="I49" s="35"/>
    </row>
    <row r="50" spans="1:9" s="14" customFormat="1">
      <c r="A50" s="27" t="s">
        <v>1435</v>
      </c>
      <c r="B50" s="35"/>
      <c r="C50" s="35"/>
      <c r="D50" s="55" t="s">
        <v>1316</v>
      </c>
      <c r="E50" s="93" t="s">
        <v>528</v>
      </c>
      <c r="F50" s="116"/>
      <c r="G50" s="116"/>
      <c r="I50" s="35"/>
    </row>
    <row r="51" spans="1:9" s="14" customFormat="1">
      <c r="A51" s="27" t="s">
        <v>1436</v>
      </c>
      <c r="B51" s="35"/>
      <c r="C51" s="35"/>
      <c r="D51" s="55" t="s">
        <v>1317</v>
      </c>
      <c r="E51" s="93" t="s">
        <v>529</v>
      </c>
      <c r="F51" s="116"/>
      <c r="G51" s="116"/>
      <c r="I51" s="35"/>
    </row>
    <row r="52" spans="1:9" s="14" customFormat="1">
      <c r="A52" s="27" t="s">
        <v>1437</v>
      </c>
      <c r="B52" s="35"/>
      <c r="C52" s="35"/>
      <c r="D52" s="55" t="s">
        <v>1318</v>
      </c>
      <c r="E52" s="93" t="s">
        <v>530</v>
      </c>
      <c r="F52" s="116"/>
      <c r="G52" s="116"/>
      <c r="I52" s="35"/>
    </row>
    <row r="53" spans="1:9" s="14" customFormat="1">
      <c r="A53" s="27" t="s">
        <v>1438</v>
      </c>
      <c r="B53" s="35"/>
      <c r="C53" s="35"/>
      <c r="D53" s="55" t="s">
        <v>1319</v>
      </c>
      <c r="E53" s="93" t="s">
        <v>531</v>
      </c>
      <c r="F53" s="116"/>
      <c r="G53" s="116"/>
      <c r="I53" s="35"/>
    </row>
    <row r="54" spans="1:9" s="14" customFormat="1">
      <c r="A54" s="27" t="s">
        <v>1439</v>
      </c>
      <c r="B54" s="35"/>
      <c r="C54" s="35"/>
      <c r="D54" s="55" t="s">
        <v>1320</v>
      </c>
      <c r="E54" s="93" t="s">
        <v>532</v>
      </c>
      <c r="F54" s="116"/>
      <c r="G54" s="116"/>
      <c r="I54" s="35"/>
    </row>
    <row r="55" spans="1:9" s="14" customFormat="1">
      <c r="A55" s="27" t="s">
        <v>1440</v>
      </c>
      <c r="B55" s="35"/>
      <c r="C55" s="35"/>
      <c r="D55" s="55" t="s">
        <v>1321</v>
      </c>
      <c r="E55" s="93" t="s">
        <v>533</v>
      </c>
      <c r="F55" s="116"/>
      <c r="G55" s="116"/>
      <c r="I55" s="35"/>
    </row>
    <row r="56" spans="1:9" s="14" customFormat="1">
      <c r="A56" s="27" t="s">
        <v>1441</v>
      </c>
      <c r="B56" s="35"/>
      <c r="C56" s="35"/>
      <c r="D56" s="55" t="s">
        <v>1322</v>
      </c>
      <c r="E56" s="93" t="s">
        <v>534</v>
      </c>
      <c r="F56" s="116"/>
      <c r="G56" s="116"/>
      <c r="I56" s="35"/>
    </row>
    <row r="57" spans="1:9" s="14" customFormat="1">
      <c r="A57" s="27" t="s">
        <v>1442</v>
      </c>
      <c r="B57" s="35"/>
      <c r="C57" s="35"/>
      <c r="D57" s="55" t="s">
        <v>1323</v>
      </c>
      <c r="E57" s="93" t="s">
        <v>535</v>
      </c>
      <c r="F57" s="116"/>
      <c r="G57" s="116"/>
      <c r="I57" s="35"/>
    </row>
    <row r="58" spans="1:9" s="14" customFormat="1">
      <c r="A58" s="27" t="s">
        <v>1443</v>
      </c>
      <c r="B58" s="35"/>
      <c r="C58" s="35"/>
      <c r="D58" s="55" t="s">
        <v>1324</v>
      </c>
      <c r="E58" s="93" t="s">
        <v>536</v>
      </c>
      <c r="F58" s="116"/>
      <c r="G58" s="116"/>
      <c r="I58" s="35"/>
    </row>
    <row r="59" spans="1:9" s="14" customFormat="1">
      <c r="A59" s="27" t="s">
        <v>1444</v>
      </c>
      <c r="B59" s="35"/>
      <c r="C59" s="35"/>
      <c r="D59" s="55" t="s">
        <v>1325</v>
      </c>
      <c r="E59" s="93" t="s">
        <v>537</v>
      </c>
      <c r="F59" s="116"/>
      <c r="G59" s="116"/>
      <c r="I59" s="35"/>
    </row>
    <row r="60" spans="1:9" s="14" customFormat="1">
      <c r="A60" s="27" t="s">
        <v>1445</v>
      </c>
      <c r="B60" s="35"/>
      <c r="C60" s="35"/>
      <c r="D60" s="55" t="s">
        <v>1326</v>
      </c>
      <c r="E60" s="93" t="s">
        <v>538</v>
      </c>
      <c r="F60" s="116"/>
      <c r="G60" s="116"/>
      <c r="I60" s="35"/>
    </row>
    <row r="61" spans="1:9" s="14" customFormat="1">
      <c r="A61" s="27" t="s">
        <v>1446</v>
      </c>
      <c r="B61" s="35"/>
      <c r="C61" s="35"/>
      <c r="D61" s="55" t="s">
        <v>1327</v>
      </c>
      <c r="E61" s="93" t="s">
        <v>539</v>
      </c>
      <c r="F61" s="116"/>
      <c r="G61" s="116"/>
      <c r="I61" s="35"/>
    </row>
    <row r="62" spans="1:9" s="14" customFormat="1">
      <c r="A62" s="27" t="s">
        <v>1447</v>
      </c>
      <c r="B62" s="35"/>
      <c r="C62" s="35"/>
      <c r="D62" s="55" t="s">
        <v>1328</v>
      </c>
      <c r="E62" s="93" t="s">
        <v>540</v>
      </c>
      <c r="F62" s="116"/>
      <c r="G62" s="116"/>
      <c r="I62" s="35"/>
    </row>
    <row r="63" spans="1:9" s="14" customFormat="1">
      <c r="A63" s="27" t="s">
        <v>1448</v>
      </c>
      <c r="B63" s="35"/>
      <c r="C63" s="35"/>
      <c r="D63" s="55" t="s">
        <v>1329</v>
      </c>
      <c r="E63" s="93" t="s">
        <v>976</v>
      </c>
      <c r="F63" s="116"/>
      <c r="G63" s="116"/>
      <c r="I63" s="35"/>
    </row>
    <row r="64" spans="1:9" s="14" customFormat="1">
      <c r="A64" s="27" t="s">
        <v>1449</v>
      </c>
      <c r="B64" s="35"/>
      <c r="C64" s="35"/>
      <c r="D64" s="55" t="s">
        <v>1330</v>
      </c>
      <c r="E64" s="93" t="s">
        <v>977</v>
      </c>
      <c r="F64" s="116"/>
      <c r="G64" s="116"/>
      <c r="I64" s="35"/>
    </row>
    <row r="65" spans="1:9" s="14" customFormat="1">
      <c r="A65" s="27" t="s">
        <v>1450</v>
      </c>
      <c r="B65" s="35"/>
      <c r="C65" s="35"/>
      <c r="D65" s="55" t="s">
        <v>1331</v>
      </c>
      <c r="E65" s="93" t="s">
        <v>978</v>
      </c>
      <c r="F65" s="116"/>
      <c r="G65" s="116"/>
      <c r="I65" s="35"/>
    </row>
    <row r="66" spans="1:9" s="14" customFormat="1">
      <c r="A66" s="27" t="s">
        <v>1451</v>
      </c>
      <c r="B66" s="35"/>
      <c r="C66" s="35"/>
      <c r="D66" s="55" t="s">
        <v>1332</v>
      </c>
      <c r="E66" s="93" t="s">
        <v>979</v>
      </c>
      <c r="F66" s="116"/>
      <c r="G66" s="116"/>
      <c r="I66" s="35"/>
    </row>
    <row r="67" spans="1:9" s="14" customFormat="1">
      <c r="A67" s="27" t="s">
        <v>1452</v>
      </c>
      <c r="B67" s="35"/>
      <c r="C67" s="35"/>
      <c r="D67" s="55" t="s">
        <v>1333</v>
      </c>
      <c r="E67" s="93" t="s">
        <v>980</v>
      </c>
      <c r="F67" s="116"/>
      <c r="G67" s="116"/>
      <c r="I67" s="35"/>
    </row>
    <row r="68" spans="1:9" s="14" customFormat="1">
      <c r="A68" s="27" t="s">
        <v>1453</v>
      </c>
      <c r="B68" s="35"/>
      <c r="C68" s="35"/>
      <c r="D68" s="55" t="s">
        <v>1334</v>
      </c>
      <c r="E68" s="93" t="s">
        <v>981</v>
      </c>
      <c r="F68" s="116"/>
      <c r="G68" s="116"/>
      <c r="I68" s="35"/>
    </row>
    <row r="69" spans="1:9" s="14" customFormat="1">
      <c r="A69" s="27" t="s">
        <v>1454</v>
      </c>
      <c r="B69" s="35"/>
      <c r="C69" s="35"/>
      <c r="D69" s="55" t="s">
        <v>1335</v>
      </c>
      <c r="E69" s="93" t="s">
        <v>982</v>
      </c>
      <c r="F69" s="116"/>
      <c r="G69" s="116"/>
      <c r="I69" s="35"/>
    </row>
    <row r="70" spans="1:9" s="14" customFormat="1">
      <c r="A70" s="27" t="s">
        <v>1455</v>
      </c>
      <c r="B70" s="35"/>
      <c r="C70" s="35"/>
      <c r="D70" s="55" t="s">
        <v>1336</v>
      </c>
      <c r="E70" s="93" t="s">
        <v>983</v>
      </c>
      <c r="F70" s="116"/>
      <c r="G70" s="116"/>
      <c r="I70" s="35"/>
    </row>
    <row r="71" spans="1:9" s="14" customFormat="1">
      <c r="A71" s="27" t="s">
        <v>1456</v>
      </c>
      <c r="B71" s="35"/>
      <c r="C71" s="35"/>
      <c r="D71" s="55" t="s">
        <v>1337</v>
      </c>
      <c r="E71" s="93" t="s">
        <v>984</v>
      </c>
      <c r="F71" s="116"/>
      <c r="G71" s="116"/>
      <c r="I71" s="35"/>
    </row>
    <row r="72" spans="1:9" s="14" customFormat="1">
      <c r="A72" s="27" t="s">
        <v>1457</v>
      </c>
      <c r="B72" s="35"/>
      <c r="C72" s="35"/>
      <c r="D72" s="55" t="s">
        <v>1338</v>
      </c>
      <c r="E72" s="93" t="s">
        <v>985</v>
      </c>
      <c r="F72" s="116"/>
      <c r="G72" s="116"/>
      <c r="I72" s="35"/>
    </row>
    <row r="73" spans="1:9" s="14" customFormat="1">
      <c r="A73" s="27" t="s">
        <v>1458</v>
      </c>
      <c r="B73" s="35"/>
      <c r="C73" s="35"/>
      <c r="D73" s="55" t="s">
        <v>1339</v>
      </c>
      <c r="E73" s="93" t="s">
        <v>986</v>
      </c>
      <c r="F73" s="116"/>
      <c r="G73" s="116"/>
      <c r="I73" s="35"/>
    </row>
    <row r="74" spans="1:9" s="14" customFormat="1">
      <c r="A74" s="27" t="s">
        <v>1459</v>
      </c>
      <c r="B74" s="35"/>
      <c r="C74" s="35"/>
      <c r="D74" s="55" t="s">
        <v>1340</v>
      </c>
      <c r="E74" s="93" t="s">
        <v>987</v>
      </c>
      <c r="F74" s="116"/>
      <c r="G74" s="116"/>
      <c r="I74" s="35"/>
    </row>
    <row r="75" spans="1:9" s="14" customFormat="1" ht="29">
      <c r="A75" s="27" t="s">
        <v>1460</v>
      </c>
      <c r="B75" s="35"/>
      <c r="C75" s="35"/>
      <c r="D75" s="55" t="s">
        <v>1341</v>
      </c>
      <c r="E75" s="93" t="s">
        <v>988</v>
      </c>
      <c r="F75" s="116"/>
      <c r="G75" s="116"/>
      <c r="I75" s="35"/>
    </row>
    <row r="76" spans="1:9" s="14" customFormat="1">
      <c r="A76" s="27" t="s">
        <v>1461</v>
      </c>
      <c r="B76" s="35"/>
      <c r="C76" s="35"/>
      <c r="D76" s="55" t="s">
        <v>1342</v>
      </c>
      <c r="E76" s="93" t="s">
        <v>989</v>
      </c>
      <c r="F76" s="116"/>
      <c r="G76" s="116"/>
      <c r="I76" s="35"/>
    </row>
    <row r="77" spans="1:9" s="14" customFormat="1" ht="29">
      <c r="A77" s="27" t="s">
        <v>1462</v>
      </c>
      <c r="B77" s="35"/>
      <c r="C77" s="35"/>
      <c r="D77" s="55" t="s">
        <v>1343</v>
      </c>
      <c r="E77" s="93" t="s">
        <v>990</v>
      </c>
      <c r="F77" s="116"/>
      <c r="G77" s="116"/>
      <c r="I77" s="35"/>
    </row>
    <row r="78" spans="1:9" s="14" customFormat="1">
      <c r="A78" s="27" t="s">
        <v>1463</v>
      </c>
      <c r="B78" s="35"/>
      <c r="C78" s="35"/>
      <c r="D78" s="55" t="s">
        <v>1344</v>
      </c>
      <c r="E78" s="93" t="s">
        <v>991</v>
      </c>
      <c r="F78" s="116"/>
      <c r="G78" s="116"/>
      <c r="I78" s="35"/>
    </row>
    <row r="79" spans="1:9" s="14" customFormat="1">
      <c r="A79" s="27" t="s">
        <v>1464</v>
      </c>
      <c r="B79" s="35"/>
      <c r="C79" s="35"/>
      <c r="D79" s="55" t="s">
        <v>1345</v>
      </c>
      <c r="E79" s="93" t="s">
        <v>992</v>
      </c>
      <c r="F79" s="116"/>
      <c r="G79" s="116"/>
      <c r="I79" s="35"/>
    </row>
    <row r="80" spans="1:9" s="14" customFormat="1" ht="29">
      <c r="A80" s="27" t="s">
        <v>1465</v>
      </c>
      <c r="B80" s="35"/>
      <c r="C80" s="35"/>
      <c r="D80" s="55" t="s">
        <v>1346</v>
      </c>
      <c r="E80" s="93" t="s">
        <v>993</v>
      </c>
      <c r="F80" s="116"/>
      <c r="G80" s="116"/>
      <c r="I80" s="35"/>
    </row>
    <row r="81" spans="1:9" s="14" customFormat="1" ht="29">
      <c r="A81" s="27" t="s">
        <v>1466</v>
      </c>
      <c r="B81" s="35"/>
      <c r="C81" s="35"/>
      <c r="D81" s="55" t="s">
        <v>1347</v>
      </c>
      <c r="E81" s="93" t="s">
        <v>994</v>
      </c>
      <c r="F81" s="116"/>
      <c r="G81" s="116"/>
      <c r="I81" s="35"/>
    </row>
    <row r="82" spans="1:9" s="14" customFormat="1">
      <c r="A82" s="27" t="s">
        <v>1467</v>
      </c>
      <c r="B82" s="35"/>
      <c r="C82" s="35"/>
      <c r="D82" s="55" t="s">
        <v>1348</v>
      </c>
      <c r="E82" s="93" t="s">
        <v>995</v>
      </c>
      <c r="F82" s="116"/>
      <c r="G82" s="116"/>
      <c r="I82" s="35"/>
    </row>
    <row r="83" spans="1:9" s="14" customFormat="1">
      <c r="A83" s="27" t="s">
        <v>1468</v>
      </c>
      <c r="B83" s="35"/>
      <c r="C83" s="35"/>
      <c r="D83" s="55" t="s">
        <v>1349</v>
      </c>
      <c r="E83" s="93" t="s">
        <v>996</v>
      </c>
      <c r="F83" s="116"/>
      <c r="G83" s="116"/>
      <c r="I83" s="35"/>
    </row>
    <row r="84" spans="1:9" s="14" customFormat="1" ht="29">
      <c r="A84" s="27" t="s">
        <v>1469</v>
      </c>
      <c r="B84" s="35"/>
      <c r="C84" s="35"/>
      <c r="D84" s="55" t="s">
        <v>1350</v>
      </c>
      <c r="E84" s="93" t="s">
        <v>997</v>
      </c>
      <c r="F84" s="116"/>
      <c r="G84" s="116"/>
      <c r="I84" s="35"/>
    </row>
    <row r="85" spans="1:9" s="14" customFormat="1" ht="29">
      <c r="A85" s="27" t="s">
        <v>1470</v>
      </c>
      <c r="B85" s="35"/>
      <c r="C85" s="35"/>
      <c r="D85" s="55" t="s">
        <v>1351</v>
      </c>
      <c r="E85" s="93" t="s">
        <v>998</v>
      </c>
      <c r="F85" s="116"/>
      <c r="G85" s="116"/>
      <c r="I85" s="35"/>
    </row>
    <row r="86" spans="1:9" s="14" customFormat="1">
      <c r="A86" s="27" t="s">
        <v>1471</v>
      </c>
      <c r="B86" s="35"/>
      <c r="C86" s="35"/>
      <c r="D86" s="55" t="s">
        <v>1352</v>
      </c>
      <c r="E86" s="93" t="s">
        <v>999</v>
      </c>
      <c r="F86" s="116"/>
      <c r="G86" s="116"/>
      <c r="I86" s="35"/>
    </row>
    <row r="87" spans="1:9" s="14" customFormat="1">
      <c r="A87" s="27" t="s">
        <v>1472</v>
      </c>
      <c r="B87" s="35"/>
      <c r="C87" s="35"/>
      <c r="D87" s="55" t="s">
        <v>1353</v>
      </c>
      <c r="E87" s="93" t="s">
        <v>1000</v>
      </c>
      <c r="F87" s="116"/>
      <c r="G87" s="116"/>
      <c r="I87" s="35"/>
    </row>
    <row r="88" spans="1:9" s="14" customFormat="1" ht="29">
      <c r="A88" s="27" t="s">
        <v>1473</v>
      </c>
      <c r="B88" s="35"/>
      <c r="C88" s="35"/>
      <c r="D88" s="55" t="s">
        <v>1354</v>
      </c>
      <c r="E88" s="93" t="s">
        <v>1001</v>
      </c>
      <c r="F88" s="116"/>
      <c r="G88" s="116"/>
      <c r="I88" s="35"/>
    </row>
    <row r="89" spans="1:9" s="14" customFormat="1" ht="29">
      <c r="A89" s="27" t="s">
        <v>1474</v>
      </c>
      <c r="B89" s="35"/>
      <c r="C89" s="35"/>
      <c r="D89" s="55" t="s">
        <v>1355</v>
      </c>
      <c r="E89" s="93" t="s">
        <v>1002</v>
      </c>
      <c r="F89" s="116"/>
      <c r="G89" s="116"/>
      <c r="I89" s="35"/>
    </row>
    <row r="90" spans="1:9" s="14" customFormat="1">
      <c r="A90" s="27" t="s">
        <v>1475</v>
      </c>
      <c r="B90" s="35"/>
      <c r="C90" s="35"/>
      <c r="D90" s="55" t="s">
        <v>1356</v>
      </c>
      <c r="E90" s="93" t="s">
        <v>1003</v>
      </c>
      <c r="F90" s="116"/>
      <c r="G90" s="116"/>
      <c r="I90" s="35"/>
    </row>
    <row r="91" spans="1:9" s="14" customFormat="1">
      <c r="A91" s="27" t="s">
        <v>1476</v>
      </c>
      <c r="B91" s="35"/>
      <c r="C91" s="35"/>
      <c r="D91" s="55" t="s">
        <v>1357</v>
      </c>
      <c r="E91" s="93" t="s">
        <v>1004</v>
      </c>
      <c r="F91" s="116"/>
      <c r="G91" s="116"/>
      <c r="I91" s="35"/>
    </row>
    <row r="92" spans="1:9" s="14" customFormat="1">
      <c r="A92" s="27" t="s">
        <v>1477</v>
      </c>
      <c r="B92" s="35"/>
      <c r="C92" s="35"/>
      <c r="D92" s="55" t="s">
        <v>1358</v>
      </c>
      <c r="E92" s="93" t="s">
        <v>1005</v>
      </c>
      <c r="F92" s="116"/>
      <c r="G92" s="116"/>
      <c r="I92" s="35"/>
    </row>
    <row r="93" spans="1:9" s="14" customFormat="1">
      <c r="A93" s="27" t="s">
        <v>1478</v>
      </c>
      <c r="B93" s="35"/>
      <c r="C93" s="35"/>
      <c r="D93" s="55" t="s">
        <v>1359</v>
      </c>
      <c r="E93" s="93" t="s">
        <v>1006</v>
      </c>
      <c r="F93" s="116"/>
      <c r="G93" s="116"/>
      <c r="I93" s="35"/>
    </row>
    <row r="94" spans="1:9" s="14" customFormat="1">
      <c r="A94" s="27" t="s">
        <v>1479</v>
      </c>
      <c r="B94" s="35"/>
      <c r="C94" s="35"/>
      <c r="D94" s="55" t="s">
        <v>1360</v>
      </c>
      <c r="E94" s="93" t="s">
        <v>1007</v>
      </c>
      <c r="F94" s="116"/>
      <c r="G94" s="116"/>
      <c r="I94" s="35"/>
    </row>
    <row r="95" spans="1:9" s="14" customFormat="1">
      <c r="A95" s="27" t="s">
        <v>1480</v>
      </c>
      <c r="B95" s="35"/>
      <c r="C95" s="35"/>
      <c r="D95" s="55" t="s">
        <v>1361</v>
      </c>
      <c r="E95" s="93" t="s">
        <v>1008</v>
      </c>
      <c r="F95" s="116"/>
      <c r="G95" s="116"/>
      <c r="I95" s="35"/>
    </row>
    <row r="96" spans="1:9" s="14" customFormat="1">
      <c r="A96" s="27" t="s">
        <v>1481</v>
      </c>
      <c r="B96" s="35"/>
      <c r="C96" s="35"/>
      <c r="D96" s="55" t="s">
        <v>1362</v>
      </c>
      <c r="E96" s="93" t="s">
        <v>1009</v>
      </c>
      <c r="F96" s="116"/>
      <c r="G96" s="116"/>
      <c r="I96" s="35"/>
    </row>
    <row r="97" spans="1:9" s="14" customFormat="1">
      <c r="A97" s="27" t="s">
        <v>1482</v>
      </c>
      <c r="B97" s="35"/>
      <c r="C97" s="35"/>
      <c r="D97" s="55" t="s">
        <v>1363</v>
      </c>
      <c r="E97" s="93" t="s">
        <v>1010</v>
      </c>
      <c r="F97" s="116"/>
      <c r="G97" s="116"/>
      <c r="I97" s="35"/>
    </row>
    <row r="98" spans="1:9" s="14" customFormat="1" ht="29">
      <c r="A98" s="27" t="s">
        <v>1483</v>
      </c>
      <c r="B98" s="35"/>
      <c r="C98" s="35"/>
      <c r="D98" s="55" t="s">
        <v>1364</v>
      </c>
      <c r="E98" s="93" t="s">
        <v>1011</v>
      </c>
      <c r="F98" s="116"/>
      <c r="G98" s="116"/>
      <c r="I98" s="35"/>
    </row>
    <row r="99" spans="1:9" s="14" customFormat="1" ht="29">
      <c r="A99" s="27" t="s">
        <v>1484</v>
      </c>
      <c r="B99" s="35"/>
      <c r="C99" s="35"/>
      <c r="D99" s="55" t="s">
        <v>1365</v>
      </c>
      <c r="E99" s="93" t="s">
        <v>1012</v>
      </c>
      <c r="F99" s="116"/>
      <c r="G99" s="116"/>
      <c r="I99" s="35"/>
    </row>
    <row r="100" spans="1:9" s="14" customFormat="1">
      <c r="A100" s="27" t="s">
        <v>1485</v>
      </c>
      <c r="B100" s="35"/>
      <c r="C100" s="35"/>
      <c r="D100" s="55" t="s">
        <v>1366</v>
      </c>
      <c r="E100" s="93" t="s">
        <v>1013</v>
      </c>
      <c r="F100" s="116"/>
      <c r="G100" s="116"/>
      <c r="I100" s="35"/>
    </row>
    <row r="101" spans="1:9" s="14" customFormat="1">
      <c r="A101" s="27" t="s">
        <v>1486</v>
      </c>
      <c r="B101" s="35"/>
      <c r="C101" s="35"/>
      <c r="D101" s="55" t="s">
        <v>1367</v>
      </c>
      <c r="E101" s="93" t="s">
        <v>1014</v>
      </c>
      <c r="F101" s="116"/>
      <c r="G101" s="116"/>
      <c r="I101" s="35"/>
    </row>
    <row r="102" spans="1:9" s="14" customFormat="1">
      <c r="A102" s="27" t="s">
        <v>1487</v>
      </c>
      <c r="B102" s="35"/>
      <c r="C102" s="35"/>
      <c r="D102" s="55" t="s">
        <v>1368</v>
      </c>
      <c r="E102" s="93" t="s">
        <v>1015</v>
      </c>
      <c r="F102" s="116"/>
      <c r="G102" s="116"/>
      <c r="I102" s="35"/>
    </row>
    <row r="103" spans="1:9" s="14" customFormat="1">
      <c r="A103" s="27" t="s">
        <v>1488</v>
      </c>
      <c r="B103" s="35"/>
      <c r="C103" s="35"/>
      <c r="D103" s="55" t="s">
        <v>1369</v>
      </c>
      <c r="E103" s="93" t="s">
        <v>1016</v>
      </c>
      <c r="F103" s="116"/>
      <c r="G103" s="116"/>
      <c r="I103" s="35"/>
    </row>
    <row r="104" spans="1:9" s="14" customFormat="1">
      <c r="A104" s="27" t="s">
        <v>1489</v>
      </c>
      <c r="B104" s="35"/>
      <c r="C104" s="35"/>
      <c r="D104" s="55" t="s">
        <v>1370</v>
      </c>
      <c r="E104" s="93" t="s">
        <v>1017</v>
      </c>
      <c r="F104" s="116"/>
      <c r="G104" s="116"/>
      <c r="I104" s="35"/>
    </row>
    <row r="105" spans="1:9" s="14" customFormat="1">
      <c r="A105" s="27" t="s">
        <v>1490</v>
      </c>
      <c r="B105" s="35"/>
      <c r="C105" s="35"/>
      <c r="D105" s="55" t="s">
        <v>1371</v>
      </c>
      <c r="E105" s="93" t="s">
        <v>1018</v>
      </c>
      <c r="F105" s="116"/>
      <c r="G105" s="116"/>
      <c r="I105" s="35"/>
    </row>
    <row r="106" spans="1:9" s="14" customFormat="1">
      <c r="A106" s="27" t="s">
        <v>1491</v>
      </c>
      <c r="B106" s="35"/>
      <c r="C106" s="35"/>
      <c r="D106" s="55" t="s">
        <v>1372</v>
      </c>
      <c r="E106" s="93" t="s">
        <v>1019</v>
      </c>
      <c r="F106" s="116"/>
      <c r="G106" s="116"/>
      <c r="I106" s="35"/>
    </row>
    <row r="107" spans="1:9" s="14" customFormat="1" ht="29">
      <c r="A107" s="27" t="s">
        <v>1492</v>
      </c>
      <c r="B107" s="35"/>
      <c r="C107" s="35"/>
      <c r="D107" s="55" t="s">
        <v>1373</v>
      </c>
      <c r="E107" s="93" t="s">
        <v>1020</v>
      </c>
      <c r="F107" s="116"/>
      <c r="G107" s="116"/>
      <c r="I107" s="35"/>
    </row>
    <row r="108" spans="1:9" s="14" customFormat="1" ht="29">
      <c r="A108" s="27" t="s">
        <v>1493</v>
      </c>
      <c r="B108" s="35"/>
      <c r="C108" s="35"/>
      <c r="D108" s="55" t="s">
        <v>1374</v>
      </c>
      <c r="E108" s="93" t="s">
        <v>1021</v>
      </c>
      <c r="F108" s="116"/>
      <c r="G108" s="116"/>
      <c r="I108" s="35"/>
    </row>
    <row r="109" spans="1:9" s="14" customFormat="1">
      <c r="A109" s="27" t="s">
        <v>1494</v>
      </c>
      <c r="B109" s="35"/>
      <c r="C109" s="35"/>
      <c r="D109" s="55" t="s">
        <v>1375</v>
      </c>
      <c r="E109" s="93" t="s">
        <v>1022</v>
      </c>
      <c r="F109" s="116"/>
      <c r="G109" s="116"/>
      <c r="I109" s="35"/>
    </row>
    <row r="110" spans="1:9" s="14" customFormat="1">
      <c r="A110" s="27" t="s">
        <v>1495</v>
      </c>
      <c r="B110" s="35"/>
      <c r="C110" s="35"/>
      <c r="D110" s="55" t="s">
        <v>1376</v>
      </c>
      <c r="E110" s="93" t="s">
        <v>1023</v>
      </c>
      <c r="F110" s="116"/>
      <c r="G110" s="116"/>
      <c r="I110" s="35"/>
    </row>
    <row r="111" spans="1:9" s="14" customFormat="1">
      <c r="A111" s="27" t="s">
        <v>1496</v>
      </c>
      <c r="B111" s="35"/>
      <c r="C111" s="35"/>
      <c r="D111" s="55" t="s">
        <v>1377</v>
      </c>
      <c r="E111" s="93" t="s">
        <v>1024</v>
      </c>
      <c r="F111" s="116"/>
      <c r="G111" s="116"/>
      <c r="I111" s="35"/>
    </row>
    <row r="112" spans="1:9" s="14" customFormat="1">
      <c r="A112" s="27" t="s">
        <v>1497</v>
      </c>
      <c r="B112" s="35"/>
      <c r="C112" s="35"/>
      <c r="D112" s="55" t="s">
        <v>1378</v>
      </c>
      <c r="E112" s="93" t="s">
        <v>1025</v>
      </c>
      <c r="F112" s="116"/>
      <c r="G112" s="116"/>
      <c r="I112" s="35"/>
    </row>
    <row r="113" spans="1:9" s="14" customFormat="1">
      <c r="A113" s="27" t="s">
        <v>1498</v>
      </c>
      <c r="B113" s="35"/>
      <c r="C113" s="35"/>
      <c r="D113" s="55" t="s">
        <v>1379</v>
      </c>
      <c r="E113" s="93" t="s">
        <v>1026</v>
      </c>
      <c r="F113" s="116"/>
      <c r="G113" s="116"/>
      <c r="I113" s="35"/>
    </row>
    <row r="114" spans="1:9" s="14" customFormat="1">
      <c r="A114" s="27" t="s">
        <v>1499</v>
      </c>
      <c r="B114" s="35"/>
      <c r="C114" s="35"/>
      <c r="D114" s="55" t="s">
        <v>1380</v>
      </c>
      <c r="E114" s="93" t="s">
        <v>1027</v>
      </c>
      <c r="F114" s="116"/>
      <c r="G114" s="116"/>
      <c r="I114" s="35"/>
    </row>
    <row r="115" spans="1:9" s="14" customFormat="1">
      <c r="A115" s="27" t="s">
        <v>1500</v>
      </c>
      <c r="B115" s="35"/>
      <c r="C115" s="35"/>
      <c r="D115" s="55" t="s">
        <v>1381</v>
      </c>
      <c r="E115" s="93" t="s">
        <v>1028</v>
      </c>
      <c r="F115" s="116"/>
      <c r="G115" s="116"/>
      <c r="I115" s="35"/>
    </row>
    <row r="116" spans="1:9" s="14" customFormat="1">
      <c r="A116" s="27" t="s">
        <v>1501</v>
      </c>
      <c r="B116" s="35"/>
      <c r="C116" s="35"/>
      <c r="D116" s="55" t="s">
        <v>1382</v>
      </c>
      <c r="E116" s="93" t="s">
        <v>1029</v>
      </c>
      <c r="F116" s="116"/>
      <c r="G116" s="116"/>
      <c r="I116" s="35"/>
    </row>
    <row r="117" spans="1:9" s="14" customFormat="1">
      <c r="A117" s="27" t="s">
        <v>1502</v>
      </c>
      <c r="B117" s="35"/>
      <c r="C117" s="35"/>
      <c r="D117" s="55" t="s">
        <v>1383</v>
      </c>
      <c r="E117" s="93" t="s">
        <v>1265</v>
      </c>
      <c r="F117" s="116"/>
      <c r="G117" s="116"/>
      <c r="I117" s="35"/>
    </row>
    <row r="118" spans="1:9" s="14" customFormat="1">
      <c r="A118" s="27" t="s">
        <v>1503</v>
      </c>
      <c r="B118" s="35"/>
      <c r="C118" s="35"/>
      <c r="D118" s="55" t="s">
        <v>1384</v>
      </c>
      <c r="E118" s="93" t="s">
        <v>1266</v>
      </c>
      <c r="F118" s="116"/>
      <c r="G118" s="116"/>
      <c r="I118" s="35"/>
    </row>
    <row r="119" spans="1:9" s="14" customFormat="1">
      <c r="A119" s="27" t="s">
        <v>1504</v>
      </c>
      <c r="B119" s="35"/>
      <c r="C119" s="35"/>
      <c r="D119" s="55" t="s">
        <v>1385</v>
      </c>
      <c r="E119" s="93" t="s">
        <v>1267</v>
      </c>
      <c r="F119" s="116"/>
      <c r="G119" s="116"/>
      <c r="I119" s="35"/>
    </row>
    <row r="120" spans="1:9" s="14" customFormat="1">
      <c r="A120" s="27" t="s">
        <v>1505</v>
      </c>
      <c r="B120" s="35"/>
      <c r="C120" s="35"/>
      <c r="D120" s="55" t="s">
        <v>1386</v>
      </c>
      <c r="E120" s="93" t="s">
        <v>1268</v>
      </c>
      <c r="F120" s="116"/>
      <c r="G120" s="116"/>
      <c r="I120" s="35"/>
    </row>
    <row r="121" spans="1:9" s="14" customFormat="1">
      <c r="A121" s="27" t="s">
        <v>1506</v>
      </c>
      <c r="B121" s="35"/>
      <c r="C121" s="35"/>
      <c r="D121" s="55" t="s">
        <v>1387</v>
      </c>
      <c r="E121" s="93" t="s">
        <v>1269</v>
      </c>
      <c r="F121" s="116"/>
      <c r="G121" s="116"/>
      <c r="I121" s="35"/>
    </row>
    <row r="122" spans="1:9" s="14" customFormat="1">
      <c r="A122" s="27" t="s">
        <v>1507</v>
      </c>
      <c r="B122" s="35"/>
      <c r="C122" s="35"/>
      <c r="D122" s="55" t="s">
        <v>1388</v>
      </c>
      <c r="E122" s="93" t="s">
        <v>1270</v>
      </c>
      <c r="F122" s="116"/>
      <c r="G122" s="116"/>
      <c r="I122" s="35"/>
    </row>
    <row r="123" spans="1:9" s="14" customFormat="1">
      <c r="A123" s="27" t="s">
        <v>1508</v>
      </c>
      <c r="B123" s="35"/>
      <c r="C123" s="35"/>
      <c r="D123" s="55" t="s">
        <v>1389</v>
      </c>
      <c r="E123" s="93" t="s">
        <v>1271</v>
      </c>
      <c r="F123" s="116"/>
      <c r="G123" s="116"/>
      <c r="I123" s="35"/>
    </row>
    <row r="124" spans="1:9" s="14" customFormat="1">
      <c r="A124" s="27" t="s">
        <v>1509</v>
      </c>
      <c r="B124" s="35"/>
      <c r="C124" s="35"/>
      <c r="D124" s="55" t="s">
        <v>1390</v>
      </c>
      <c r="E124" s="93" t="s">
        <v>1272</v>
      </c>
      <c r="F124" s="116"/>
      <c r="G124" s="116"/>
      <c r="I124" s="35"/>
    </row>
    <row r="125" spans="1:9" s="14" customFormat="1">
      <c r="A125" s="27" t="s">
        <v>1510</v>
      </c>
      <c r="B125" s="35"/>
      <c r="C125" s="35"/>
      <c r="D125" s="55" t="s">
        <v>1391</v>
      </c>
      <c r="E125" s="93" t="s">
        <v>1273</v>
      </c>
      <c r="F125" s="116"/>
      <c r="G125" s="116"/>
      <c r="I125" s="35"/>
    </row>
    <row r="126" spans="1:9" s="14" customFormat="1">
      <c r="A126" s="27" t="s">
        <v>1511</v>
      </c>
      <c r="B126" s="35"/>
      <c r="C126" s="35"/>
      <c r="D126" s="55" t="s">
        <v>1392</v>
      </c>
      <c r="E126" s="93" t="s">
        <v>1232</v>
      </c>
      <c r="F126" s="116"/>
      <c r="G126" s="116"/>
      <c r="I126" s="35"/>
    </row>
    <row r="127" spans="1:9" s="14" customFormat="1">
      <c r="A127" s="27" t="s">
        <v>1512</v>
      </c>
      <c r="B127" s="35"/>
      <c r="C127" s="35"/>
      <c r="D127" s="55" t="s">
        <v>1393</v>
      </c>
      <c r="E127" s="93" t="s">
        <v>1274</v>
      </c>
      <c r="F127" s="116"/>
      <c r="G127" s="116"/>
      <c r="I127" s="35"/>
    </row>
    <row r="128" spans="1:9" s="14" customFormat="1">
      <c r="A128" s="27" t="s">
        <v>1513</v>
      </c>
      <c r="B128" s="35"/>
      <c r="C128" s="35"/>
      <c r="D128" s="55" t="s">
        <v>1394</v>
      </c>
      <c r="E128" s="93" t="s">
        <v>1258</v>
      </c>
      <c r="F128" s="116"/>
      <c r="G128" s="116"/>
      <c r="I128" s="35"/>
    </row>
    <row r="129" spans="1:9" s="14" customFormat="1">
      <c r="A129" s="27" t="s">
        <v>1514</v>
      </c>
      <c r="B129" s="35"/>
      <c r="C129" s="35"/>
      <c r="D129" s="55" t="s">
        <v>1395</v>
      </c>
      <c r="E129" s="93" t="s">
        <v>1275</v>
      </c>
      <c r="F129" s="116"/>
      <c r="G129" s="116"/>
      <c r="I129" s="35"/>
    </row>
    <row r="130" spans="1:9" s="14" customFormat="1">
      <c r="A130" s="27" t="s">
        <v>1515</v>
      </c>
      <c r="B130" s="35"/>
      <c r="C130" s="35"/>
      <c r="D130" s="55" t="s">
        <v>1396</v>
      </c>
      <c r="E130" s="93" t="s">
        <v>1276</v>
      </c>
      <c r="F130" s="116"/>
      <c r="G130" s="116"/>
      <c r="I130" s="35"/>
    </row>
    <row r="131" spans="1:9" s="14" customFormat="1">
      <c r="A131" s="27" t="s">
        <v>1516</v>
      </c>
      <c r="B131" s="35"/>
      <c r="C131" s="35"/>
      <c r="D131" s="55" t="s">
        <v>1397</v>
      </c>
      <c r="E131" s="93" t="s">
        <v>1277</v>
      </c>
      <c r="F131" s="116"/>
      <c r="G131" s="116"/>
      <c r="I131" s="35"/>
    </row>
    <row r="132" spans="1:9" s="14" customFormat="1">
      <c r="A132" s="27" t="s">
        <v>1517</v>
      </c>
      <c r="B132" s="35"/>
      <c r="C132" s="35"/>
      <c r="D132" s="55" t="s">
        <v>1398</v>
      </c>
      <c r="E132" s="93" t="s">
        <v>1278</v>
      </c>
      <c r="F132" s="116"/>
      <c r="G132" s="116"/>
      <c r="I132" s="35"/>
    </row>
    <row r="133" spans="1:9" s="14" customFormat="1">
      <c r="A133" s="27" t="s">
        <v>1518</v>
      </c>
      <c r="B133" s="35"/>
      <c r="C133" s="35"/>
      <c r="D133" s="55" t="s">
        <v>1399</v>
      </c>
      <c r="E133" s="93" t="s">
        <v>1279</v>
      </c>
      <c r="F133" s="116"/>
      <c r="G133" s="116"/>
      <c r="I133" s="35"/>
    </row>
    <row r="134" spans="1:9" s="14" customFormat="1">
      <c r="A134" s="27" t="s">
        <v>1519</v>
      </c>
      <c r="B134" s="35"/>
      <c r="C134" s="35"/>
      <c r="D134" s="55" t="s">
        <v>1400</v>
      </c>
      <c r="E134" s="93" t="s">
        <v>1280</v>
      </c>
      <c r="F134" s="116"/>
      <c r="G134" s="116"/>
      <c r="I134" s="35"/>
    </row>
    <row r="135" spans="1:9" s="14" customFormat="1" ht="29">
      <c r="A135" s="27" t="s">
        <v>1520</v>
      </c>
      <c r="B135" s="35"/>
      <c r="C135" s="35"/>
      <c r="D135" s="55" t="s">
        <v>1401</v>
      </c>
      <c r="E135" s="93" t="s">
        <v>1281</v>
      </c>
      <c r="F135" s="116"/>
      <c r="G135" s="116"/>
      <c r="I135" s="35"/>
    </row>
    <row r="136" spans="1:9">
      <c r="A136" s="27"/>
      <c r="B136" s="27"/>
      <c r="C136" s="27" t="s">
        <v>360</v>
      </c>
      <c r="I136" s="27"/>
    </row>
    <row r="137" spans="1:9">
      <c r="A137" s="27"/>
      <c r="B137" s="27"/>
      <c r="C137" s="27" t="s">
        <v>363</v>
      </c>
      <c r="D137" s="27"/>
      <c r="E137" s="27"/>
      <c r="F137" s="27"/>
      <c r="G137" s="27"/>
      <c r="H137" s="27"/>
      <c r="I137" s="27" t="s">
        <v>364</v>
      </c>
    </row>
  </sheetData>
  <mergeCells count="5">
    <mergeCell ref="D14:D15"/>
    <mergeCell ref="D13:G13"/>
    <mergeCell ref="D3:E3"/>
    <mergeCell ref="E14:E15"/>
    <mergeCell ref="E1:K1"/>
  </mergeCells>
  <dataValidations xWindow="613" yWindow="570" count="1">
    <dataValidation type="textLength" allowBlank="1" showInputMessage="1" showErrorMessage="1" error="Maximum length of text allowed in this cell is 4000" promptTitle="Remarks" prompt="Maximum length of text allowed in this cell is 4000" sqref="F17:G135">
      <formula1>0</formula1>
      <formula2>4000</formula2>
    </dataValidation>
  </dataValidation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sheetPr codeName="Sheet31"/>
  <dimension ref="A1:Q172"/>
  <sheetViews>
    <sheetView showGridLines="0" topLeftCell="D1" workbookViewId="0">
      <selection sqref="A1:C1048576"/>
    </sheetView>
  </sheetViews>
  <sheetFormatPr defaultRowHeight="14.5"/>
  <cols>
    <col min="1" max="3" width="9.1796875" hidden="1" customWidth="1"/>
    <col min="4" max="4" width="61.54296875" customWidth="1"/>
    <col min="5" max="15" width="20.7265625" style="15" customWidth="1"/>
  </cols>
  <sheetData>
    <row r="1" spans="1:15" ht="35" customHeight="1">
      <c r="A1" s="4" t="s">
        <v>973</v>
      </c>
      <c r="E1" s="123" t="s">
        <v>2635</v>
      </c>
      <c r="F1" s="124"/>
      <c r="G1" s="124"/>
      <c r="H1" s="124"/>
      <c r="I1" s="124"/>
      <c r="J1" s="124"/>
      <c r="K1" s="124"/>
    </row>
    <row r="3" spans="1:15" ht="15" customHeight="1">
      <c r="D3" s="135" t="s">
        <v>1891</v>
      </c>
      <c r="E3" s="137"/>
    </row>
    <row r="9" spans="1:15" hidden="1">
      <c r="A9" s="27"/>
      <c r="B9" s="27" t="b">
        <v>0</v>
      </c>
      <c r="C9" s="27" t="s">
        <v>974</v>
      </c>
      <c r="D9" s="27"/>
      <c r="E9" s="37"/>
      <c r="F9" s="37"/>
      <c r="G9" s="37"/>
      <c r="H9" s="37"/>
      <c r="I9" s="37"/>
    </row>
    <row r="10" spans="1:15" hidden="1">
      <c r="A10" s="27"/>
      <c r="B10" s="27"/>
      <c r="C10" s="27"/>
      <c r="D10" s="27"/>
      <c r="E10" s="37" t="s">
        <v>496</v>
      </c>
      <c r="F10" s="37"/>
      <c r="G10" s="37"/>
      <c r="H10" s="37"/>
      <c r="I10" s="37"/>
    </row>
    <row r="11" spans="1:15" hidden="1">
      <c r="A11" s="27"/>
      <c r="B11" s="27"/>
      <c r="C11" s="27"/>
      <c r="D11" s="27"/>
      <c r="E11" s="37"/>
      <c r="F11" s="38" t="s">
        <v>448</v>
      </c>
      <c r="G11" s="38" t="s">
        <v>449</v>
      </c>
      <c r="H11" s="37"/>
      <c r="I11" s="37"/>
    </row>
    <row r="12" spans="1:15" hidden="1">
      <c r="A12" s="27"/>
      <c r="B12" s="27"/>
      <c r="C12" s="27" t="s">
        <v>361</v>
      </c>
      <c r="D12" s="27" t="s">
        <v>365</v>
      </c>
      <c r="E12" s="37" t="s">
        <v>365</v>
      </c>
      <c r="F12" s="37"/>
      <c r="G12" s="37"/>
      <c r="H12" s="37" t="s">
        <v>360</v>
      </c>
      <c r="I12" s="37" t="s">
        <v>362</v>
      </c>
    </row>
    <row r="13" spans="1:15" s="5" customFormat="1">
      <c r="A13" s="27"/>
      <c r="B13" s="27"/>
      <c r="C13" s="27" t="s">
        <v>366</v>
      </c>
      <c r="D13" s="125" t="s">
        <v>975</v>
      </c>
      <c r="E13" s="126"/>
      <c r="F13" s="126"/>
      <c r="G13" s="127"/>
      <c r="H13" s="15"/>
      <c r="I13" s="37"/>
      <c r="J13" s="15"/>
      <c r="K13" s="15"/>
      <c r="L13" s="15"/>
      <c r="M13" s="15"/>
      <c r="N13" s="15"/>
      <c r="O13" s="15"/>
    </row>
    <row r="14" spans="1:15" s="5" customFormat="1">
      <c r="A14" s="27"/>
      <c r="B14" s="27"/>
      <c r="C14" s="30" t="s">
        <v>365</v>
      </c>
      <c r="D14" s="128" t="s">
        <v>368</v>
      </c>
      <c r="E14" s="128"/>
      <c r="F14" s="60" t="s">
        <v>403</v>
      </c>
      <c r="G14" s="60" t="s">
        <v>404</v>
      </c>
      <c r="H14" s="15"/>
      <c r="I14" s="37"/>
      <c r="J14" s="15"/>
      <c r="K14" s="15"/>
      <c r="L14" s="15"/>
      <c r="M14" s="15"/>
      <c r="N14" s="15"/>
      <c r="O14" s="15"/>
    </row>
    <row r="15" spans="1:15" s="5" customFormat="1">
      <c r="A15" s="27"/>
      <c r="B15" s="27"/>
      <c r="C15" s="30" t="s">
        <v>365</v>
      </c>
      <c r="D15" s="129"/>
      <c r="E15" s="129"/>
      <c r="F15" s="60" t="s">
        <v>412</v>
      </c>
      <c r="G15" s="60" t="s">
        <v>413</v>
      </c>
      <c r="H15" s="15"/>
      <c r="I15" s="37"/>
      <c r="J15" s="15"/>
      <c r="K15" s="15"/>
      <c r="L15" s="15"/>
      <c r="M15" s="15"/>
      <c r="N15" s="15"/>
      <c r="O15" s="15"/>
    </row>
    <row r="16" spans="1:15">
      <c r="A16" s="27"/>
      <c r="B16" s="27"/>
      <c r="C16" s="27" t="s">
        <v>360</v>
      </c>
      <c r="D16" s="5"/>
      <c r="I16" s="37"/>
    </row>
    <row r="17" spans="1:15" s="14" customFormat="1">
      <c r="A17" s="27" t="s">
        <v>1130</v>
      </c>
      <c r="B17" s="35"/>
      <c r="C17" s="35"/>
      <c r="D17" s="55" t="s">
        <v>1030</v>
      </c>
      <c r="E17" s="91" t="s">
        <v>428</v>
      </c>
      <c r="F17" s="116"/>
      <c r="G17" s="116"/>
      <c r="H17" s="15"/>
      <c r="I17" s="37"/>
      <c r="J17" s="15"/>
      <c r="K17" s="15"/>
      <c r="L17" s="15"/>
      <c r="M17" s="15"/>
      <c r="N17" s="15"/>
      <c r="O17" s="15"/>
    </row>
    <row r="18" spans="1:15" s="14" customFormat="1" ht="29">
      <c r="A18" s="27" t="s">
        <v>1131</v>
      </c>
      <c r="B18" s="35"/>
      <c r="C18" s="35"/>
      <c r="D18" s="55" t="s">
        <v>1031</v>
      </c>
      <c r="E18" s="91" t="s">
        <v>429</v>
      </c>
      <c r="F18" s="116"/>
      <c r="G18" s="116"/>
      <c r="H18" s="15"/>
      <c r="I18" s="37"/>
      <c r="J18" s="15"/>
      <c r="K18" s="15"/>
      <c r="L18" s="15"/>
      <c r="M18" s="15"/>
      <c r="N18" s="15"/>
      <c r="O18" s="15"/>
    </row>
    <row r="19" spans="1:15" s="14" customFormat="1" ht="29">
      <c r="A19" s="27" t="s">
        <v>1132</v>
      </c>
      <c r="B19" s="35"/>
      <c r="C19" s="35"/>
      <c r="D19" s="55" t="s">
        <v>1032</v>
      </c>
      <c r="E19" s="91" t="s">
        <v>430</v>
      </c>
      <c r="F19" s="116"/>
      <c r="G19" s="116"/>
      <c r="H19" s="15"/>
      <c r="I19" s="37"/>
      <c r="J19" s="15"/>
      <c r="K19" s="15"/>
      <c r="L19" s="15"/>
      <c r="M19" s="15"/>
      <c r="N19" s="15"/>
      <c r="O19" s="15"/>
    </row>
    <row r="20" spans="1:15" s="14" customFormat="1" ht="29">
      <c r="A20" s="27" t="s">
        <v>1133</v>
      </c>
      <c r="B20" s="35"/>
      <c r="C20" s="35"/>
      <c r="D20" s="55" t="s">
        <v>1033</v>
      </c>
      <c r="E20" s="91" t="s">
        <v>431</v>
      </c>
      <c r="F20" s="116"/>
      <c r="G20" s="116"/>
      <c r="H20" s="15"/>
      <c r="I20" s="37"/>
      <c r="J20" s="15"/>
      <c r="K20" s="15"/>
      <c r="L20" s="15"/>
      <c r="M20" s="15"/>
      <c r="N20" s="15"/>
      <c r="O20" s="15"/>
    </row>
    <row r="21" spans="1:15" s="14" customFormat="1">
      <c r="A21" s="27" t="s">
        <v>1134</v>
      </c>
      <c r="B21" s="35"/>
      <c r="C21" s="35"/>
      <c r="D21" s="55" t="s">
        <v>1034</v>
      </c>
      <c r="E21" s="91" t="s">
        <v>432</v>
      </c>
      <c r="F21" s="116"/>
      <c r="G21" s="116"/>
      <c r="H21" s="15"/>
      <c r="I21" s="37"/>
      <c r="J21" s="15"/>
      <c r="K21" s="15"/>
      <c r="L21" s="15"/>
      <c r="M21" s="15"/>
      <c r="N21" s="15"/>
      <c r="O21" s="15"/>
    </row>
    <row r="22" spans="1:15" s="14" customFormat="1">
      <c r="A22" s="27" t="s">
        <v>1135</v>
      </c>
      <c r="B22" s="35"/>
      <c r="C22" s="35"/>
      <c r="D22" s="55" t="s">
        <v>1035</v>
      </c>
      <c r="E22" s="91" t="s">
        <v>433</v>
      </c>
      <c r="F22" s="116"/>
      <c r="G22" s="116"/>
      <c r="H22" s="15"/>
      <c r="I22" s="37"/>
      <c r="J22" s="15"/>
      <c r="K22" s="15"/>
      <c r="L22" s="15"/>
      <c r="M22" s="15"/>
      <c r="N22" s="15"/>
      <c r="O22" s="15"/>
    </row>
    <row r="23" spans="1:15" s="14" customFormat="1">
      <c r="A23" s="27" t="s">
        <v>1136</v>
      </c>
      <c r="B23" s="35"/>
      <c r="C23" s="35"/>
      <c r="D23" s="55" t="s">
        <v>1036</v>
      </c>
      <c r="E23" s="91" t="s">
        <v>434</v>
      </c>
      <c r="F23" s="116"/>
      <c r="G23" s="116"/>
      <c r="H23" s="15"/>
      <c r="I23" s="37"/>
      <c r="J23" s="15"/>
      <c r="K23" s="15"/>
      <c r="L23" s="15"/>
      <c r="M23" s="15"/>
      <c r="N23" s="15"/>
      <c r="O23" s="15"/>
    </row>
    <row r="24" spans="1:15" s="14" customFormat="1" ht="29">
      <c r="A24" s="27" t="s">
        <v>1137</v>
      </c>
      <c r="B24" s="35"/>
      <c r="C24" s="35"/>
      <c r="D24" s="55" t="s">
        <v>1037</v>
      </c>
      <c r="E24" s="62" t="s">
        <v>435</v>
      </c>
      <c r="F24" s="104"/>
      <c r="G24" s="104"/>
      <c r="H24" s="15"/>
      <c r="I24" s="37"/>
      <c r="J24" s="15"/>
      <c r="K24" s="15"/>
      <c r="L24" s="15"/>
      <c r="M24" s="15"/>
      <c r="N24" s="15"/>
      <c r="O24" s="15"/>
    </row>
    <row r="25" spans="1:15" s="14" customFormat="1" ht="29">
      <c r="A25" s="27" t="s">
        <v>1138</v>
      </c>
      <c r="B25" s="35"/>
      <c r="C25" s="35"/>
      <c r="D25" s="55" t="s">
        <v>1038</v>
      </c>
      <c r="E25" s="91" t="s">
        <v>436</v>
      </c>
      <c r="F25" s="116"/>
      <c r="G25" s="116"/>
      <c r="H25" s="15"/>
      <c r="I25" s="37"/>
      <c r="J25" s="15"/>
      <c r="K25" s="15"/>
      <c r="L25" s="15"/>
      <c r="M25" s="15"/>
      <c r="N25" s="15"/>
      <c r="O25" s="15"/>
    </row>
    <row r="26" spans="1:15" s="14" customFormat="1">
      <c r="A26" s="27" t="s">
        <v>1139</v>
      </c>
      <c r="B26" s="35"/>
      <c r="C26" s="35"/>
      <c r="D26" s="55" t="s">
        <v>1039</v>
      </c>
      <c r="E26" s="91" t="s">
        <v>437</v>
      </c>
      <c r="F26" s="116"/>
      <c r="G26" s="116"/>
      <c r="H26" s="15"/>
      <c r="I26" s="37"/>
      <c r="J26" s="15"/>
      <c r="K26" s="15"/>
      <c r="L26" s="15"/>
      <c r="M26" s="15"/>
      <c r="N26" s="15"/>
      <c r="O26" s="15"/>
    </row>
    <row r="27" spans="1:15" s="14" customFormat="1">
      <c r="A27" s="27" t="s">
        <v>1140</v>
      </c>
      <c r="B27" s="35"/>
      <c r="C27" s="35"/>
      <c r="D27" s="55" t="s">
        <v>1040</v>
      </c>
      <c r="E27" s="62" t="s">
        <v>438</v>
      </c>
      <c r="F27" s="104"/>
      <c r="G27" s="104"/>
      <c r="H27" s="15"/>
      <c r="I27" s="37"/>
      <c r="J27" s="15"/>
      <c r="K27" s="15"/>
      <c r="L27" s="15"/>
      <c r="M27" s="15"/>
      <c r="N27" s="15"/>
      <c r="O27" s="15"/>
    </row>
    <row r="28" spans="1:15" s="14" customFormat="1">
      <c r="A28" s="27" t="s">
        <v>1141</v>
      </c>
      <c r="B28" s="35"/>
      <c r="C28" s="35"/>
      <c r="D28" s="55" t="s">
        <v>1041</v>
      </c>
      <c r="E28" s="91" t="s">
        <v>439</v>
      </c>
      <c r="F28" s="116"/>
      <c r="G28" s="116"/>
      <c r="H28" s="15"/>
      <c r="I28" s="37"/>
      <c r="J28" s="15"/>
      <c r="K28" s="15"/>
      <c r="L28" s="15"/>
      <c r="M28" s="15"/>
      <c r="N28" s="15"/>
      <c r="O28" s="15"/>
    </row>
    <row r="29" spans="1:15" s="14" customFormat="1">
      <c r="A29" s="27" t="s">
        <v>1142</v>
      </c>
      <c r="B29" s="35"/>
      <c r="C29" s="35"/>
      <c r="D29" s="55" t="s">
        <v>1042</v>
      </c>
      <c r="E29" s="62" t="s">
        <v>440</v>
      </c>
      <c r="F29" s="104"/>
      <c r="G29" s="104"/>
      <c r="H29" s="15"/>
      <c r="I29" s="37"/>
      <c r="J29" s="15"/>
      <c r="K29" s="15"/>
      <c r="L29" s="15"/>
      <c r="M29" s="15"/>
      <c r="N29" s="15"/>
      <c r="O29" s="15"/>
    </row>
    <row r="30" spans="1:15" s="14" customFormat="1">
      <c r="A30" s="27" t="s">
        <v>1143</v>
      </c>
      <c r="B30" s="35"/>
      <c r="C30" s="35"/>
      <c r="D30" s="55" t="s">
        <v>1043</v>
      </c>
      <c r="E30" s="91" t="s">
        <v>441</v>
      </c>
      <c r="F30" s="116"/>
      <c r="G30" s="116"/>
      <c r="H30" s="15"/>
      <c r="I30" s="37"/>
      <c r="J30" s="15"/>
      <c r="K30" s="15"/>
      <c r="L30" s="15"/>
      <c r="M30" s="15"/>
      <c r="N30" s="15"/>
      <c r="O30" s="15"/>
    </row>
    <row r="31" spans="1:15" s="14" customFormat="1">
      <c r="A31" s="27" t="s">
        <v>1144</v>
      </c>
      <c r="B31" s="35"/>
      <c r="C31" s="35"/>
      <c r="D31" s="55" t="s">
        <v>1044</v>
      </c>
      <c r="E31" s="91" t="s">
        <v>442</v>
      </c>
      <c r="F31" s="116"/>
      <c r="G31" s="116"/>
      <c r="H31" s="15"/>
      <c r="I31" s="37"/>
      <c r="J31" s="15"/>
      <c r="K31" s="15"/>
      <c r="L31" s="15"/>
      <c r="M31" s="15"/>
      <c r="N31" s="15"/>
      <c r="O31" s="15"/>
    </row>
    <row r="32" spans="1:15" s="14" customFormat="1">
      <c r="A32" s="27" t="s">
        <v>1145</v>
      </c>
      <c r="B32" s="35"/>
      <c r="C32" s="35"/>
      <c r="D32" s="55" t="s">
        <v>1045</v>
      </c>
      <c r="E32" s="91" t="s">
        <v>443</v>
      </c>
      <c r="F32" s="116"/>
      <c r="G32" s="116"/>
      <c r="H32" s="15"/>
      <c r="I32" s="37"/>
      <c r="J32" s="15"/>
      <c r="K32" s="15"/>
      <c r="L32" s="15"/>
      <c r="M32" s="15"/>
      <c r="N32" s="15"/>
      <c r="O32" s="15"/>
    </row>
    <row r="33" spans="1:15" s="14" customFormat="1">
      <c r="A33" s="27" t="s">
        <v>1146</v>
      </c>
      <c r="B33" s="35"/>
      <c r="C33" s="35"/>
      <c r="D33" s="55" t="s">
        <v>1046</v>
      </c>
      <c r="E33" s="91" t="s">
        <v>444</v>
      </c>
      <c r="F33" s="116"/>
      <c r="G33" s="116"/>
      <c r="H33" s="15"/>
      <c r="I33" s="37"/>
      <c r="J33" s="15"/>
      <c r="K33" s="15"/>
      <c r="L33" s="15"/>
      <c r="M33" s="15"/>
      <c r="N33" s="15"/>
      <c r="O33" s="15"/>
    </row>
    <row r="34" spans="1:15" s="14" customFormat="1">
      <c r="A34" s="27" t="s">
        <v>1147</v>
      </c>
      <c r="B34" s="35"/>
      <c r="C34" s="35"/>
      <c r="D34" s="55" t="s">
        <v>1047</v>
      </c>
      <c r="E34" s="62" t="s">
        <v>445</v>
      </c>
      <c r="F34" s="103"/>
      <c r="G34" s="103"/>
      <c r="H34" s="15"/>
      <c r="I34" s="37"/>
      <c r="J34" s="15"/>
      <c r="K34" s="15"/>
      <c r="L34" s="15"/>
      <c r="M34" s="15"/>
      <c r="N34" s="15"/>
      <c r="O34" s="15"/>
    </row>
    <row r="35" spans="1:15" s="14" customFormat="1">
      <c r="A35" s="27" t="s">
        <v>1148</v>
      </c>
      <c r="B35" s="35"/>
      <c r="C35" s="35"/>
      <c r="D35" s="55" t="s">
        <v>1048</v>
      </c>
      <c r="E35" s="62" t="s">
        <v>446</v>
      </c>
      <c r="F35" s="47"/>
      <c r="G35" s="47"/>
      <c r="H35" s="15"/>
      <c r="I35" s="37"/>
      <c r="J35" s="15"/>
      <c r="K35" s="15"/>
      <c r="L35" s="15"/>
      <c r="M35" s="15"/>
      <c r="N35" s="15"/>
      <c r="O35" s="15"/>
    </row>
    <row r="36" spans="1:15" s="14" customFormat="1">
      <c r="A36" s="27" t="s">
        <v>1149</v>
      </c>
      <c r="B36" s="35"/>
      <c r="C36" s="35"/>
      <c r="D36" s="55" t="s">
        <v>1049</v>
      </c>
      <c r="E36" s="62" t="s">
        <v>514</v>
      </c>
      <c r="F36" s="47"/>
      <c r="G36" s="47"/>
      <c r="H36" s="15"/>
      <c r="I36" s="37"/>
      <c r="J36" s="15"/>
      <c r="K36" s="15"/>
      <c r="L36" s="15"/>
      <c r="M36" s="15"/>
      <c r="N36" s="15"/>
      <c r="O36" s="15"/>
    </row>
    <row r="37" spans="1:15" s="14" customFormat="1">
      <c r="A37" s="27" t="s">
        <v>1150</v>
      </c>
      <c r="B37" s="35"/>
      <c r="C37" s="35"/>
      <c r="D37" s="55" t="s">
        <v>1050</v>
      </c>
      <c r="E37" s="62" t="s">
        <v>515</v>
      </c>
      <c r="F37" s="47"/>
      <c r="G37" s="47"/>
      <c r="H37" s="15"/>
      <c r="I37" s="37"/>
      <c r="J37" s="15"/>
      <c r="K37" s="15"/>
      <c r="L37" s="15"/>
      <c r="M37" s="15"/>
      <c r="N37" s="15"/>
      <c r="O37" s="15"/>
    </row>
    <row r="38" spans="1:15" s="14" customFormat="1" ht="29">
      <c r="A38" s="27" t="s">
        <v>1151</v>
      </c>
      <c r="B38" s="35"/>
      <c r="C38" s="35"/>
      <c r="D38" s="55" t="s">
        <v>1051</v>
      </c>
      <c r="E38" s="62" t="s">
        <v>516</v>
      </c>
      <c r="F38" s="47"/>
      <c r="G38" s="47"/>
      <c r="H38" s="15"/>
      <c r="I38" s="37"/>
      <c r="J38" s="15"/>
      <c r="K38" s="15"/>
      <c r="L38" s="15"/>
      <c r="M38" s="15"/>
      <c r="N38" s="15"/>
      <c r="O38" s="15"/>
    </row>
    <row r="39" spans="1:15" s="14" customFormat="1" ht="29">
      <c r="A39" s="27" t="s">
        <v>1152</v>
      </c>
      <c r="B39" s="35"/>
      <c r="C39" s="35"/>
      <c r="D39" s="55" t="s">
        <v>1052</v>
      </c>
      <c r="E39" s="62" t="s">
        <v>517</v>
      </c>
      <c r="F39" s="47"/>
      <c r="G39" s="47"/>
      <c r="H39" s="15"/>
      <c r="I39" s="37"/>
      <c r="J39" s="15"/>
      <c r="K39" s="15"/>
      <c r="L39" s="15"/>
      <c r="M39" s="15"/>
      <c r="N39" s="15"/>
      <c r="O39" s="15"/>
    </row>
    <row r="40" spans="1:15" s="14" customFormat="1" ht="29">
      <c r="A40" s="27" t="s">
        <v>1153</v>
      </c>
      <c r="B40" s="35"/>
      <c r="C40" s="35"/>
      <c r="D40" s="55" t="s">
        <v>1053</v>
      </c>
      <c r="E40" s="62" t="s">
        <v>518</v>
      </c>
      <c r="F40" s="82"/>
      <c r="G40" s="82"/>
      <c r="H40" s="15"/>
      <c r="I40" s="37"/>
      <c r="J40" s="15"/>
      <c r="K40" s="15"/>
      <c r="L40" s="15"/>
      <c r="M40" s="15"/>
      <c r="N40" s="15"/>
      <c r="O40" s="15"/>
    </row>
    <row r="41" spans="1:15" s="14" customFormat="1">
      <c r="A41" s="27" t="s">
        <v>1155</v>
      </c>
      <c r="B41" s="35"/>
      <c r="C41" s="35"/>
      <c r="D41" s="55" t="s">
        <v>1054</v>
      </c>
      <c r="E41" s="91" t="s">
        <v>519</v>
      </c>
      <c r="F41" s="116"/>
      <c r="G41" s="116"/>
      <c r="H41" s="15"/>
      <c r="I41" s="37"/>
      <c r="J41" s="15"/>
      <c r="K41" s="15"/>
      <c r="L41" s="15"/>
      <c r="M41" s="15"/>
      <c r="N41" s="15"/>
      <c r="O41" s="15"/>
    </row>
    <row r="42" spans="1:15" s="14" customFormat="1">
      <c r="A42" s="27" t="s">
        <v>1156</v>
      </c>
      <c r="B42" s="35"/>
      <c r="C42" s="35"/>
      <c r="D42" s="55" t="s">
        <v>1055</v>
      </c>
      <c r="E42" s="62" t="s">
        <v>520</v>
      </c>
      <c r="F42" s="103"/>
      <c r="G42" s="103"/>
      <c r="H42" s="15"/>
      <c r="I42" s="37"/>
      <c r="J42" s="15"/>
      <c r="K42" s="15"/>
      <c r="L42" s="15"/>
      <c r="M42" s="15"/>
      <c r="N42" s="15"/>
      <c r="O42" s="15"/>
    </row>
    <row r="43" spans="1:15" s="14" customFormat="1" ht="29">
      <c r="A43" s="27" t="s">
        <v>1157</v>
      </c>
      <c r="B43" s="35"/>
      <c r="C43" s="35"/>
      <c r="D43" s="55" t="s">
        <v>1056</v>
      </c>
      <c r="E43" s="62" t="s">
        <v>521</v>
      </c>
      <c r="F43" s="47"/>
      <c r="G43" s="47"/>
      <c r="H43" s="15"/>
      <c r="I43" s="37"/>
      <c r="J43" s="15"/>
      <c r="K43" s="15"/>
      <c r="L43" s="15"/>
      <c r="M43" s="15"/>
      <c r="N43" s="15"/>
      <c r="O43" s="15"/>
    </row>
    <row r="44" spans="1:15" s="14" customFormat="1" ht="29">
      <c r="A44" s="27" t="s">
        <v>1158</v>
      </c>
      <c r="B44" s="35"/>
      <c r="C44" s="35"/>
      <c r="D44" s="55" t="s">
        <v>1057</v>
      </c>
      <c r="E44" s="62" t="s">
        <v>522</v>
      </c>
      <c r="F44" s="47"/>
      <c r="G44" s="47"/>
      <c r="H44" s="15"/>
      <c r="I44" s="37"/>
      <c r="J44" s="15"/>
      <c r="K44" s="15"/>
      <c r="L44" s="15"/>
      <c r="M44" s="15"/>
      <c r="N44" s="15"/>
      <c r="O44" s="15"/>
    </row>
    <row r="45" spans="1:15" s="14" customFormat="1" ht="29">
      <c r="A45" s="27" t="s">
        <v>1159</v>
      </c>
      <c r="B45" s="35"/>
      <c r="C45" s="35"/>
      <c r="D45" s="55" t="s">
        <v>1058</v>
      </c>
      <c r="E45" s="62" t="s">
        <v>523</v>
      </c>
      <c r="F45" s="82"/>
      <c r="G45" s="82"/>
      <c r="H45" s="15"/>
      <c r="I45" s="37"/>
      <c r="J45" s="15"/>
      <c r="K45" s="15"/>
      <c r="L45" s="15"/>
      <c r="M45" s="15"/>
      <c r="N45" s="15"/>
      <c r="O45" s="15"/>
    </row>
    <row r="46" spans="1:15" s="14" customFormat="1" ht="29">
      <c r="A46" s="27" t="s">
        <v>1160</v>
      </c>
      <c r="B46" s="35"/>
      <c r="C46" s="35"/>
      <c r="D46" s="55" t="s">
        <v>1059</v>
      </c>
      <c r="E46" s="91" t="s">
        <v>524</v>
      </c>
      <c r="F46" s="116"/>
      <c r="G46" s="116"/>
      <c r="H46" s="15"/>
      <c r="I46" s="37"/>
      <c r="J46" s="15"/>
      <c r="K46" s="15"/>
      <c r="L46" s="15"/>
      <c r="M46" s="15"/>
      <c r="N46" s="15"/>
      <c r="O46" s="15"/>
    </row>
    <row r="47" spans="1:15" s="14" customFormat="1">
      <c r="A47" s="27" t="s">
        <v>1161</v>
      </c>
      <c r="B47" s="35"/>
      <c r="C47" s="35"/>
      <c r="D47" s="55" t="s">
        <v>1060</v>
      </c>
      <c r="E47" s="91" t="s">
        <v>525</v>
      </c>
      <c r="F47" s="116"/>
      <c r="G47" s="116"/>
      <c r="H47" s="15"/>
      <c r="I47" s="37"/>
      <c r="J47" s="15"/>
      <c r="K47" s="15"/>
      <c r="L47" s="15"/>
      <c r="M47" s="15"/>
      <c r="N47" s="15"/>
      <c r="O47" s="15"/>
    </row>
    <row r="48" spans="1:15" s="14" customFormat="1" ht="29">
      <c r="A48" s="27" t="s">
        <v>1162</v>
      </c>
      <c r="B48" s="35"/>
      <c r="C48" s="35"/>
      <c r="D48" s="55" t="s">
        <v>1061</v>
      </c>
      <c r="E48" s="91" t="s">
        <v>526</v>
      </c>
      <c r="F48" s="116"/>
      <c r="G48" s="116"/>
      <c r="H48" s="15"/>
      <c r="I48" s="37"/>
      <c r="J48" s="15"/>
      <c r="K48" s="15"/>
      <c r="L48" s="15"/>
      <c r="M48" s="15"/>
      <c r="N48" s="15"/>
      <c r="O48" s="15"/>
    </row>
    <row r="49" spans="1:15" s="14" customFormat="1" ht="29">
      <c r="A49" s="27" t="s">
        <v>1163</v>
      </c>
      <c r="B49" s="35"/>
      <c r="C49" s="35"/>
      <c r="D49" s="55" t="s">
        <v>1062</v>
      </c>
      <c r="E49" s="91" t="s">
        <v>527</v>
      </c>
      <c r="F49" s="116"/>
      <c r="G49" s="116"/>
      <c r="H49" s="15"/>
      <c r="I49" s="37"/>
      <c r="J49" s="15"/>
      <c r="K49" s="15"/>
      <c r="L49" s="15"/>
      <c r="M49" s="15"/>
      <c r="N49" s="15"/>
      <c r="O49" s="15"/>
    </row>
    <row r="50" spans="1:15" s="14" customFormat="1" ht="29">
      <c r="A50" s="27" t="s">
        <v>1164</v>
      </c>
      <c r="B50" s="35"/>
      <c r="C50" s="35"/>
      <c r="D50" s="55" t="s">
        <v>1063</v>
      </c>
      <c r="E50" s="91" t="s">
        <v>528</v>
      </c>
      <c r="F50" s="116"/>
      <c r="G50" s="116"/>
      <c r="H50" s="15"/>
      <c r="I50" s="37"/>
      <c r="J50" s="15"/>
      <c r="K50" s="15"/>
      <c r="L50" s="15"/>
      <c r="M50" s="15"/>
      <c r="N50" s="15"/>
      <c r="O50" s="15"/>
    </row>
    <row r="51" spans="1:15" s="14" customFormat="1">
      <c r="A51" s="27" t="s">
        <v>1165</v>
      </c>
      <c r="B51" s="35"/>
      <c r="C51" s="35"/>
      <c r="D51" s="55" t="s">
        <v>1064</v>
      </c>
      <c r="E51" s="91" t="s">
        <v>529</v>
      </c>
      <c r="F51" s="116"/>
      <c r="G51" s="116"/>
      <c r="H51" s="15"/>
      <c r="I51" s="37"/>
      <c r="J51" s="15"/>
      <c r="K51" s="15"/>
      <c r="L51" s="15"/>
      <c r="M51" s="15"/>
      <c r="N51" s="15"/>
      <c r="O51" s="15"/>
    </row>
    <row r="52" spans="1:15" s="14" customFormat="1">
      <c r="A52" s="27"/>
      <c r="B52" s="35"/>
      <c r="C52" s="35"/>
      <c r="D52" s="55" t="s">
        <v>1065</v>
      </c>
      <c r="E52" s="62"/>
      <c r="F52" s="8"/>
      <c r="G52" s="8"/>
      <c r="H52" s="15"/>
      <c r="I52" s="37"/>
      <c r="J52" s="15"/>
      <c r="K52" s="15"/>
      <c r="L52" s="15"/>
      <c r="M52" s="15"/>
      <c r="N52" s="15"/>
      <c r="O52" s="15"/>
    </row>
    <row r="53" spans="1:15" s="14" customFormat="1">
      <c r="A53" s="27" t="s">
        <v>1166</v>
      </c>
      <c r="B53" s="27" t="s">
        <v>1229</v>
      </c>
      <c r="C53" s="35"/>
      <c r="D53" s="55" t="s">
        <v>1066</v>
      </c>
      <c r="E53" s="62" t="s">
        <v>530</v>
      </c>
      <c r="F53" s="51">
        <f>G59</f>
        <v>0</v>
      </c>
      <c r="G53" s="47"/>
      <c r="H53" s="15"/>
      <c r="I53" s="37"/>
      <c r="J53" s="15"/>
      <c r="K53" s="15"/>
      <c r="L53" s="15"/>
      <c r="M53" s="15"/>
      <c r="N53" s="15"/>
      <c r="O53" s="15"/>
    </row>
    <row r="54" spans="1:15" s="14" customFormat="1">
      <c r="A54" s="27" t="s">
        <v>1167</v>
      </c>
      <c r="B54" s="35"/>
      <c r="C54" s="35"/>
      <c r="D54" s="55" t="s">
        <v>1067</v>
      </c>
      <c r="E54" s="62" t="s">
        <v>531</v>
      </c>
      <c r="F54" s="47"/>
      <c r="G54" s="47"/>
      <c r="H54" s="15"/>
      <c r="I54" s="37"/>
      <c r="J54" s="15"/>
      <c r="K54" s="15"/>
      <c r="L54" s="15"/>
      <c r="M54" s="15"/>
      <c r="N54" s="15"/>
      <c r="O54" s="15"/>
    </row>
    <row r="55" spans="1:15" s="14" customFormat="1">
      <c r="A55" s="27" t="s">
        <v>1168</v>
      </c>
      <c r="B55" s="35"/>
      <c r="C55" s="35"/>
      <c r="D55" s="55" t="s">
        <v>1068</v>
      </c>
      <c r="E55" s="62" t="s">
        <v>532</v>
      </c>
      <c r="F55" s="47"/>
      <c r="G55" s="47"/>
      <c r="H55" s="15"/>
      <c r="I55" s="37"/>
      <c r="J55" s="15"/>
      <c r="K55" s="15"/>
      <c r="L55" s="15"/>
      <c r="M55" s="15"/>
      <c r="N55" s="15"/>
      <c r="O55" s="15"/>
    </row>
    <row r="56" spans="1:15" s="14" customFormat="1">
      <c r="A56" s="27" t="s">
        <v>1169</v>
      </c>
      <c r="B56" s="35"/>
      <c r="C56" s="35"/>
      <c r="D56" s="55" t="s">
        <v>1069</v>
      </c>
      <c r="E56" s="62" t="s">
        <v>533</v>
      </c>
      <c r="F56" s="47"/>
      <c r="G56" s="47"/>
      <c r="H56" s="15"/>
      <c r="I56" s="37"/>
      <c r="J56" s="15"/>
      <c r="K56" s="15"/>
      <c r="L56" s="15"/>
      <c r="M56" s="15"/>
      <c r="N56" s="15"/>
      <c r="O56" s="15"/>
    </row>
    <row r="57" spans="1:15" s="14" customFormat="1">
      <c r="A57" s="27" t="s">
        <v>1170</v>
      </c>
      <c r="B57" s="35"/>
      <c r="C57" s="35"/>
      <c r="D57" s="55" t="s">
        <v>1070</v>
      </c>
      <c r="E57" s="62" t="s">
        <v>534</v>
      </c>
      <c r="F57" s="47"/>
      <c r="G57" s="47"/>
      <c r="H57" s="15"/>
      <c r="I57" s="37"/>
      <c r="J57" s="15"/>
      <c r="K57" s="15"/>
      <c r="L57" s="15"/>
      <c r="M57" s="15"/>
      <c r="N57" s="15"/>
      <c r="O57" s="15"/>
    </row>
    <row r="58" spans="1:15" s="14" customFormat="1">
      <c r="A58" s="27" t="s">
        <v>1171</v>
      </c>
      <c r="B58" s="35"/>
      <c r="C58" s="35"/>
      <c r="D58" s="55" t="s">
        <v>1071</v>
      </c>
      <c r="E58" s="62" t="s">
        <v>535</v>
      </c>
      <c r="F58" s="47"/>
      <c r="G58" s="47"/>
      <c r="H58" s="15"/>
      <c r="I58" s="37"/>
      <c r="J58" s="15"/>
      <c r="K58" s="15"/>
      <c r="L58" s="15"/>
      <c r="M58" s="15"/>
      <c r="N58" s="15"/>
      <c r="O58" s="15"/>
    </row>
    <row r="59" spans="1:15" s="14" customFormat="1">
      <c r="A59" s="27" t="s">
        <v>1166</v>
      </c>
      <c r="B59" s="35"/>
      <c r="C59" s="35"/>
      <c r="D59" s="55" t="s">
        <v>1072</v>
      </c>
      <c r="E59" s="62" t="s">
        <v>536</v>
      </c>
      <c r="F59" s="105">
        <f>F53+F54-F55+F56-F57-F58</f>
        <v>0</v>
      </c>
      <c r="G59" s="105">
        <f>G53+G54-G55+G56-G57-G58</f>
        <v>0</v>
      </c>
      <c r="H59" s="15"/>
      <c r="I59" s="37"/>
      <c r="J59" s="15"/>
      <c r="K59" s="15"/>
      <c r="L59" s="15"/>
      <c r="M59" s="15"/>
      <c r="N59" s="15"/>
      <c r="O59" s="15"/>
    </row>
    <row r="60" spans="1:15" s="14" customFormat="1">
      <c r="A60" s="27" t="s">
        <v>1172</v>
      </c>
      <c r="B60" s="35"/>
      <c r="C60" s="35"/>
      <c r="D60" s="55" t="s">
        <v>1073</v>
      </c>
      <c r="E60" s="91" t="s">
        <v>537</v>
      </c>
      <c r="F60" s="116"/>
      <c r="G60" s="116"/>
      <c r="H60" s="15"/>
      <c r="I60" s="37"/>
      <c r="J60" s="15"/>
      <c r="K60" s="15"/>
      <c r="L60" s="15"/>
      <c r="M60" s="15"/>
      <c r="N60" s="15"/>
      <c r="O60" s="15"/>
    </row>
    <row r="61" spans="1:15" s="14" customFormat="1">
      <c r="A61" s="27" t="s">
        <v>1173</v>
      </c>
      <c r="B61" s="35"/>
      <c r="C61" s="35"/>
      <c r="D61" s="55" t="s">
        <v>1074</v>
      </c>
      <c r="E61" s="91" t="s">
        <v>538</v>
      </c>
      <c r="F61" s="116"/>
      <c r="G61" s="116"/>
      <c r="H61" s="15"/>
      <c r="I61" s="37"/>
      <c r="J61" s="15"/>
      <c r="K61" s="15"/>
      <c r="L61" s="15"/>
      <c r="M61" s="15"/>
      <c r="N61" s="15"/>
      <c r="O61" s="15"/>
    </row>
    <row r="62" spans="1:15" s="14" customFormat="1">
      <c r="A62" s="27" t="s">
        <v>1174</v>
      </c>
      <c r="B62" s="35"/>
      <c r="C62" s="35"/>
      <c r="D62" s="55" t="s">
        <v>1075</v>
      </c>
      <c r="E62" s="91" t="s">
        <v>539</v>
      </c>
      <c r="F62" s="116"/>
      <c r="G62" s="116"/>
      <c r="H62" s="15"/>
      <c r="I62" s="37"/>
      <c r="J62" s="15"/>
      <c r="K62" s="15"/>
      <c r="L62" s="15"/>
      <c r="M62" s="15"/>
      <c r="N62" s="15"/>
      <c r="O62" s="15"/>
    </row>
    <row r="63" spans="1:15" s="14" customFormat="1">
      <c r="A63" s="27" t="s">
        <v>1175</v>
      </c>
      <c r="B63" s="35"/>
      <c r="C63" s="35"/>
      <c r="D63" s="55" t="s">
        <v>1076</v>
      </c>
      <c r="E63" s="62" t="s">
        <v>540</v>
      </c>
      <c r="F63" s="104"/>
      <c r="G63" s="104"/>
      <c r="H63" s="15"/>
      <c r="I63" s="37"/>
      <c r="J63" s="15"/>
      <c r="K63" s="15"/>
      <c r="L63" s="15"/>
      <c r="M63" s="15"/>
      <c r="N63" s="15"/>
      <c r="O63" s="15"/>
    </row>
    <row r="64" spans="1:15" s="14" customFormat="1">
      <c r="A64" s="27" t="s">
        <v>1176</v>
      </c>
      <c r="B64" s="35"/>
      <c r="C64" s="35"/>
      <c r="D64" s="55" t="s">
        <v>1077</v>
      </c>
      <c r="E64" s="91" t="s">
        <v>976</v>
      </c>
      <c r="F64" s="116"/>
      <c r="G64" s="116"/>
      <c r="H64" s="15"/>
      <c r="I64" s="37"/>
      <c r="J64" s="15"/>
      <c r="K64" s="15"/>
      <c r="L64" s="15"/>
      <c r="M64" s="15"/>
      <c r="N64" s="15"/>
      <c r="O64" s="15"/>
    </row>
    <row r="65" spans="1:15" s="14" customFormat="1">
      <c r="A65" s="27" t="s">
        <v>1177</v>
      </c>
      <c r="B65" s="35"/>
      <c r="C65" s="35"/>
      <c r="D65" s="55" t="s">
        <v>1078</v>
      </c>
      <c r="E65" s="91" t="s">
        <v>977</v>
      </c>
      <c r="F65" s="116"/>
      <c r="G65" s="116"/>
      <c r="H65" s="15"/>
      <c r="I65" s="37"/>
      <c r="J65" s="15"/>
      <c r="K65" s="15"/>
      <c r="L65" s="15"/>
      <c r="M65" s="15"/>
      <c r="N65" s="15"/>
      <c r="O65" s="15"/>
    </row>
    <row r="66" spans="1:15" s="14" customFormat="1">
      <c r="A66" s="27" t="s">
        <v>1178</v>
      </c>
      <c r="B66" s="35"/>
      <c r="C66" s="35"/>
      <c r="D66" s="55" t="s">
        <v>1079</v>
      </c>
      <c r="E66" s="91" t="s">
        <v>978</v>
      </c>
      <c r="F66" s="116"/>
      <c r="G66" s="116"/>
      <c r="H66" s="15"/>
      <c r="I66" s="37"/>
      <c r="J66" s="15"/>
      <c r="K66" s="15"/>
      <c r="L66" s="15"/>
      <c r="M66" s="15"/>
      <c r="N66" s="15"/>
      <c r="O66" s="15"/>
    </row>
    <row r="67" spans="1:15" s="14" customFormat="1">
      <c r="A67" s="27" t="s">
        <v>1179</v>
      </c>
      <c r="B67" s="35"/>
      <c r="C67" s="35"/>
      <c r="D67" s="55" t="s">
        <v>1080</v>
      </c>
      <c r="E67" s="62" t="s">
        <v>979</v>
      </c>
      <c r="F67" s="106"/>
      <c r="G67" s="106"/>
      <c r="H67" s="15"/>
      <c r="I67" s="37"/>
      <c r="J67" s="15"/>
      <c r="K67" s="15"/>
      <c r="L67" s="15"/>
      <c r="M67" s="15"/>
      <c r="N67" s="15"/>
      <c r="O67" s="15"/>
    </row>
    <row r="68" spans="1:15" s="14" customFormat="1">
      <c r="A68" s="27" t="s">
        <v>1180</v>
      </c>
      <c r="B68" s="35"/>
      <c r="C68" s="35"/>
      <c r="D68" s="55" t="s">
        <v>1081</v>
      </c>
      <c r="E68" s="91" t="s">
        <v>980</v>
      </c>
      <c r="F68" s="116"/>
      <c r="G68" s="116"/>
      <c r="H68" s="15"/>
      <c r="I68" s="37"/>
      <c r="J68" s="15"/>
      <c r="K68" s="15"/>
      <c r="L68" s="15"/>
      <c r="M68" s="15"/>
      <c r="N68" s="15"/>
      <c r="O68" s="15"/>
    </row>
    <row r="69" spans="1:15" s="14" customFormat="1">
      <c r="A69" s="27" t="s">
        <v>1181</v>
      </c>
      <c r="B69" s="35"/>
      <c r="C69" s="35"/>
      <c r="D69" s="55" t="s">
        <v>1082</v>
      </c>
      <c r="E69" s="91" t="s">
        <v>981</v>
      </c>
      <c r="F69" s="116"/>
      <c r="G69" s="116"/>
      <c r="H69" s="15"/>
      <c r="I69" s="37"/>
      <c r="J69" s="15"/>
      <c r="K69" s="15"/>
      <c r="L69" s="15"/>
      <c r="M69" s="15"/>
      <c r="N69" s="15"/>
      <c r="O69" s="15"/>
    </row>
    <row r="70" spans="1:15" s="14" customFormat="1">
      <c r="A70" s="27" t="s">
        <v>1182</v>
      </c>
      <c r="B70" s="35"/>
      <c r="C70" s="35"/>
      <c r="D70" s="55" t="s">
        <v>1083</v>
      </c>
      <c r="E70" s="62" t="s">
        <v>982</v>
      </c>
      <c r="F70" s="104"/>
      <c r="G70" s="104"/>
      <c r="H70" s="15"/>
      <c r="I70" s="37"/>
      <c r="J70" s="15"/>
      <c r="K70" s="15"/>
      <c r="L70" s="15"/>
      <c r="M70" s="15"/>
      <c r="N70" s="15"/>
      <c r="O70" s="15"/>
    </row>
    <row r="71" spans="1:15" s="14" customFormat="1">
      <c r="A71" s="27" t="s">
        <v>1183</v>
      </c>
      <c r="B71" s="35"/>
      <c r="C71" s="35"/>
      <c r="D71" s="55" t="s">
        <v>1084</v>
      </c>
      <c r="E71" s="91" t="s">
        <v>983</v>
      </c>
      <c r="F71" s="116"/>
      <c r="G71" s="116"/>
      <c r="H71" s="15"/>
      <c r="I71" s="37"/>
      <c r="J71" s="15"/>
      <c r="K71" s="15"/>
      <c r="L71" s="15"/>
      <c r="M71" s="15"/>
      <c r="N71" s="15"/>
      <c r="O71" s="15"/>
    </row>
    <row r="72" spans="1:15" s="14" customFormat="1">
      <c r="A72" s="27" t="s">
        <v>1184</v>
      </c>
      <c r="B72" s="35"/>
      <c r="C72" s="35"/>
      <c r="D72" s="55" t="s">
        <v>1085</v>
      </c>
      <c r="E72" s="62" t="s">
        <v>984</v>
      </c>
      <c r="F72" s="104"/>
      <c r="G72" s="104"/>
      <c r="H72" s="15"/>
      <c r="I72" s="37"/>
      <c r="J72" s="15"/>
      <c r="K72" s="15"/>
      <c r="L72" s="15"/>
      <c r="M72" s="15"/>
      <c r="N72" s="15"/>
      <c r="O72" s="15"/>
    </row>
    <row r="73" spans="1:15" s="14" customFormat="1">
      <c r="A73" s="27" t="s">
        <v>1185</v>
      </c>
      <c r="B73" s="35"/>
      <c r="C73" s="35"/>
      <c r="D73" s="55" t="s">
        <v>1086</v>
      </c>
      <c r="E73" s="91" t="s">
        <v>985</v>
      </c>
      <c r="F73" s="116"/>
      <c r="G73" s="116"/>
      <c r="H73" s="15"/>
      <c r="I73" s="37"/>
      <c r="J73" s="15"/>
      <c r="K73" s="15"/>
      <c r="L73" s="15"/>
      <c r="M73" s="15"/>
      <c r="N73" s="15"/>
      <c r="O73" s="15"/>
    </row>
    <row r="74" spans="1:15" s="14" customFormat="1">
      <c r="A74" s="27" t="s">
        <v>1186</v>
      </c>
      <c r="B74" s="35"/>
      <c r="C74" s="35"/>
      <c r="D74" s="55" t="s">
        <v>1087</v>
      </c>
      <c r="E74" s="91" t="s">
        <v>986</v>
      </c>
      <c r="F74" s="116"/>
      <c r="G74" s="116"/>
      <c r="H74" s="15"/>
      <c r="I74" s="37"/>
      <c r="J74" s="15"/>
      <c r="K74" s="15"/>
      <c r="L74" s="15"/>
      <c r="M74" s="15"/>
      <c r="N74" s="15"/>
      <c r="O74" s="15"/>
    </row>
    <row r="75" spans="1:15" s="14" customFormat="1">
      <c r="A75" s="27" t="s">
        <v>1187</v>
      </c>
      <c r="B75" s="35"/>
      <c r="C75" s="35"/>
      <c r="D75" s="55" t="s">
        <v>1088</v>
      </c>
      <c r="E75" s="91" t="s">
        <v>987</v>
      </c>
      <c r="F75" s="116"/>
      <c r="G75" s="116"/>
      <c r="H75" s="15"/>
      <c r="I75" s="37"/>
      <c r="J75" s="15"/>
      <c r="K75" s="15"/>
      <c r="L75" s="15"/>
      <c r="M75" s="15"/>
      <c r="N75" s="15"/>
      <c r="O75" s="15"/>
    </row>
    <row r="76" spans="1:15" s="14" customFormat="1">
      <c r="A76" s="27" t="s">
        <v>1188</v>
      </c>
      <c r="B76" s="35"/>
      <c r="C76" s="35"/>
      <c r="D76" s="55" t="s">
        <v>1089</v>
      </c>
      <c r="E76" s="91" t="s">
        <v>988</v>
      </c>
      <c r="F76" s="116"/>
      <c r="G76" s="116"/>
      <c r="H76" s="15"/>
      <c r="I76" s="37"/>
      <c r="J76" s="15"/>
      <c r="K76" s="15"/>
      <c r="L76" s="15"/>
      <c r="M76" s="15"/>
      <c r="N76" s="15"/>
      <c r="O76" s="15"/>
    </row>
    <row r="77" spans="1:15" s="14" customFormat="1">
      <c r="A77" s="27" t="s">
        <v>1189</v>
      </c>
      <c r="B77" s="35"/>
      <c r="C77" s="35"/>
      <c r="D77" s="55" t="s">
        <v>1090</v>
      </c>
      <c r="E77" s="91" t="s">
        <v>989</v>
      </c>
      <c r="F77" s="116"/>
      <c r="G77" s="116"/>
      <c r="H77" s="15"/>
      <c r="I77" s="37"/>
      <c r="J77" s="15"/>
      <c r="K77" s="15"/>
      <c r="L77" s="15"/>
      <c r="M77" s="15"/>
      <c r="N77" s="15"/>
      <c r="O77" s="15"/>
    </row>
    <row r="78" spans="1:15" s="14" customFormat="1" ht="29">
      <c r="A78" s="27" t="s">
        <v>1190</v>
      </c>
      <c r="B78" s="35"/>
      <c r="C78" s="35"/>
      <c r="D78" s="55" t="s">
        <v>1091</v>
      </c>
      <c r="E78" s="91" t="s">
        <v>990</v>
      </c>
      <c r="F78" s="116"/>
      <c r="G78" s="116"/>
      <c r="H78" s="15"/>
      <c r="I78" s="37"/>
      <c r="J78" s="15"/>
      <c r="K78" s="15"/>
      <c r="L78" s="15"/>
      <c r="M78" s="15"/>
      <c r="N78" s="15"/>
      <c r="O78" s="15"/>
    </row>
    <row r="79" spans="1:15" s="14" customFormat="1" ht="29">
      <c r="A79" s="27" t="s">
        <v>1191</v>
      </c>
      <c r="B79" s="35"/>
      <c r="C79" s="35"/>
      <c r="D79" s="55" t="s">
        <v>1092</v>
      </c>
      <c r="E79" s="91" t="s">
        <v>991</v>
      </c>
      <c r="F79" s="116"/>
      <c r="G79" s="116"/>
      <c r="H79" s="15"/>
      <c r="I79" s="37"/>
      <c r="J79" s="15"/>
      <c r="K79" s="15"/>
      <c r="L79" s="15"/>
      <c r="M79" s="15"/>
      <c r="N79" s="15"/>
      <c r="O79" s="15"/>
    </row>
    <row r="80" spans="1:15" s="14" customFormat="1" ht="29">
      <c r="A80" s="27" t="s">
        <v>1192</v>
      </c>
      <c r="B80" s="35"/>
      <c r="C80" s="35"/>
      <c r="D80" s="55" t="s">
        <v>1093</v>
      </c>
      <c r="E80" s="91" t="s">
        <v>992</v>
      </c>
      <c r="F80" s="116"/>
      <c r="G80" s="116"/>
      <c r="H80" s="15"/>
      <c r="I80" s="37"/>
      <c r="J80" s="15"/>
      <c r="K80" s="15"/>
      <c r="L80" s="15"/>
      <c r="M80" s="15"/>
      <c r="N80" s="15"/>
      <c r="O80" s="15"/>
    </row>
    <row r="81" spans="1:15" s="14" customFormat="1" ht="29">
      <c r="A81" s="27" t="s">
        <v>1193</v>
      </c>
      <c r="B81" s="35"/>
      <c r="C81" s="35"/>
      <c r="D81" s="55" t="s">
        <v>1094</v>
      </c>
      <c r="E81" s="91" t="s">
        <v>993</v>
      </c>
      <c r="F81" s="116"/>
      <c r="G81" s="116"/>
      <c r="H81" s="15"/>
      <c r="I81" s="37"/>
      <c r="J81" s="15"/>
      <c r="K81" s="15"/>
      <c r="L81" s="15"/>
      <c r="M81" s="15"/>
      <c r="N81" s="15"/>
      <c r="O81" s="15"/>
    </row>
    <row r="82" spans="1:15" s="14" customFormat="1">
      <c r="A82" s="27" t="s">
        <v>1194</v>
      </c>
      <c r="B82" s="35"/>
      <c r="C82" s="35"/>
      <c r="D82" s="55" t="s">
        <v>1095</v>
      </c>
      <c r="E82" s="91" t="s">
        <v>994</v>
      </c>
      <c r="F82" s="116"/>
      <c r="G82" s="116"/>
      <c r="H82" s="15"/>
      <c r="I82" s="37"/>
      <c r="J82" s="15"/>
      <c r="K82" s="15"/>
      <c r="L82" s="15"/>
      <c r="M82" s="15"/>
      <c r="N82" s="15"/>
      <c r="O82" s="15"/>
    </row>
    <row r="83" spans="1:15" s="14" customFormat="1">
      <c r="A83" s="27" t="s">
        <v>1195</v>
      </c>
      <c r="B83" s="35"/>
      <c r="C83" s="35"/>
      <c r="D83" s="55" t="s">
        <v>1096</v>
      </c>
      <c r="E83" s="91" t="s">
        <v>995</v>
      </c>
      <c r="F83" s="116"/>
      <c r="G83" s="116"/>
      <c r="H83" s="15"/>
      <c r="I83" s="37"/>
      <c r="J83" s="15"/>
      <c r="K83" s="15"/>
      <c r="L83" s="15"/>
      <c r="M83" s="15"/>
      <c r="N83" s="15"/>
      <c r="O83" s="15"/>
    </row>
    <row r="84" spans="1:15" s="14" customFormat="1">
      <c r="A84" s="27" t="s">
        <v>1196</v>
      </c>
      <c r="B84" s="35"/>
      <c r="C84" s="35"/>
      <c r="D84" s="55" t="s">
        <v>1097</v>
      </c>
      <c r="E84" s="91" t="s">
        <v>996</v>
      </c>
      <c r="F84" s="116"/>
      <c r="G84" s="116"/>
      <c r="H84" s="15"/>
      <c r="I84" s="37"/>
      <c r="J84" s="15"/>
      <c r="K84" s="15"/>
      <c r="L84" s="15"/>
      <c r="M84" s="15"/>
      <c r="N84" s="15"/>
      <c r="O84" s="15"/>
    </row>
    <row r="85" spans="1:15" s="14" customFormat="1" ht="29">
      <c r="A85" s="27" t="s">
        <v>1197</v>
      </c>
      <c r="B85" s="35"/>
      <c r="C85" s="35"/>
      <c r="D85" s="55" t="s">
        <v>1098</v>
      </c>
      <c r="E85" s="62" t="s">
        <v>997</v>
      </c>
      <c r="F85" s="104"/>
      <c r="G85" s="104"/>
      <c r="H85" s="15"/>
      <c r="I85" s="37"/>
      <c r="J85" s="15"/>
      <c r="K85" s="15"/>
      <c r="L85" s="15"/>
      <c r="M85" s="15"/>
      <c r="N85" s="15"/>
      <c r="O85" s="15"/>
    </row>
    <row r="86" spans="1:15" s="14" customFormat="1">
      <c r="A86" s="27" t="s">
        <v>1198</v>
      </c>
      <c r="B86" s="35"/>
      <c r="C86" s="35"/>
      <c r="D86" s="55" t="s">
        <v>1099</v>
      </c>
      <c r="E86" s="91" t="s">
        <v>998</v>
      </c>
      <c r="F86" s="116"/>
      <c r="G86" s="116"/>
      <c r="H86" s="15"/>
      <c r="I86" s="37"/>
      <c r="J86" s="15"/>
      <c r="K86" s="15"/>
      <c r="L86" s="15"/>
      <c r="M86" s="15"/>
      <c r="N86" s="15"/>
      <c r="O86" s="15"/>
    </row>
    <row r="87" spans="1:15" s="14" customFormat="1" ht="29">
      <c r="A87" s="27" t="s">
        <v>1199</v>
      </c>
      <c r="B87" s="35"/>
      <c r="C87" s="35"/>
      <c r="D87" s="55" t="s">
        <v>1100</v>
      </c>
      <c r="E87" s="91" t="s">
        <v>999</v>
      </c>
      <c r="F87" s="116"/>
      <c r="G87" s="116"/>
      <c r="H87" s="15"/>
      <c r="I87" s="37"/>
      <c r="J87" s="15"/>
      <c r="K87" s="15"/>
      <c r="L87" s="15"/>
      <c r="M87" s="15"/>
      <c r="N87" s="15"/>
      <c r="O87" s="15"/>
    </row>
    <row r="88" spans="1:15" s="14" customFormat="1">
      <c r="A88" s="27" t="s">
        <v>1200</v>
      </c>
      <c r="B88" s="35"/>
      <c r="C88" s="35"/>
      <c r="D88" s="55" t="s">
        <v>1101</v>
      </c>
      <c r="E88" s="91" t="s">
        <v>1000</v>
      </c>
      <c r="F88" s="116"/>
      <c r="G88" s="116"/>
      <c r="H88" s="15"/>
      <c r="I88" s="37"/>
      <c r="J88" s="15"/>
      <c r="K88" s="15"/>
      <c r="L88" s="15"/>
      <c r="M88" s="15"/>
      <c r="N88" s="15"/>
      <c r="O88" s="15"/>
    </row>
    <row r="89" spans="1:15" s="14" customFormat="1" ht="29">
      <c r="A89" s="27" t="s">
        <v>1201</v>
      </c>
      <c r="B89" s="35"/>
      <c r="C89" s="35"/>
      <c r="D89" s="55" t="s">
        <v>1102</v>
      </c>
      <c r="E89" s="91" t="s">
        <v>1001</v>
      </c>
      <c r="F89" s="116"/>
      <c r="G89" s="116"/>
      <c r="H89" s="15"/>
      <c r="I89" s="37"/>
      <c r="J89" s="15"/>
      <c r="K89" s="15"/>
      <c r="L89" s="15"/>
      <c r="M89" s="15"/>
      <c r="N89" s="15"/>
      <c r="O89" s="15"/>
    </row>
    <row r="90" spans="1:15" s="14" customFormat="1">
      <c r="A90" s="27" t="s">
        <v>1202</v>
      </c>
      <c r="B90" s="35"/>
      <c r="C90" s="35"/>
      <c r="D90" s="55" t="s">
        <v>1103</v>
      </c>
      <c r="E90" s="91" t="s">
        <v>1002</v>
      </c>
      <c r="F90" s="116"/>
      <c r="G90" s="116"/>
      <c r="H90" s="15"/>
      <c r="I90" s="37"/>
      <c r="J90" s="15"/>
      <c r="K90" s="15"/>
      <c r="L90" s="15"/>
      <c r="M90" s="15"/>
      <c r="N90" s="15"/>
      <c r="O90" s="15"/>
    </row>
    <row r="91" spans="1:15" s="14" customFormat="1">
      <c r="A91" s="27" t="s">
        <v>1203</v>
      </c>
      <c r="B91" s="35"/>
      <c r="C91" s="35"/>
      <c r="D91" s="55" t="s">
        <v>1104</v>
      </c>
      <c r="E91" s="91" t="s">
        <v>1003</v>
      </c>
      <c r="F91" s="116"/>
      <c r="G91" s="116"/>
      <c r="H91" s="15"/>
      <c r="I91" s="37"/>
      <c r="J91" s="15"/>
      <c r="K91" s="15"/>
      <c r="L91" s="15"/>
      <c r="M91" s="15"/>
      <c r="N91" s="15"/>
      <c r="O91" s="15"/>
    </row>
    <row r="92" spans="1:15" s="14" customFormat="1">
      <c r="A92" s="27" t="s">
        <v>1204</v>
      </c>
      <c r="B92" s="35"/>
      <c r="C92" s="35"/>
      <c r="D92" s="55" t="s">
        <v>1105</v>
      </c>
      <c r="E92" s="91" t="s">
        <v>1004</v>
      </c>
      <c r="F92" s="116"/>
      <c r="G92" s="116"/>
      <c r="H92" s="15"/>
      <c r="I92" s="37"/>
      <c r="J92" s="15"/>
      <c r="K92" s="15"/>
      <c r="L92" s="15"/>
      <c r="M92" s="15"/>
      <c r="N92" s="15"/>
      <c r="O92" s="15"/>
    </row>
    <row r="93" spans="1:15" s="14" customFormat="1">
      <c r="A93" s="27" t="s">
        <v>1205</v>
      </c>
      <c r="B93" s="35"/>
      <c r="C93" s="35"/>
      <c r="D93" s="55" t="s">
        <v>1106</v>
      </c>
      <c r="E93" s="91" t="s">
        <v>1005</v>
      </c>
      <c r="F93" s="116"/>
      <c r="G93" s="116"/>
      <c r="H93" s="15"/>
      <c r="I93" s="37"/>
      <c r="J93" s="15"/>
      <c r="K93" s="15"/>
      <c r="L93" s="15"/>
      <c r="M93" s="15"/>
      <c r="N93" s="15"/>
      <c r="O93" s="15"/>
    </row>
    <row r="94" spans="1:15" s="14" customFormat="1">
      <c r="A94" s="27" t="s">
        <v>1206</v>
      </c>
      <c r="B94" s="35"/>
      <c r="C94" s="35"/>
      <c r="D94" s="55" t="s">
        <v>1107</v>
      </c>
      <c r="E94" s="91" t="s">
        <v>1006</v>
      </c>
      <c r="F94" s="116"/>
      <c r="G94" s="116"/>
      <c r="H94" s="15"/>
      <c r="I94" s="37"/>
      <c r="J94" s="15"/>
      <c r="K94" s="15"/>
      <c r="L94" s="15"/>
      <c r="M94" s="15"/>
      <c r="N94" s="15"/>
      <c r="O94" s="15"/>
    </row>
    <row r="95" spans="1:15" s="14" customFormat="1">
      <c r="A95" s="27" t="s">
        <v>1207</v>
      </c>
      <c r="B95" s="35"/>
      <c r="C95" s="35"/>
      <c r="D95" s="55" t="s">
        <v>1108</v>
      </c>
      <c r="E95" s="91" t="s">
        <v>1007</v>
      </c>
      <c r="F95" s="116"/>
      <c r="G95" s="116"/>
      <c r="H95" s="15"/>
      <c r="I95" s="37"/>
      <c r="J95" s="15"/>
      <c r="K95" s="15"/>
      <c r="L95" s="15"/>
      <c r="M95" s="15"/>
      <c r="N95" s="15"/>
      <c r="O95" s="15"/>
    </row>
    <row r="96" spans="1:15" s="14" customFormat="1">
      <c r="A96" s="27" t="s">
        <v>1208</v>
      </c>
      <c r="B96" s="35"/>
      <c r="C96" s="35"/>
      <c r="D96" s="55" t="s">
        <v>1109</v>
      </c>
      <c r="E96" s="91" t="s">
        <v>1008</v>
      </c>
      <c r="F96" s="116"/>
      <c r="G96" s="116"/>
      <c r="H96" s="15"/>
      <c r="I96" s="37"/>
      <c r="J96" s="15"/>
      <c r="K96" s="15"/>
      <c r="L96" s="15"/>
      <c r="M96" s="15"/>
      <c r="N96" s="15"/>
      <c r="O96" s="15"/>
    </row>
    <row r="97" spans="1:15" s="14" customFormat="1">
      <c r="A97" s="27" t="s">
        <v>1209</v>
      </c>
      <c r="B97" s="35"/>
      <c r="C97" s="35"/>
      <c r="D97" s="55" t="s">
        <v>1110</v>
      </c>
      <c r="E97" s="91" t="s">
        <v>1009</v>
      </c>
      <c r="F97" s="116"/>
      <c r="G97" s="116"/>
      <c r="H97" s="15"/>
      <c r="I97" s="37"/>
      <c r="J97" s="15"/>
      <c r="K97" s="15"/>
      <c r="L97" s="15"/>
      <c r="M97" s="15"/>
      <c r="N97" s="15"/>
      <c r="O97" s="15"/>
    </row>
    <row r="98" spans="1:15" s="14" customFormat="1">
      <c r="A98" s="27" t="s">
        <v>1210</v>
      </c>
      <c r="B98" s="35"/>
      <c r="C98" s="35"/>
      <c r="D98" s="55" t="s">
        <v>1111</v>
      </c>
      <c r="E98" s="91" t="s">
        <v>1010</v>
      </c>
      <c r="F98" s="116"/>
      <c r="G98" s="116"/>
      <c r="H98" s="15"/>
      <c r="I98" s="37"/>
      <c r="J98" s="15"/>
      <c r="K98" s="15"/>
      <c r="L98" s="15"/>
      <c r="M98" s="15"/>
      <c r="N98" s="15"/>
      <c r="O98" s="15"/>
    </row>
    <row r="99" spans="1:15" s="14" customFormat="1" ht="29">
      <c r="A99" s="27" t="s">
        <v>1211</v>
      </c>
      <c r="B99" s="35"/>
      <c r="C99" s="35"/>
      <c r="D99" s="55" t="s">
        <v>1154</v>
      </c>
      <c r="E99" s="91" t="s">
        <v>1011</v>
      </c>
      <c r="F99" s="116"/>
      <c r="G99" s="116"/>
      <c r="H99" s="15"/>
      <c r="I99" s="37"/>
      <c r="J99" s="15"/>
      <c r="K99" s="15"/>
      <c r="L99" s="15"/>
      <c r="M99" s="15"/>
      <c r="N99" s="15"/>
      <c r="O99" s="15"/>
    </row>
    <row r="100" spans="1:15" s="14" customFormat="1">
      <c r="A100" s="27" t="s">
        <v>1212</v>
      </c>
      <c r="B100" s="35"/>
      <c r="C100" s="35"/>
      <c r="D100" s="55" t="s">
        <v>1112</v>
      </c>
      <c r="E100" s="91" t="s">
        <v>1012</v>
      </c>
      <c r="F100" s="116"/>
      <c r="G100" s="116"/>
      <c r="H100" s="15"/>
      <c r="I100" s="37"/>
      <c r="J100" s="15"/>
      <c r="K100" s="15"/>
      <c r="L100" s="15"/>
      <c r="M100" s="15"/>
      <c r="N100" s="15"/>
      <c r="O100" s="15"/>
    </row>
    <row r="101" spans="1:15" s="14" customFormat="1">
      <c r="A101" s="27" t="s">
        <v>1213</v>
      </c>
      <c r="B101" s="35"/>
      <c r="C101" s="35"/>
      <c r="D101" s="55" t="s">
        <v>1113</v>
      </c>
      <c r="E101" s="91" t="s">
        <v>1013</v>
      </c>
      <c r="F101" s="116"/>
      <c r="G101" s="116"/>
      <c r="H101" s="15"/>
      <c r="I101" s="37"/>
      <c r="J101" s="15"/>
      <c r="K101" s="15"/>
      <c r="L101" s="15"/>
      <c r="M101" s="15"/>
      <c r="N101" s="15"/>
      <c r="O101" s="15"/>
    </row>
    <row r="102" spans="1:15" s="14" customFormat="1" ht="29">
      <c r="A102" s="27" t="s">
        <v>1214</v>
      </c>
      <c r="B102" s="35"/>
      <c r="C102" s="35"/>
      <c r="D102" s="55" t="s">
        <v>1114</v>
      </c>
      <c r="E102" s="91" t="s">
        <v>1014</v>
      </c>
      <c r="F102" s="116"/>
      <c r="G102" s="116"/>
      <c r="H102" s="15"/>
      <c r="I102" s="37"/>
      <c r="J102" s="15"/>
      <c r="K102" s="15"/>
      <c r="L102" s="15"/>
      <c r="M102" s="15"/>
      <c r="N102" s="15"/>
      <c r="O102" s="15"/>
    </row>
    <row r="103" spans="1:15" s="14" customFormat="1" ht="29">
      <c r="A103" s="27" t="s">
        <v>1215</v>
      </c>
      <c r="B103" s="35"/>
      <c r="C103" s="35"/>
      <c r="D103" s="55" t="s">
        <v>1115</v>
      </c>
      <c r="E103" s="91" t="s">
        <v>1015</v>
      </c>
      <c r="F103" s="116"/>
      <c r="G103" s="116"/>
      <c r="H103" s="15"/>
      <c r="I103" s="37"/>
      <c r="J103" s="15"/>
      <c r="K103" s="15"/>
      <c r="L103" s="15"/>
      <c r="M103" s="15"/>
      <c r="N103" s="15"/>
      <c r="O103" s="15"/>
    </row>
    <row r="104" spans="1:15" s="14" customFormat="1">
      <c r="A104" s="27" t="s">
        <v>1216</v>
      </c>
      <c r="B104" s="35"/>
      <c r="C104" s="35"/>
      <c r="D104" s="55" t="s">
        <v>1116</v>
      </c>
      <c r="E104" s="91" t="s">
        <v>1016</v>
      </c>
      <c r="F104" s="116"/>
      <c r="G104" s="116"/>
      <c r="H104" s="15"/>
      <c r="I104" s="37"/>
      <c r="J104" s="15"/>
      <c r="K104" s="15"/>
      <c r="L104" s="15"/>
      <c r="M104" s="15"/>
      <c r="N104" s="15"/>
      <c r="O104" s="15"/>
    </row>
    <row r="105" spans="1:15" s="14" customFormat="1" ht="29">
      <c r="A105" s="27" t="s">
        <v>1217</v>
      </c>
      <c r="B105" s="35"/>
      <c r="C105" s="35"/>
      <c r="D105" s="55" t="s">
        <v>1117</v>
      </c>
      <c r="E105" s="91" t="s">
        <v>1017</v>
      </c>
      <c r="F105" s="116"/>
      <c r="G105" s="116"/>
      <c r="H105" s="15"/>
      <c r="I105" s="37"/>
      <c r="J105" s="15"/>
      <c r="K105" s="15"/>
      <c r="L105" s="15"/>
      <c r="M105" s="15"/>
      <c r="N105" s="15"/>
      <c r="O105" s="15"/>
    </row>
    <row r="106" spans="1:15" s="14" customFormat="1">
      <c r="A106" s="27" t="s">
        <v>1218</v>
      </c>
      <c r="B106" s="35"/>
      <c r="C106" s="35"/>
      <c r="D106" s="55" t="s">
        <v>1118</v>
      </c>
      <c r="E106" s="91" t="s">
        <v>1018</v>
      </c>
      <c r="F106" s="116"/>
      <c r="G106" s="116"/>
      <c r="H106" s="15"/>
      <c r="I106" s="37"/>
      <c r="J106" s="15"/>
      <c r="K106" s="15"/>
      <c r="L106" s="15"/>
      <c r="M106" s="15"/>
      <c r="N106" s="15"/>
      <c r="O106" s="15"/>
    </row>
    <row r="107" spans="1:15" s="14" customFormat="1">
      <c r="A107" s="27" t="s">
        <v>1219</v>
      </c>
      <c r="B107" s="35"/>
      <c r="C107" s="35"/>
      <c r="D107" s="55" t="s">
        <v>1119</v>
      </c>
      <c r="E107" s="91" t="s">
        <v>1019</v>
      </c>
      <c r="F107" s="116"/>
      <c r="G107" s="116"/>
      <c r="H107" s="15"/>
      <c r="I107" s="37"/>
      <c r="J107" s="15"/>
      <c r="K107" s="15"/>
      <c r="L107" s="15"/>
      <c r="M107" s="15"/>
      <c r="N107" s="15"/>
      <c r="O107" s="15"/>
    </row>
    <row r="108" spans="1:15" s="14" customFormat="1">
      <c r="A108" s="27" t="s">
        <v>1220</v>
      </c>
      <c r="B108" s="35"/>
      <c r="C108" s="35"/>
      <c r="D108" s="55" t="s">
        <v>1120</v>
      </c>
      <c r="E108" s="91" t="s">
        <v>1020</v>
      </c>
      <c r="F108" s="116"/>
      <c r="G108" s="116"/>
      <c r="H108" s="15"/>
      <c r="I108" s="37"/>
      <c r="J108" s="15"/>
      <c r="K108" s="15"/>
      <c r="L108" s="15"/>
      <c r="M108" s="15"/>
      <c r="N108" s="15"/>
      <c r="O108" s="15"/>
    </row>
    <row r="109" spans="1:15" s="14" customFormat="1">
      <c r="A109" s="27" t="s">
        <v>1221</v>
      </c>
      <c r="B109" s="27" t="s">
        <v>1229</v>
      </c>
      <c r="C109" s="35"/>
      <c r="D109" s="55" t="s">
        <v>1121</v>
      </c>
      <c r="E109" s="62" t="s">
        <v>1021</v>
      </c>
      <c r="F109" s="107">
        <f>G114</f>
        <v>0</v>
      </c>
      <c r="G109" s="103"/>
      <c r="H109" s="15"/>
      <c r="I109" s="37"/>
      <c r="J109" s="15"/>
      <c r="K109" s="15"/>
      <c r="L109" s="15"/>
      <c r="M109" s="15"/>
      <c r="N109" s="15"/>
      <c r="O109" s="15"/>
    </row>
    <row r="110" spans="1:15" s="14" customFormat="1">
      <c r="A110" s="27"/>
      <c r="B110" s="35"/>
      <c r="C110" s="35"/>
      <c r="D110" s="55" t="s">
        <v>1122</v>
      </c>
      <c r="E110" s="62"/>
      <c r="F110" s="8"/>
      <c r="G110" s="8"/>
      <c r="H110" s="15"/>
      <c r="I110" s="37"/>
      <c r="J110" s="15"/>
      <c r="K110" s="15"/>
      <c r="L110" s="15"/>
      <c r="M110" s="15"/>
      <c r="N110" s="15"/>
      <c r="O110" s="15"/>
    </row>
    <row r="111" spans="1:15" s="14" customFormat="1">
      <c r="A111" s="27" t="s">
        <v>1222</v>
      </c>
      <c r="B111" s="35"/>
      <c r="C111" s="35"/>
      <c r="D111" s="55" t="s">
        <v>1123</v>
      </c>
      <c r="E111" s="62" t="s">
        <v>1022</v>
      </c>
      <c r="F111" s="47"/>
      <c r="G111" s="47"/>
      <c r="H111" s="15"/>
      <c r="I111" s="37"/>
      <c r="J111" s="15"/>
      <c r="K111" s="15"/>
      <c r="L111" s="15"/>
      <c r="M111" s="15"/>
      <c r="N111" s="15"/>
      <c r="O111" s="15"/>
    </row>
    <row r="112" spans="1:15" s="14" customFormat="1">
      <c r="A112" s="27" t="s">
        <v>1223</v>
      </c>
      <c r="B112" s="35"/>
      <c r="C112" s="35"/>
      <c r="D112" s="55" t="s">
        <v>1124</v>
      </c>
      <c r="E112" s="62" t="s">
        <v>1023</v>
      </c>
      <c r="F112" s="47"/>
      <c r="G112" s="47"/>
      <c r="H112" s="15"/>
      <c r="I112" s="37"/>
      <c r="J112" s="15"/>
      <c r="K112" s="15"/>
      <c r="L112" s="15"/>
      <c r="M112" s="15"/>
      <c r="N112" s="15"/>
      <c r="O112" s="15"/>
    </row>
    <row r="113" spans="1:15" s="14" customFormat="1">
      <c r="A113" s="27" t="s">
        <v>1224</v>
      </c>
      <c r="B113" s="35"/>
      <c r="C113" s="35"/>
      <c r="D113" s="55" t="s">
        <v>1122</v>
      </c>
      <c r="E113" s="62" t="s">
        <v>1024</v>
      </c>
      <c r="F113" s="51">
        <f>F111-F112</f>
        <v>0</v>
      </c>
      <c r="G113" s="51">
        <f>G111-G112</f>
        <v>0</v>
      </c>
      <c r="H113" s="15"/>
      <c r="I113" s="37"/>
      <c r="J113" s="15"/>
      <c r="K113" s="15"/>
      <c r="L113" s="15"/>
      <c r="M113" s="15"/>
      <c r="N113" s="15"/>
      <c r="O113" s="15"/>
    </row>
    <row r="114" spans="1:15" s="14" customFormat="1">
      <c r="A114" s="27" t="s">
        <v>1221</v>
      </c>
      <c r="B114" s="35"/>
      <c r="C114" s="35"/>
      <c r="D114" s="55" t="s">
        <v>1125</v>
      </c>
      <c r="E114" s="62" t="s">
        <v>1025</v>
      </c>
      <c r="F114" s="105">
        <f>F109+F113</f>
        <v>0</v>
      </c>
      <c r="G114" s="105">
        <f>G109+G113</f>
        <v>0</v>
      </c>
      <c r="H114" s="15"/>
      <c r="I114" s="37"/>
      <c r="J114" s="15"/>
      <c r="K114" s="15"/>
      <c r="L114" s="15"/>
      <c r="M114" s="15"/>
      <c r="N114" s="15"/>
      <c r="O114" s="15"/>
    </row>
    <row r="115" spans="1:15" s="14" customFormat="1">
      <c r="A115" s="27" t="s">
        <v>1225</v>
      </c>
      <c r="B115" s="35"/>
      <c r="C115" s="35"/>
      <c r="D115" s="55" t="s">
        <v>1126</v>
      </c>
      <c r="E115" s="91" t="s">
        <v>1026</v>
      </c>
      <c r="F115" s="116"/>
      <c r="G115" s="116"/>
      <c r="H115" s="15"/>
      <c r="I115" s="37"/>
      <c r="J115" s="15"/>
      <c r="K115" s="15"/>
      <c r="L115" s="15"/>
      <c r="M115" s="15"/>
      <c r="N115" s="15"/>
      <c r="O115" s="15"/>
    </row>
    <row r="116" spans="1:15" s="14" customFormat="1">
      <c r="A116" s="27" t="s">
        <v>1226</v>
      </c>
      <c r="B116" s="35"/>
      <c r="C116" s="35"/>
      <c r="D116" s="55" t="s">
        <v>1127</v>
      </c>
      <c r="E116" s="91" t="s">
        <v>1027</v>
      </c>
      <c r="F116" s="116"/>
      <c r="G116" s="116"/>
      <c r="H116" s="15"/>
      <c r="I116" s="37"/>
      <c r="J116" s="15"/>
      <c r="K116" s="15"/>
      <c r="L116" s="15"/>
      <c r="M116" s="15"/>
      <c r="N116" s="15"/>
      <c r="O116" s="15"/>
    </row>
    <row r="117" spans="1:15" s="14" customFormat="1">
      <c r="A117" s="27" t="s">
        <v>1227</v>
      </c>
      <c r="B117" s="35"/>
      <c r="C117" s="35"/>
      <c r="D117" s="55" t="s">
        <v>1128</v>
      </c>
      <c r="E117" s="91" t="s">
        <v>1028</v>
      </c>
      <c r="F117" s="116"/>
      <c r="G117" s="116"/>
      <c r="H117" s="15"/>
      <c r="I117" s="37"/>
      <c r="J117" s="15"/>
      <c r="K117" s="15"/>
      <c r="L117" s="15"/>
      <c r="M117" s="15"/>
      <c r="N117" s="15"/>
      <c r="O117" s="15"/>
    </row>
    <row r="118" spans="1:15" s="14" customFormat="1">
      <c r="A118" s="27" t="s">
        <v>1228</v>
      </c>
      <c r="B118" s="35"/>
      <c r="C118" s="35"/>
      <c r="D118" s="55" t="s">
        <v>1129</v>
      </c>
      <c r="E118" s="91" t="s">
        <v>1029</v>
      </c>
      <c r="F118" s="116"/>
      <c r="G118" s="116"/>
      <c r="H118" s="15"/>
      <c r="I118" s="37"/>
      <c r="J118" s="15"/>
      <c r="K118" s="15"/>
      <c r="L118" s="15"/>
      <c r="M118" s="15"/>
      <c r="N118" s="15"/>
      <c r="O118" s="15"/>
    </row>
    <row r="119" spans="1:15">
      <c r="A119" s="27"/>
      <c r="B119" s="27"/>
      <c r="C119" s="27" t="s">
        <v>360</v>
      </c>
      <c r="D119" s="5"/>
      <c r="I119" s="37"/>
    </row>
    <row r="120" spans="1:15">
      <c r="A120" s="27"/>
      <c r="B120" s="27"/>
      <c r="C120" s="27" t="s">
        <v>363</v>
      </c>
      <c r="D120" s="27"/>
      <c r="E120" s="37"/>
      <c r="F120" s="37"/>
      <c r="G120" s="37"/>
      <c r="H120" s="37"/>
      <c r="I120" s="37" t="s">
        <v>364</v>
      </c>
    </row>
    <row r="126" spans="1:15" ht="14.25" customHeight="1"/>
    <row r="127" spans="1:15" hidden="1">
      <c r="A127" s="27"/>
      <c r="B127" s="27" t="b">
        <v>0</v>
      </c>
      <c r="C127" s="27" t="s">
        <v>1230</v>
      </c>
      <c r="D127" s="27"/>
      <c r="E127" s="37"/>
      <c r="F127" s="37"/>
      <c r="G127" s="37"/>
      <c r="H127" s="37"/>
      <c r="I127" s="37"/>
    </row>
    <row r="128" spans="1:15" hidden="1">
      <c r="A128" s="27"/>
      <c r="B128" s="27"/>
      <c r="C128" s="27"/>
      <c r="D128" s="27"/>
      <c r="E128" s="37" t="s">
        <v>496</v>
      </c>
      <c r="F128" s="37"/>
      <c r="G128" s="37"/>
      <c r="H128" s="37"/>
      <c r="I128" s="37"/>
    </row>
    <row r="129" spans="1:15" hidden="1">
      <c r="A129" s="27"/>
      <c r="B129" s="27"/>
      <c r="C129" s="27"/>
      <c r="D129" s="27"/>
      <c r="E129" s="37"/>
      <c r="F129" s="38" t="s">
        <v>448</v>
      </c>
      <c r="G129" s="38" t="s">
        <v>449</v>
      </c>
      <c r="H129" s="37"/>
      <c r="I129" s="37"/>
    </row>
    <row r="130" spans="1:15" hidden="1">
      <c r="A130" s="27"/>
      <c r="B130" s="27"/>
      <c r="C130" s="27" t="s">
        <v>361</v>
      </c>
      <c r="D130" s="27" t="s">
        <v>365</v>
      </c>
      <c r="E130" s="37" t="s">
        <v>365</v>
      </c>
      <c r="F130" s="37"/>
      <c r="G130" s="37"/>
      <c r="H130" s="37" t="s">
        <v>360</v>
      </c>
      <c r="I130" s="37" t="s">
        <v>362</v>
      </c>
    </row>
    <row r="131" spans="1:15" s="5" customFormat="1">
      <c r="A131" s="27"/>
      <c r="B131" s="27"/>
      <c r="C131" s="27" t="s">
        <v>366</v>
      </c>
      <c r="D131" s="125" t="s">
        <v>1231</v>
      </c>
      <c r="E131" s="126"/>
      <c r="F131" s="126"/>
      <c r="G131" s="127"/>
      <c r="H131" s="15"/>
      <c r="I131" s="37"/>
      <c r="J131" s="15"/>
      <c r="K131" s="15"/>
      <c r="L131" s="15"/>
      <c r="M131" s="15"/>
      <c r="N131" s="15"/>
      <c r="O131" s="15"/>
    </row>
    <row r="132" spans="1:15" s="5" customFormat="1">
      <c r="A132" s="27"/>
      <c r="B132" s="27"/>
      <c r="C132" s="30" t="s">
        <v>365</v>
      </c>
      <c r="D132" s="148" t="s">
        <v>368</v>
      </c>
      <c r="E132" s="128"/>
      <c r="F132" s="60" t="s">
        <v>403</v>
      </c>
      <c r="G132" s="60" t="s">
        <v>404</v>
      </c>
      <c r="H132" s="15"/>
      <c r="I132" s="37"/>
      <c r="J132" s="15"/>
      <c r="K132" s="15"/>
      <c r="L132" s="15"/>
      <c r="M132" s="15"/>
      <c r="N132" s="15"/>
      <c r="O132" s="15"/>
    </row>
    <row r="133" spans="1:15" s="5" customFormat="1">
      <c r="A133" s="27" t="s">
        <v>496</v>
      </c>
      <c r="B133" s="27"/>
      <c r="C133" s="30" t="s">
        <v>365</v>
      </c>
      <c r="D133" s="149"/>
      <c r="E133" s="129"/>
      <c r="F133" s="60" t="s">
        <v>487</v>
      </c>
      <c r="G133" s="60" t="s">
        <v>488</v>
      </c>
      <c r="H133" s="15"/>
      <c r="I133" s="37"/>
      <c r="J133" s="15"/>
      <c r="K133" s="15"/>
      <c r="L133" s="15"/>
      <c r="M133" s="15"/>
      <c r="N133" s="15"/>
      <c r="O133" s="15"/>
    </row>
    <row r="134" spans="1:15">
      <c r="A134" s="27"/>
      <c r="B134" s="27"/>
      <c r="C134" s="27" t="s">
        <v>360</v>
      </c>
      <c r="D134" s="5"/>
      <c r="I134" s="37"/>
    </row>
    <row r="135" spans="1:15">
      <c r="A135" s="27" t="s">
        <v>1234</v>
      </c>
      <c r="B135" s="27"/>
      <c r="C135" s="30"/>
      <c r="D135" s="55" t="s">
        <v>1233</v>
      </c>
      <c r="E135" s="91" t="s">
        <v>1232</v>
      </c>
      <c r="F135" s="116"/>
      <c r="G135" s="116"/>
      <c r="I135" s="37"/>
    </row>
    <row r="136" spans="1:15">
      <c r="A136" s="27"/>
      <c r="B136" s="27"/>
      <c r="C136" s="27" t="s">
        <v>360</v>
      </c>
      <c r="D136" s="5"/>
      <c r="I136" s="37"/>
    </row>
    <row r="137" spans="1:15">
      <c r="A137" s="27"/>
      <c r="B137" s="27"/>
      <c r="C137" s="27" t="s">
        <v>363</v>
      </c>
      <c r="D137" s="27"/>
      <c r="E137" s="37"/>
      <c r="F137" s="37"/>
      <c r="G137" s="37"/>
      <c r="H137" s="37"/>
      <c r="I137" s="37" t="s">
        <v>364</v>
      </c>
    </row>
    <row r="145" spans="1:17" hidden="1">
      <c r="A145" s="27"/>
      <c r="B145" s="27" t="b">
        <v>0</v>
      </c>
      <c r="C145" s="27" t="s">
        <v>1235</v>
      </c>
      <c r="D145" s="27"/>
      <c r="E145" s="37"/>
      <c r="F145" s="37"/>
      <c r="G145" s="37"/>
      <c r="H145" s="37"/>
      <c r="I145" s="37"/>
      <c r="J145" s="37"/>
      <c r="K145" s="37"/>
      <c r="L145" s="37"/>
      <c r="M145" s="37"/>
      <c r="N145" s="37"/>
      <c r="O145" s="37"/>
      <c r="P145" s="27"/>
      <c r="Q145" s="27"/>
    </row>
    <row r="146" spans="1:17" hidden="1">
      <c r="A146" s="27"/>
      <c r="B146" s="27"/>
      <c r="C146" s="27"/>
      <c r="D146" s="27"/>
      <c r="E146" s="38" t="s">
        <v>1245</v>
      </c>
      <c r="F146" s="38" t="s">
        <v>1246</v>
      </c>
      <c r="G146" s="38" t="s">
        <v>1247</v>
      </c>
      <c r="H146" s="38" t="s">
        <v>1248</v>
      </c>
      <c r="I146" s="38" t="s">
        <v>1249</v>
      </c>
      <c r="J146" s="38" t="s">
        <v>1250</v>
      </c>
      <c r="K146" s="38" t="s">
        <v>1251</v>
      </c>
      <c r="L146" s="38" t="s">
        <v>1252</v>
      </c>
      <c r="M146" s="38" t="s">
        <v>1253</v>
      </c>
      <c r="N146" s="38" t="s">
        <v>1254</v>
      </c>
      <c r="O146" s="38" t="s">
        <v>1255</v>
      </c>
      <c r="P146" s="27"/>
      <c r="Q146" s="27"/>
    </row>
    <row r="147" spans="1:17" hidden="1">
      <c r="A147" s="27"/>
      <c r="B147" s="27"/>
      <c r="C147" s="27"/>
      <c r="D147" s="27" t="s">
        <v>1236</v>
      </c>
      <c r="E147" s="38" t="s">
        <v>448</v>
      </c>
      <c r="F147" s="38" t="s">
        <v>448</v>
      </c>
      <c r="G147" s="38" t="s">
        <v>448</v>
      </c>
      <c r="H147" s="38" t="s">
        <v>448</v>
      </c>
      <c r="I147" s="38" t="s">
        <v>448</v>
      </c>
      <c r="J147" s="38" t="s">
        <v>448</v>
      </c>
      <c r="K147" s="38" t="s">
        <v>448</v>
      </c>
      <c r="L147" s="38" t="s">
        <v>448</v>
      </c>
      <c r="M147" s="38" t="s">
        <v>448</v>
      </c>
      <c r="N147" s="38" t="s">
        <v>448</v>
      </c>
      <c r="O147" s="38" t="s">
        <v>448</v>
      </c>
      <c r="P147" s="27"/>
      <c r="Q147" s="27"/>
    </row>
    <row r="148" spans="1:17" hidden="1">
      <c r="A148" s="27"/>
      <c r="B148" s="27"/>
      <c r="C148" s="27" t="s">
        <v>361</v>
      </c>
      <c r="D148" s="27" t="s">
        <v>936</v>
      </c>
      <c r="E148" s="37"/>
      <c r="F148" s="37"/>
      <c r="G148" s="37"/>
      <c r="H148" s="37"/>
      <c r="I148" s="37"/>
      <c r="J148" s="37"/>
      <c r="K148" s="37"/>
      <c r="L148" s="37"/>
      <c r="M148" s="37"/>
      <c r="N148" s="37"/>
      <c r="O148" s="37"/>
      <c r="P148" s="27" t="s">
        <v>360</v>
      </c>
      <c r="Q148" s="27" t="s">
        <v>362</v>
      </c>
    </row>
    <row r="149" spans="1:17" s="5" customFormat="1">
      <c r="A149" s="27"/>
      <c r="B149" s="27"/>
      <c r="C149" s="27" t="s">
        <v>366</v>
      </c>
      <c r="D149" s="125" t="s">
        <v>1237</v>
      </c>
      <c r="E149" s="126"/>
      <c r="F149" s="126"/>
      <c r="G149" s="126"/>
      <c r="H149" s="126"/>
      <c r="I149" s="126"/>
      <c r="J149" s="126"/>
      <c r="K149" s="126"/>
      <c r="L149" s="126"/>
      <c r="M149" s="126"/>
      <c r="N149" s="126"/>
      <c r="O149" s="127"/>
      <c r="Q149" s="27"/>
    </row>
    <row r="150" spans="1:17" s="5" customFormat="1" ht="58">
      <c r="A150" s="27"/>
      <c r="B150" s="27"/>
      <c r="C150" s="27" t="s">
        <v>365</v>
      </c>
      <c r="D150" s="128" t="s">
        <v>1238</v>
      </c>
      <c r="E150" s="60" t="s">
        <v>1239</v>
      </c>
      <c r="F150" s="60" t="s">
        <v>1240</v>
      </c>
      <c r="G150" s="60" t="s">
        <v>1654</v>
      </c>
      <c r="H150" s="60" t="s">
        <v>1655</v>
      </c>
      <c r="I150" s="60" t="s">
        <v>1656</v>
      </c>
      <c r="J150" s="60" t="s">
        <v>1657</v>
      </c>
      <c r="K150" s="60" t="s">
        <v>1658</v>
      </c>
      <c r="L150" s="60" t="s">
        <v>1659</v>
      </c>
      <c r="M150" s="60" t="s">
        <v>1660</v>
      </c>
      <c r="N150" s="60" t="s">
        <v>1241</v>
      </c>
      <c r="O150" s="60" t="s">
        <v>1661</v>
      </c>
      <c r="Q150" s="27"/>
    </row>
    <row r="151" spans="1:17" s="5" customFormat="1">
      <c r="A151" s="27" t="s">
        <v>496</v>
      </c>
      <c r="B151" s="27"/>
      <c r="C151" s="27" t="s">
        <v>365</v>
      </c>
      <c r="D151" s="129"/>
      <c r="E151" s="60" t="s">
        <v>489</v>
      </c>
      <c r="F151" s="60" t="s">
        <v>490</v>
      </c>
      <c r="G151" s="60" t="s">
        <v>491</v>
      </c>
      <c r="H151" s="60" t="s">
        <v>492</v>
      </c>
      <c r="I151" s="60" t="s">
        <v>941</v>
      </c>
      <c r="J151" s="60" t="s">
        <v>942</v>
      </c>
      <c r="K151" s="60" t="s">
        <v>971</v>
      </c>
      <c r="L151" s="60" t="s">
        <v>972</v>
      </c>
      <c r="M151" s="60" t="s">
        <v>1242</v>
      </c>
      <c r="N151" s="60" t="s">
        <v>1243</v>
      </c>
      <c r="O151" s="60" t="s">
        <v>1244</v>
      </c>
      <c r="Q151" s="27"/>
    </row>
    <row r="152" spans="1:17">
      <c r="A152" s="27"/>
      <c r="B152" s="27"/>
      <c r="C152" s="27" t="s">
        <v>360</v>
      </c>
      <c r="D152" s="5"/>
      <c r="Q152" s="27"/>
    </row>
    <row r="153" spans="1:17">
      <c r="A153" s="27"/>
      <c r="B153" s="27"/>
      <c r="C153" s="30"/>
      <c r="D153" s="84"/>
      <c r="E153" s="47"/>
      <c r="F153" s="52"/>
      <c r="G153" s="51">
        <f>E153+F153</f>
        <v>0</v>
      </c>
      <c r="H153" s="47"/>
      <c r="I153" s="47"/>
      <c r="J153" s="47"/>
      <c r="K153" s="47"/>
      <c r="L153" s="47"/>
      <c r="M153" s="47"/>
      <c r="N153" s="53"/>
      <c r="O153" s="53"/>
      <c r="Q153" s="27"/>
    </row>
    <row r="154" spans="1:17">
      <c r="A154" s="27"/>
      <c r="B154" s="27"/>
      <c r="C154" s="27" t="s">
        <v>360</v>
      </c>
      <c r="D154" s="5"/>
      <c r="Q154" s="27"/>
    </row>
    <row r="155" spans="1:17">
      <c r="A155" s="27"/>
      <c r="B155" s="27"/>
      <c r="C155" s="27" t="s">
        <v>363</v>
      </c>
      <c r="D155" s="27"/>
      <c r="E155" s="37"/>
      <c r="F155" s="37"/>
      <c r="G155" s="37"/>
      <c r="H155" s="37"/>
      <c r="I155" s="37"/>
      <c r="J155" s="37"/>
      <c r="K155" s="37"/>
      <c r="L155" s="37"/>
      <c r="M155" s="37"/>
      <c r="N155" s="37"/>
      <c r="O155" s="37"/>
      <c r="P155" s="27"/>
      <c r="Q155" s="27" t="s">
        <v>364</v>
      </c>
    </row>
    <row r="162" spans="1:17" hidden="1">
      <c r="A162" s="27"/>
      <c r="B162" s="27" t="b">
        <v>0</v>
      </c>
      <c r="C162" s="27" t="s">
        <v>1256</v>
      </c>
      <c r="D162" s="27"/>
      <c r="E162" s="27"/>
      <c r="F162" s="27"/>
      <c r="G162" s="37"/>
      <c r="H162" s="37"/>
      <c r="I162" s="37"/>
      <c r="P162" s="15"/>
      <c r="Q162" s="15"/>
    </row>
    <row r="163" spans="1:17" hidden="1">
      <c r="A163" s="27"/>
      <c r="B163" s="27"/>
      <c r="C163" s="27"/>
      <c r="D163" s="27"/>
      <c r="E163" s="27" t="s">
        <v>496</v>
      </c>
      <c r="F163" s="27"/>
      <c r="G163" s="37"/>
      <c r="H163" s="37"/>
      <c r="I163" s="37"/>
      <c r="P163" s="15"/>
      <c r="Q163" s="15"/>
    </row>
    <row r="164" spans="1:17" hidden="1">
      <c r="A164" s="27"/>
      <c r="B164" s="27"/>
      <c r="C164" s="27"/>
      <c r="D164" s="27"/>
      <c r="E164" s="27"/>
      <c r="F164" s="27" t="s">
        <v>448</v>
      </c>
      <c r="G164" s="38" t="s">
        <v>449</v>
      </c>
      <c r="H164" s="37"/>
      <c r="I164" s="37"/>
      <c r="P164" s="15"/>
      <c r="Q164" s="15"/>
    </row>
    <row r="165" spans="1:17" hidden="1">
      <c r="A165" s="27"/>
      <c r="B165" s="27"/>
      <c r="C165" s="27" t="s">
        <v>361</v>
      </c>
      <c r="D165" s="27" t="s">
        <v>365</v>
      </c>
      <c r="E165" s="27" t="s">
        <v>365</v>
      </c>
      <c r="F165" s="27"/>
      <c r="G165" s="37"/>
      <c r="H165" s="37" t="s">
        <v>360</v>
      </c>
      <c r="I165" s="37" t="s">
        <v>362</v>
      </c>
      <c r="P165" s="15"/>
      <c r="Q165" s="15"/>
    </row>
    <row r="166" spans="1:17" s="5" customFormat="1">
      <c r="A166" s="27"/>
      <c r="B166" s="27"/>
      <c r="C166" s="27" t="s">
        <v>366</v>
      </c>
      <c r="D166" s="125" t="s">
        <v>1257</v>
      </c>
      <c r="E166" s="126"/>
      <c r="F166" s="126"/>
      <c r="G166" s="127"/>
      <c r="H166" s="15"/>
      <c r="I166" s="37"/>
      <c r="J166" s="15"/>
      <c r="K166" s="15"/>
      <c r="L166" s="15"/>
      <c r="M166" s="15"/>
      <c r="N166" s="15"/>
      <c r="O166" s="15"/>
      <c r="P166" s="15"/>
      <c r="Q166" s="15"/>
    </row>
    <row r="167" spans="1:17" s="5" customFormat="1">
      <c r="A167" s="27"/>
      <c r="B167" s="27"/>
      <c r="C167" s="27" t="s">
        <v>365</v>
      </c>
      <c r="D167" s="128" t="s">
        <v>368</v>
      </c>
      <c r="E167" s="130"/>
      <c r="F167" s="54" t="s">
        <v>403</v>
      </c>
      <c r="G167" s="54" t="s">
        <v>404</v>
      </c>
      <c r="H167" s="15"/>
      <c r="I167" s="37"/>
      <c r="J167" s="15"/>
      <c r="K167" s="15"/>
      <c r="L167" s="15"/>
      <c r="M167" s="15"/>
      <c r="N167" s="15"/>
      <c r="O167" s="15"/>
      <c r="P167" s="15"/>
      <c r="Q167" s="15"/>
    </row>
    <row r="168" spans="1:17" s="5" customFormat="1">
      <c r="A168" s="27" t="s">
        <v>496</v>
      </c>
      <c r="B168" s="27"/>
      <c r="C168" s="27" t="s">
        <v>365</v>
      </c>
      <c r="D168" s="129"/>
      <c r="E168" s="131"/>
      <c r="F168" s="54" t="s">
        <v>1259</v>
      </c>
      <c r="G168" s="54" t="s">
        <v>1260</v>
      </c>
      <c r="H168" s="15"/>
      <c r="I168" s="37"/>
      <c r="J168" s="15"/>
      <c r="K168" s="15"/>
      <c r="L168" s="15"/>
      <c r="M168" s="15"/>
      <c r="N168" s="15"/>
      <c r="O168" s="15"/>
      <c r="P168" s="15"/>
      <c r="Q168" s="15"/>
    </row>
    <row r="169" spans="1:17">
      <c r="A169" s="27"/>
      <c r="B169" s="27"/>
      <c r="C169" s="27" t="s">
        <v>360</v>
      </c>
      <c r="D169" s="5"/>
      <c r="E169" s="5"/>
      <c r="F169"/>
      <c r="I169" s="37"/>
      <c r="P169" s="15"/>
      <c r="Q169" s="15"/>
    </row>
    <row r="170" spans="1:17">
      <c r="A170" s="27" t="s">
        <v>1262</v>
      </c>
      <c r="B170" s="27"/>
      <c r="C170" s="30"/>
      <c r="D170" s="55" t="s">
        <v>1261</v>
      </c>
      <c r="E170" s="93" t="s">
        <v>1258</v>
      </c>
      <c r="F170" s="116"/>
      <c r="G170" s="116"/>
      <c r="I170" s="37"/>
      <c r="P170" s="15"/>
      <c r="Q170" s="15"/>
    </row>
    <row r="171" spans="1:17">
      <c r="A171" s="27"/>
      <c r="B171" s="27"/>
      <c r="C171" s="27" t="s">
        <v>360</v>
      </c>
      <c r="D171" s="5"/>
      <c r="E171" s="5"/>
      <c r="F171"/>
      <c r="I171" s="37"/>
      <c r="P171" s="15"/>
      <c r="Q171" s="15"/>
    </row>
    <row r="172" spans="1:17">
      <c r="A172" s="27"/>
      <c r="B172" s="27"/>
      <c r="C172" s="27" t="s">
        <v>363</v>
      </c>
      <c r="D172" s="27"/>
      <c r="E172" s="27"/>
      <c r="F172" s="27"/>
      <c r="G172" s="37"/>
      <c r="H172" s="37"/>
      <c r="I172" s="37" t="s">
        <v>364</v>
      </c>
      <c r="P172" s="15"/>
      <c r="Q172" s="15"/>
    </row>
  </sheetData>
  <mergeCells count="13">
    <mergeCell ref="E1:K1"/>
    <mergeCell ref="D3:E3"/>
    <mergeCell ref="E132:E133"/>
    <mergeCell ref="E167:E168"/>
    <mergeCell ref="D150:D151"/>
    <mergeCell ref="D166:G166"/>
    <mergeCell ref="D167:D168"/>
    <mergeCell ref="D13:G13"/>
    <mergeCell ref="D14:D15"/>
    <mergeCell ref="D131:G131"/>
    <mergeCell ref="D132:D133"/>
    <mergeCell ref="D149:O149"/>
    <mergeCell ref="E14:E15"/>
  </mergeCells>
  <dataValidations count="73">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 type="decimal" allowBlank="1" showInputMessage="1" showErrorMessage="1" errorTitle="Input Error" error="Please enter a Whole Number between -999999999999999 and 999999999999999" sqref="F38">
      <formula1>-999999999999999</formula1>
      <formula2>999999999999999</formula2>
    </dataValidation>
    <dataValidation type="decimal" allowBlank="1" showInputMessage="1" showErrorMessage="1" errorTitle="Input Error" error="Please enter a Whole Number between -999999999999999 and 999999999999999" sqref="G38">
      <formula1>-999999999999999</formula1>
      <formula2>999999999999999</formula2>
    </dataValidation>
    <dataValidation type="decimal" allowBlank="1" showInputMessage="1" showErrorMessage="1" errorTitle="Input Error" error="Please enter a Whole Number between -999999999999999 and 999999999999999" sqref="F39">
      <formula1>-999999999999999</formula1>
      <formula2>999999999999999</formula2>
    </dataValidation>
    <dataValidation type="decimal" allowBlank="1" showInputMessage="1" showErrorMessage="1" errorTitle="Input Error" error="Please enter a Whole Number between -999999999999999 and 999999999999999" sqref="G39">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F53">
      <formula1>-999999999999999</formula1>
      <formula2>999999999999999</formula2>
    </dataValidation>
    <dataValidation type="decimal" allowBlank="1" showInputMessage="1" showErrorMessage="1" errorTitle="Input Error" error="Please enter a Whole Number between -999999999999999 and 999999999999999" sqref="G53">
      <formula1>-999999999999999</formula1>
      <formula2>999999999999999</formula2>
    </dataValidation>
    <dataValidation type="decimal" allowBlank="1" showInputMessage="1" showErrorMessage="1" errorTitle="Input Error" error="Please enter a Whole Number between -999999999999999 and 999999999999999" sqref="F54">
      <formula1>-999999999999999</formula1>
      <formula2>999999999999999</formula2>
    </dataValidation>
    <dataValidation type="decimal" allowBlank="1" showInputMessage="1" showErrorMessage="1" errorTitle="Input Error" error="Please enter a Whole Number between -999999999999999 and 999999999999999" sqref="G54">
      <formula1>-999999999999999</formula1>
      <formula2>999999999999999</formula2>
    </dataValidation>
    <dataValidation type="decimal" allowBlank="1" showInputMessage="1" showErrorMessage="1" errorTitle="Input Error" error="Please enter a Whole Number between -999999999999999 and 999999999999999" sqref="F55">
      <formula1>-999999999999999</formula1>
      <formula2>999999999999999</formula2>
    </dataValidation>
    <dataValidation type="decimal" allowBlank="1" showInputMessage="1" showErrorMessage="1" errorTitle="Input Error" error="Please enter a Whole Number between -999999999999999 and 999999999999999" sqref="G55">
      <formula1>-999999999999999</formula1>
      <formula2>999999999999999</formula2>
    </dataValidation>
    <dataValidation type="decimal" allowBlank="1" showInputMessage="1" showErrorMessage="1" errorTitle="Input Error" error="Please enter a Whole Number between -999999999999999 and 999999999999999" sqref="F56">
      <formula1>-999999999999999</formula1>
      <formula2>999999999999999</formula2>
    </dataValidation>
    <dataValidation type="decimal" allowBlank="1" showInputMessage="1" showErrorMessage="1" errorTitle="Input Error" error="Please enter a Whole Number between -999999999999999 and 999999999999999" sqref="G56">
      <formula1>-999999999999999</formula1>
      <formula2>999999999999999</formula2>
    </dataValidation>
    <dataValidation type="decimal" allowBlank="1" showInputMessage="1" showErrorMessage="1" errorTitle="Input Error" error="Please enter a Whole Number between -999999999999999 and 999999999999999" sqref="F57">
      <formula1>-999999999999999</formula1>
      <formula2>999999999999999</formula2>
    </dataValidation>
    <dataValidation type="decimal" allowBlank="1" showInputMessage="1" showErrorMessage="1" errorTitle="Input Error" error="Please enter a Whole Number between -999999999999999 and 999999999999999" sqref="G57">
      <formula1>-999999999999999</formula1>
      <formula2>999999999999999</formula2>
    </dataValidation>
    <dataValidation type="decimal" allowBlank="1" showInputMessage="1" showErrorMessage="1" errorTitle="Input Error" error="Please enter a Whole Number between -999999999999999 and 999999999999999" sqref="F58">
      <formula1>-999999999999999</formula1>
      <formula2>999999999999999</formula2>
    </dataValidation>
    <dataValidation type="decimal" allowBlank="1" showInputMessage="1" showErrorMessage="1" errorTitle="Input Error" error="Please enter a Whole Number between -999999999999999 and 999999999999999" sqref="G58">
      <formula1>-999999999999999</formula1>
      <formula2>999999999999999</formula2>
    </dataValidation>
    <dataValidation type="decimal" allowBlank="1" showInputMessage="1" showErrorMessage="1" errorTitle="Input Error" error="Please enter a Whole Number between -999999999999999 and 999999999999999" sqref="F59">
      <formula1>-999999999999999</formula1>
      <formula2>999999999999999</formula2>
    </dataValidation>
    <dataValidation type="decimal" allowBlank="1" showInputMessage="1" showErrorMessage="1" errorTitle="Input Error" error="Please enter a Whole Number between -999999999999999 and 999999999999999" sqref="G59">
      <formula1>-999999999999999</formula1>
      <formula2>999999999999999</formula2>
    </dataValidation>
    <dataValidation type="decimal" allowBlank="1" showInputMessage="1" showErrorMessage="1" errorTitle="Input Error" error="Please enter a Whole Number between -999999999999999 and 999999999999999" sqref="F63">
      <formula1>-999999999999999</formula1>
      <formula2>999999999999999</formula2>
    </dataValidation>
    <dataValidation type="decimal" allowBlank="1" showInputMessage="1" showErrorMessage="1" errorTitle="Input Error" error="Please enter a Whole Number between -999999999999999 and 999999999999999" sqref="G63">
      <formula1>-999999999999999</formula1>
      <formula2>999999999999999</formula2>
    </dataValidation>
    <dataValidation type="decimal" allowBlank="1" showInputMessage="1" showErrorMessage="1" errorTitle="Input Error" error="Please enter a Numeric value between -999999999999999 and 999999999999999" sqref="F67">
      <formula1>-999999999999999</formula1>
      <formula2>999999999999999</formula2>
    </dataValidation>
    <dataValidation type="decimal" allowBlank="1" showInputMessage="1" showErrorMessage="1" errorTitle="Input Error" error="Please enter a Numeric value between -999999999999999 and 999999999999999" sqref="G67">
      <formula1>-999999999999999</formula1>
      <formula2>999999999999999</formula2>
    </dataValidation>
    <dataValidation type="decimal" allowBlank="1" showInputMessage="1" showErrorMessage="1" errorTitle="Input Error" error="Please enter a Whole Number between -999999999999999 and 999999999999999" sqref="F70">
      <formula1>-999999999999999</formula1>
      <formula2>999999999999999</formula2>
    </dataValidation>
    <dataValidation type="decimal" allowBlank="1" showInputMessage="1" showErrorMessage="1" errorTitle="Input Error" error="Please enter a Whole Number between -999999999999999 and 999999999999999" sqref="G70">
      <formula1>-999999999999999</formula1>
      <formula2>999999999999999</formula2>
    </dataValidation>
    <dataValidation type="decimal" allowBlank="1" showInputMessage="1" showErrorMessage="1" errorTitle="Input Error" error="Please enter a Whole Number between -999999999999999 and 999999999999999" sqref="F72">
      <formula1>-999999999999999</formula1>
      <formula2>999999999999999</formula2>
    </dataValidation>
    <dataValidation type="decimal" allowBlank="1" showInputMessage="1" showErrorMessage="1" errorTitle="Input Error" error="Please enter a Whole Number between -999999999999999 and 999999999999999" sqref="G72">
      <formula1>-999999999999999</formula1>
      <formula2>999999999999999</formula2>
    </dataValidation>
    <dataValidation type="decimal" allowBlank="1" showInputMessage="1" showErrorMessage="1" errorTitle="Input Error" error="Please enter a Whole Number between -999999999999999 and 999999999999999" sqref="F85">
      <formula1>-999999999999999</formula1>
      <formula2>999999999999999</formula2>
    </dataValidation>
    <dataValidation type="decimal" allowBlank="1" showInputMessage="1" showErrorMessage="1" errorTitle="Input Error" error="Please enter a Whole Number between -999999999999999 and 999999999999999" sqref="G85">
      <formula1>-999999999999999</formula1>
      <formula2>999999999999999</formula2>
    </dataValidation>
    <dataValidation type="decimal" allowBlank="1" showInputMessage="1" showErrorMessage="1" errorTitle="Input Error" error="Please enter a Whole Number between -999999999999999 and 999999999999999" sqref="F109">
      <formula1>-999999999999999</formula1>
      <formula2>999999999999999</formula2>
    </dataValidation>
    <dataValidation type="decimal" allowBlank="1" showInputMessage="1" showErrorMessage="1" errorTitle="Input Error" error="Please enter a Whole Number between -999999999999999 and 999999999999999" sqref="G109">
      <formula1>-999999999999999</formula1>
      <formula2>999999999999999</formula2>
    </dataValidation>
    <dataValidation type="decimal" allowBlank="1" showInputMessage="1" showErrorMessage="1" errorTitle="Input Error" error="Please enter a Whole Number between -999999999999999 and 999999999999999" sqref="F111">
      <formula1>-999999999999999</formula1>
      <formula2>999999999999999</formula2>
    </dataValidation>
    <dataValidation type="decimal" allowBlank="1" showInputMessage="1" showErrorMessage="1" errorTitle="Input Error" error="Please enter a Whole Number between -999999999999999 and 999999999999999" sqref="G111">
      <formula1>-999999999999999</formula1>
      <formula2>999999999999999</formula2>
    </dataValidation>
    <dataValidation type="decimal" allowBlank="1" showInputMessage="1" showErrorMessage="1" errorTitle="Input Error" error="Please enter a Whole Number between -999999999999999 and 999999999999999" sqref="F112">
      <formula1>-999999999999999</formula1>
      <formula2>999999999999999</formula2>
    </dataValidation>
    <dataValidation type="decimal" allowBlank="1" showInputMessage="1" showErrorMessage="1" errorTitle="Input Error" error="Please enter a Whole Number between -999999999999999 and 999999999999999" sqref="G112">
      <formula1>-999999999999999</formula1>
      <formula2>999999999999999</formula2>
    </dataValidation>
    <dataValidation type="decimal" allowBlank="1" showInputMessage="1" showErrorMessage="1" errorTitle="Input Error" error="Please enter a Whole Number between -999999999999999 and 999999999999999" sqref="F113">
      <formula1>-999999999999999</formula1>
      <formula2>999999999999999</formula2>
    </dataValidation>
    <dataValidation type="decimal" allowBlank="1" showInputMessage="1" showErrorMessage="1" errorTitle="Input Error" error="Please enter a Whole Number between -999999999999999 and 999999999999999" sqref="G113">
      <formula1>-999999999999999</formula1>
      <formula2>999999999999999</formula2>
    </dataValidation>
    <dataValidation type="decimal" allowBlank="1" showInputMessage="1" showErrorMessage="1" errorTitle="Input Error" error="Please enter a Whole Number between -999999999999999 and 999999999999999" sqref="F114">
      <formula1>-999999999999999</formula1>
      <formula2>999999999999999</formula2>
    </dataValidation>
    <dataValidation type="decimal" allowBlank="1" showInputMessage="1" showErrorMessage="1" errorTitle="Input Error" error="Please enter a Whole Number between -999999999999999 and 999999999999999" sqref="G114">
      <formula1>-999999999999999</formula1>
      <formula2>999999999999999</formula2>
    </dataValidation>
    <dataValidation type="decimal" allowBlank="1" showInputMessage="1" showErrorMessage="1" errorTitle="Input Error" error="Please enter a Whole Number between -999999999999999 and 999999999999999" sqref="E153">
      <formula1>-999999999999999</formula1>
      <formula2>999999999999999</formula2>
    </dataValidation>
    <dataValidation type="decimal" allowBlank="1" showInputMessage="1" showErrorMessage="1" errorTitle="Input Error" error="Please enter a Whole Number between -999999999999999 and 999999999999999" sqref="F153">
      <formula1>-999999999999999</formula1>
      <formula2>999999999999999</formula2>
    </dataValidation>
    <dataValidation type="decimal" allowBlank="1" showInputMessage="1" showErrorMessage="1" errorTitle="Input Error" error="Please enter a Whole Number between -999999999999999 and 999999999999999" sqref="G153">
      <formula1>-999999999999999</formula1>
      <formula2>999999999999999</formula2>
    </dataValidation>
    <dataValidation type="decimal" allowBlank="1" showInputMessage="1" showErrorMessage="1" errorTitle="Input Error" error="Please enter a Whole Number between -999999999999999 and 999999999999999" sqref="H153">
      <formula1>-999999999999999</formula1>
      <formula2>999999999999999</formula2>
    </dataValidation>
    <dataValidation type="decimal" allowBlank="1" showInputMessage="1" showErrorMessage="1" errorTitle="Input Error" error="Please enter a Whole Number between -999999999999999 and 999999999999999" sqref="I153">
      <formula1>-999999999999999</formula1>
      <formula2>999999999999999</formula2>
    </dataValidation>
    <dataValidation type="decimal" allowBlank="1" showInputMessage="1" showErrorMessage="1" errorTitle="Input Error" error="Please enter a Whole Number between -999999999999999 and 999999999999999" sqref="J153">
      <formula1>-999999999999999</formula1>
      <formula2>999999999999999</formula2>
    </dataValidation>
    <dataValidation type="decimal" allowBlank="1" showInputMessage="1" showErrorMessage="1" errorTitle="Input Error" error="Please enter a Whole Number between -999999999999999 and 999999999999999" sqref="K153">
      <formula1>-999999999999999</formula1>
      <formula2>999999999999999</formula2>
    </dataValidation>
    <dataValidation type="decimal" allowBlank="1" showInputMessage="1" showErrorMessage="1" errorTitle="Input Error" error="Please enter a Whole Number between -999999999999999 and 999999999999999" sqref="L153">
      <formula1>-999999999999999</formula1>
      <formula2>999999999999999</formula2>
    </dataValidation>
    <dataValidation type="decimal" allowBlank="1" showInputMessage="1" showErrorMessage="1" errorTitle="Input Error" error="Please enter a Whole Number between -999999999999999 and 999999999999999" sqref="M153">
      <formula1>-999999999999999</formula1>
      <formula2>999999999999999</formula2>
    </dataValidation>
    <dataValidation type="textLength" allowBlank="1" showInputMessage="1" showErrorMessage="1" error="Maximum length of text allowed in this cell is 4000" promptTitle="Remarks" prompt="Maximum length of text allowed in this cell is 4000" sqref="F17:G23 F25:G26 F28:G28 F30:G33 F41:G41 F46:G51 F60:G62 F64:G66 F68:G69 F71:G71 F73:G84 F86:G108 F115:G118 F170:G170 F135:G135">
      <formula1>0</formula1>
      <formula2>4000</formula2>
    </dataValidation>
    <dataValidation allowBlank="1" showInputMessage="1" showErrorMessage="1" promptTitle="ShortCut Keys" prompt="(ctrl) + (+) to add row _x000a_(ctrl) + (-) to delete row _x000a_(ctrl) + (delete) to delete value _x000a_ (ctrl) + (down) to show dropdown" sqref="D153"/>
  </dataValidation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sheetPr codeName="Sheet30"/>
  <dimension ref="A1:P36"/>
  <sheetViews>
    <sheetView showGridLines="0" tabSelected="1" topLeftCell="D1" workbookViewId="0">
      <selection sqref="A1:C1048576"/>
    </sheetView>
  </sheetViews>
  <sheetFormatPr defaultRowHeight="14.5"/>
  <cols>
    <col min="1" max="3" width="9.1796875" hidden="1" customWidth="1"/>
    <col min="4" max="4" width="56.453125" customWidth="1"/>
    <col min="5" max="14" width="20.7265625" style="12" customWidth="1"/>
  </cols>
  <sheetData>
    <row r="1" spans="1:16" ht="35" customHeight="1">
      <c r="A1" s="4" t="s">
        <v>935</v>
      </c>
      <c r="E1" s="123" t="s">
        <v>2636</v>
      </c>
      <c r="F1" s="124"/>
      <c r="G1" s="124"/>
      <c r="H1" s="124"/>
      <c r="I1" s="124"/>
      <c r="J1" s="124"/>
      <c r="K1" s="124"/>
    </row>
    <row r="3" spans="1:16" ht="15" customHeight="1">
      <c r="D3" s="135" t="s">
        <v>1891</v>
      </c>
      <c r="E3" s="137"/>
    </row>
    <row r="9" spans="1:16" s="10" customFormat="1">
      <c r="E9" s="13"/>
      <c r="F9" s="13"/>
      <c r="G9" s="13"/>
      <c r="H9" s="13"/>
      <c r="I9" s="13"/>
      <c r="J9" s="13"/>
      <c r="K9" s="13"/>
      <c r="L9" s="13"/>
      <c r="M9" s="13"/>
      <c r="N9" s="13"/>
    </row>
    <row r="10" spans="1:16" s="10" customFormat="1" hidden="1">
      <c r="A10" s="28"/>
      <c r="B10" s="28" t="b">
        <v>0</v>
      </c>
      <c r="C10" s="28" t="s">
        <v>938</v>
      </c>
      <c r="D10" s="28"/>
      <c r="E10" s="39"/>
      <c r="F10" s="39"/>
      <c r="G10" s="39"/>
      <c r="H10" s="39"/>
      <c r="I10" s="39"/>
      <c r="J10" s="39"/>
      <c r="K10" s="39"/>
      <c r="L10" s="39"/>
      <c r="M10" s="39"/>
      <c r="N10" s="39"/>
      <c r="O10" s="28"/>
      <c r="P10" s="28"/>
    </row>
    <row r="11" spans="1:16" s="10" customFormat="1" hidden="1">
      <c r="A11" s="28"/>
      <c r="B11" s="28"/>
      <c r="C11" s="28"/>
      <c r="D11" s="28"/>
      <c r="E11" s="40" t="s">
        <v>953</v>
      </c>
      <c r="F11" s="40" t="s">
        <v>954</v>
      </c>
      <c r="G11" s="40" t="s">
        <v>955</v>
      </c>
      <c r="H11" s="40" t="s">
        <v>956</v>
      </c>
      <c r="I11" s="40" t="s">
        <v>957</v>
      </c>
      <c r="J11" s="40" t="s">
        <v>958</v>
      </c>
      <c r="K11" s="40" t="s">
        <v>959</v>
      </c>
      <c r="L11" s="40" t="s">
        <v>960</v>
      </c>
      <c r="M11" s="40" t="s">
        <v>961</v>
      </c>
      <c r="N11" s="40" t="s">
        <v>962</v>
      </c>
      <c r="O11" s="28"/>
      <c r="P11" s="28"/>
    </row>
    <row r="12" spans="1:16" s="10" customFormat="1" hidden="1">
      <c r="A12" s="28"/>
      <c r="B12" s="28"/>
      <c r="C12" s="28"/>
      <c r="D12" s="28" t="s">
        <v>937</v>
      </c>
      <c r="E12" s="40" t="s">
        <v>448</v>
      </c>
      <c r="F12" s="40" t="s">
        <v>448</v>
      </c>
      <c r="G12" s="40" t="s">
        <v>448</v>
      </c>
      <c r="H12" s="40" t="s">
        <v>448</v>
      </c>
      <c r="I12" s="40" t="s">
        <v>448</v>
      </c>
      <c r="J12" s="40" t="s">
        <v>448</v>
      </c>
      <c r="K12" s="40" t="s">
        <v>448</v>
      </c>
      <c r="L12" s="40" t="s">
        <v>448</v>
      </c>
      <c r="M12" s="40" t="s">
        <v>448</v>
      </c>
      <c r="N12" s="40" t="s">
        <v>448</v>
      </c>
      <c r="O12" s="28"/>
      <c r="P12" s="28"/>
    </row>
    <row r="13" spans="1:16" s="10" customFormat="1" hidden="1">
      <c r="A13" s="28"/>
      <c r="B13" s="28"/>
      <c r="C13" s="28" t="s">
        <v>361</v>
      </c>
      <c r="D13" s="28" t="s">
        <v>936</v>
      </c>
      <c r="E13" s="39"/>
      <c r="F13" s="39"/>
      <c r="G13" s="39"/>
      <c r="H13" s="39"/>
      <c r="I13" s="39"/>
      <c r="J13" s="39"/>
      <c r="K13" s="39"/>
      <c r="L13" s="39"/>
      <c r="M13" s="39"/>
      <c r="N13" s="39"/>
      <c r="O13" s="28" t="s">
        <v>360</v>
      </c>
      <c r="P13" s="28" t="s">
        <v>362</v>
      </c>
    </row>
    <row r="14" spans="1:16" s="10" customFormat="1">
      <c r="A14" s="28"/>
      <c r="B14" s="28"/>
      <c r="C14" s="28" t="s">
        <v>366</v>
      </c>
      <c r="D14" s="125" t="s">
        <v>939</v>
      </c>
      <c r="E14" s="126"/>
      <c r="F14" s="126"/>
      <c r="G14" s="126"/>
      <c r="H14" s="126"/>
      <c r="I14" s="126"/>
      <c r="J14" s="126"/>
      <c r="K14" s="126"/>
      <c r="L14" s="126"/>
      <c r="M14" s="126"/>
      <c r="N14" s="127"/>
      <c r="P14" s="28"/>
    </row>
    <row r="15" spans="1:16" s="10" customFormat="1" ht="43.5">
      <c r="A15" s="28"/>
      <c r="B15" s="28"/>
      <c r="C15" s="28" t="s">
        <v>365</v>
      </c>
      <c r="D15" s="128" t="s">
        <v>940</v>
      </c>
      <c r="E15" s="60" t="s">
        <v>943</v>
      </c>
      <c r="F15" s="60" t="s">
        <v>944</v>
      </c>
      <c r="G15" s="60" t="s">
        <v>945</v>
      </c>
      <c r="H15" s="60" t="s">
        <v>946</v>
      </c>
      <c r="I15" s="60" t="s">
        <v>947</v>
      </c>
      <c r="J15" s="60" t="s">
        <v>948</v>
      </c>
      <c r="K15" s="60" t="s">
        <v>949</v>
      </c>
      <c r="L15" s="60" t="s">
        <v>950</v>
      </c>
      <c r="M15" s="60" t="s">
        <v>951</v>
      </c>
      <c r="N15" s="60" t="s">
        <v>952</v>
      </c>
      <c r="P15" s="28"/>
    </row>
    <row r="16" spans="1:16" s="10" customFormat="1">
      <c r="A16" s="28" t="s">
        <v>496</v>
      </c>
      <c r="B16" s="28"/>
      <c r="C16" s="28" t="s">
        <v>365</v>
      </c>
      <c r="D16" s="129"/>
      <c r="E16" s="60" t="s">
        <v>412</v>
      </c>
      <c r="F16" s="60" t="s">
        <v>413</v>
      </c>
      <c r="G16" s="60" t="s">
        <v>487</v>
      </c>
      <c r="H16" s="60" t="s">
        <v>488</v>
      </c>
      <c r="I16" s="60" t="s">
        <v>489</v>
      </c>
      <c r="J16" s="60" t="s">
        <v>490</v>
      </c>
      <c r="K16" s="60" t="s">
        <v>491</v>
      </c>
      <c r="L16" s="60" t="s">
        <v>492</v>
      </c>
      <c r="M16" s="60" t="s">
        <v>941</v>
      </c>
      <c r="N16" s="60" t="s">
        <v>942</v>
      </c>
      <c r="P16" s="28"/>
    </row>
    <row r="17" spans="1:16" s="10" customFormat="1">
      <c r="A17" s="28"/>
      <c r="B17" s="28"/>
      <c r="C17" s="28" t="s">
        <v>360</v>
      </c>
      <c r="E17" s="13"/>
      <c r="F17" s="13"/>
      <c r="G17" s="13"/>
      <c r="H17" s="13"/>
      <c r="I17" s="13"/>
      <c r="J17" s="13"/>
      <c r="K17" s="13"/>
      <c r="L17" s="13"/>
      <c r="M17" s="13"/>
      <c r="N17" s="13"/>
      <c r="P17" s="28"/>
    </row>
    <row r="18" spans="1:16" s="10" customFormat="1">
      <c r="A18" s="28"/>
      <c r="B18" s="28"/>
      <c r="C18" s="29"/>
      <c r="D18" s="84"/>
      <c r="E18" s="68"/>
      <c r="F18" s="116"/>
      <c r="G18" s="116"/>
      <c r="H18" s="116"/>
      <c r="I18" s="116"/>
      <c r="J18" s="116"/>
      <c r="K18" s="116"/>
      <c r="L18" s="116"/>
      <c r="M18" s="69"/>
      <c r="N18" s="69"/>
      <c r="P18" s="28"/>
    </row>
    <row r="19" spans="1:16" s="10" customFormat="1">
      <c r="A19" s="28"/>
      <c r="B19" s="28"/>
      <c r="C19" s="28" t="s">
        <v>360</v>
      </c>
      <c r="E19" s="13"/>
      <c r="F19" s="13"/>
      <c r="G19" s="13"/>
      <c r="H19" s="13"/>
      <c r="I19" s="13"/>
      <c r="J19" s="13"/>
      <c r="K19" s="13"/>
      <c r="L19" s="13"/>
      <c r="M19" s="13"/>
      <c r="N19" s="13"/>
      <c r="P19" s="28"/>
    </row>
    <row r="20" spans="1:16">
      <c r="A20" s="27"/>
      <c r="B20" s="27"/>
      <c r="C20" s="27" t="s">
        <v>363</v>
      </c>
      <c r="D20" s="27"/>
      <c r="E20" s="41"/>
      <c r="F20" s="41"/>
      <c r="G20" s="41"/>
      <c r="H20" s="41"/>
      <c r="I20" s="41"/>
      <c r="J20" s="41"/>
      <c r="K20" s="41"/>
      <c r="L20" s="41"/>
      <c r="M20" s="41"/>
      <c r="N20" s="41"/>
      <c r="O20" s="27"/>
      <c r="P20" s="27" t="s">
        <v>364</v>
      </c>
    </row>
    <row r="24" spans="1:16" hidden="1">
      <c r="A24" s="27"/>
      <c r="B24" s="27" t="b">
        <v>0</v>
      </c>
      <c r="C24" s="27" t="s">
        <v>963</v>
      </c>
      <c r="D24" s="27"/>
      <c r="E24" s="27"/>
      <c r="F24" s="27"/>
      <c r="G24" s="41"/>
      <c r="H24" s="41"/>
      <c r="I24" s="41"/>
      <c r="O24" s="12"/>
      <c r="P24" s="12"/>
    </row>
    <row r="25" spans="1:16" hidden="1">
      <c r="A25" s="27"/>
      <c r="B25" s="27"/>
      <c r="C25" s="27"/>
      <c r="D25" s="27"/>
      <c r="E25" s="27" t="s">
        <v>496</v>
      </c>
      <c r="F25" s="27"/>
      <c r="G25" s="41"/>
      <c r="H25" s="41"/>
      <c r="I25" s="41"/>
      <c r="O25" s="12"/>
      <c r="P25" s="12"/>
    </row>
    <row r="26" spans="1:16" hidden="1">
      <c r="A26" s="27"/>
      <c r="B26" s="27"/>
      <c r="C26" s="27"/>
      <c r="D26" s="27"/>
      <c r="E26" s="27"/>
      <c r="F26" s="27" t="s">
        <v>448</v>
      </c>
      <c r="G26" s="32" t="s">
        <v>449</v>
      </c>
      <c r="H26" s="41"/>
      <c r="I26" s="41"/>
      <c r="O26" s="12"/>
      <c r="P26" s="12"/>
    </row>
    <row r="27" spans="1:16" hidden="1">
      <c r="A27" s="27"/>
      <c r="B27" s="27"/>
      <c r="C27" s="27" t="s">
        <v>361</v>
      </c>
      <c r="D27" s="27" t="s">
        <v>365</v>
      </c>
      <c r="E27" s="27" t="s">
        <v>365</v>
      </c>
      <c r="F27" s="27"/>
      <c r="G27" s="41"/>
      <c r="H27" s="41" t="s">
        <v>360</v>
      </c>
      <c r="I27" s="41" t="s">
        <v>362</v>
      </c>
      <c r="O27" s="12"/>
      <c r="P27" s="12"/>
    </row>
    <row r="28" spans="1:16" s="5" customFormat="1">
      <c r="A28" s="27"/>
      <c r="B28" s="27"/>
      <c r="C28" s="27" t="s">
        <v>366</v>
      </c>
      <c r="D28" s="125" t="s">
        <v>964</v>
      </c>
      <c r="E28" s="126"/>
      <c r="F28" s="126"/>
      <c r="G28" s="127"/>
      <c r="H28" s="12"/>
      <c r="I28" s="41"/>
      <c r="J28" s="12"/>
      <c r="K28" s="12"/>
      <c r="L28" s="12"/>
      <c r="M28" s="12"/>
      <c r="N28" s="12"/>
      <c r="O28" s="12"/>
      <c r="P28" s="12"/>
    </row>
    <row r="29" spans="1:16" s="5" customFormat="1">
      <c r="A29" s="27"/>
      <c r="B29" s="27"/>
      <c r="C29" s="27" t="s">
        <v>365</v>
      </c>
      <c r="D29" s="128" t="s">
        <v>368</v>
      </c>
      <c r="E29" s="130"/>
      <c r="F29" s="54" t="s">
        <v>403</v>
      </c>
      <c r="G29" s="54" t="s">
        <v>404</v>
      </c>
      <c r="H29" s="12"/>
      <c r="I29" s="41"/>
      <c r="J29" s="12"/>
      <c r="K29" s="12"/>
      <c r="L29" s="12"/>
      <c r="M29" s="12"/>
      <c r="N29" s="12"/>
      <c r="O29" s="12"/>
      <c r="P29" s="12"/>
    </row>
    <row r="30" spans="1:16" s="5" customFormat="1">
      <c r="A30" s="27" t="s">
        <v>496</v>
      </c>
      <c r="B30" s="27"/>
      <c r="C30" s="27" t="s">
        <v>365</v>
      </c>
      <c r="D30" s="129"/>
      <c r="E30" s="131"/>
      <c r="F30" s="54" t="s">
        <v>971</v>
      </c>
      <c r="G30" s="54" t="s">
        <v>972</v>
      </c>
      <c r="H30" s="12"/>
      <c r="I30" s="41"/>
      <c r="J30" s="12"/>
      <c r="K30" s="12"/>
      <c r="L30" s="12"/>
      <c r="M30" s="12"/>
      <c r="N30" s="12"/>
      <c r="O30" s="12"/>
      <c r="P30" s="12"/>
    </row>
    <row r="31" spans="1:16">
      <c r="A31" s="27"/>
      <c r="B31" s="27"/>
      <c r="C31" s="27" t="s">
        <v>360</v>
      </c>
      <c r="D31" s="5"/>
      <c r="E31" s="5"/>
      <c r="F31"/>
      <c r="I31" s="41"/>
      <c r="O31" s="12"/>
      <c r="P31" s="12"/>
    </row>
    <row r="32" spans="1:16">
      <c r="A32" s="27" t="s">
        <v>968</v>
      </c>
      <c r="B32" s="27"/>
      <c r="C32" s="27"/>
      <c r="D32" s="55" t="s">
        <v>965</v>
      </c>
      <c r="E32" s="93" t="s">
        <v>428</v>
      </c>
      <c r="F32" s="116"/>
      <c r="G32" s="116"/>
      <c r="I32" s="41"/>
      <c r="O32" s="12"/>
      <c r="P32" s="12"/>
    </row>
    <row r="33" spans="1:16" ht="29">
      <c r="A33" s="27" t="s">
        <v>969</v>
      </c>
      <c r="B33" s="27"/>
      <c r="C33" s="27"/>
      <c r="D33" s="55" t="s">
        <v>966</v>
      </c>
      <c r="E33" s="58" t="s">
        <v>429</v>
      </c>
      <c r="F33" s="108"/>
      <c r="G33" s="109"/>
      <c r="I33" s="41"/>
      <c r="O33" s="12"/>
      <c r="P33" s="12"/>
    </row>
    <row r="34" spans="1:16" ht="29">
      <c r="A34" s="27" t="s">
        <v>970</v>
      </c>
      <c r="B34" s="27"/>
      <c r="C34" s="27"/>
      <c r="D34" s="55" t="s">
        <v>967</v>
      </c>
      <c r="E34" s="93" t="s">
        <v>430</v>
      </c>
      <c r="F34" s="116"/>
      <c r="G34" s="116"/>
      <c r="I34" s="41"/>
      <c r="O34" s="12"/>
      <c r="P34" s="12"/>
    </row>
    <row r="35" spans="1:16">
      <c r="A35" s="27"/>
      <c r="B35" s="27"/>
      <c r="C35" s="27" t="s">
        <v>360</v>
      </c>
      <c r="D35" s="5"/>
      <c r="E35" s="5"/>
      <c r="F35"/>
      <c r="I35" s="41"/>
      <c r="O35" s="12"/>
      <c r="P35" s="12"/>
    </row>
    <row r="36" spans="1:16">
      <c r="A36" s="27"/>
      <c r="B36" s="27"/>
      <c r="C36" s="27" t="s">
        <v>363</v>
      </c>
      <c r="D36" s="27"/>
      <c r="E36" s="27"/>
      <c r="F36" s="27"/>
      <c r="G36" s="41"/>
      <c r="H36" s="41"/>
      <c r="I36" s="41" t="s">
        <v>364</v>
      </c>
      <c r="O36" s="12"/>
      <c r="P36" s="12"/>
    </row>
  </sheetData>
  <mergeCells count="7">
    <mergeCell ref="E1:K1"/>
    <mergeCell ref="D15:D16"/>
    <mergeCell ref="D14:N14"/>
    <mergeCell ref="D29:D30"/>
    <mergeCell ref="D28:G28"/>
    <mergeCell ref="D3:E3"/>
    <mergeCell ref="E29:E30"/>
  </mergeCells>
  <dataValidations count="2">
    <dataValidation type="textLength" allowBlank="1" showInputMessage="1" showErrorMessage="1" error="Maximum length of text allowed in this cell is 4000" promptTitle="Remarks" prompt="Maximum length of text allowed in this cell is 4000" sqref="F32:G32 F34:G34">
      <formula1>0</formula1>
      <formula2>4000</formula2>
    </dataValidation>
    <dataValidation allowBlank="1" showInputMessage="1" showErrorMessage="1" promptTitle="ShortCut Keys" prompt="(ctrl) + (+) to add row _x000a_(ctrl) + (-) to delete row _x000a_(ctrl) + (delete) to delete value _x000a_ (ctrl) + (down) to show dropdown" sqref="D18"/>
  </dataValidations>
  <pageMargins left="0.7" right="0.7" top="0.75" bottom="0.75" header="0.3" footer="0.3"/>
  <pageSetup orientation="portrait" r:id="rId1"/>
  <drawing r:id="rId2"/>
  <legacyDrawing r:id="rId3"/>
</worksheet>
</file>

<file path=xl/worksheets/sheet49.xml><?xml version="1.0" encoding="utf-8"?>
<worksheet xmlns="http://schemas.openxmlformats.org/spreadsheetml/2006/main" xmlns:r="http://schemas.openxmlformats.org/officeDocument/2006/relationships">
  <sheetPr codeName="Sheet53"/>
  <dimension ref="A1"/>
  <sheetViews>
    <sheetView workbookViewId="0"/>
  </sheetViews>
  <sheetFormatPr defaultRowHeight="14.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3"/>
  <dimension ref="A1"/>
  <sheetViews>
    <sheetView workbookViewId="0">
      <selection activeCell="D8" sqref="D8"/>
    </sheetView>
  </sheetViews>
  <sheetFormatPr defaultRowHeight="14.5"/>
  <sheetData/>
  <sheetProtection password="A44A" sheet="1" objects="1" scenarios="1"/>
  <phoneticPr fontId="2"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sheetPr codeName="Sheet5"/>
  <dimension ref="A1"/>
  <sheetViews>
    <sheetView workbookViewId="0"/>
  </sheetViews>
  <sheetFormatPr defaultColWidth="9.1796875" defaultRowHeight="14.5"/>
  <cols>
    <col min="1" max="16384" width="9.1796875" style="1"/>
  </cols>
  <sheetData/>
  <sheetProtection selectLockedCells="1"/>
  <dataConsolidate/>
  <phoneticPr fontId="0"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sheetPr codeName="Sheet6"/>
  <dimension ref="A1"/>
  <sheetViews>
    <sheetView workbookViewId="0"/>
  </sheetViews>
  <sheetFormatPr defaultColWidth="9.1796875" defaultRowHeight="14.5"/>
  <cols>
    <col min="1" max="16384" width="9.1796875" style="1"/>
  </cols>
  <sheetData/>
  <sheetProtection selectLockedCells="1"/>
  <phoneticPr fontId="2"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sheetPr codeName="Sheet7"/>
  <dimension ref="A1"/>
  <sheetViews>
    <sheetView workbookViewId="0">
      <selection activeCell="A2" sqref="A2"/>
    </sheetView>
  </sheetViews>
  <sheetFormatPr defaultColWidth="9.1796875" defaultRowHeight="14.5"/>
  <cols>
    <col min="1" max="16384" width="9.1796875" style="1"/>
  </cols>
  <sheetData/>
  <sheetProtection selectLockedCells="1"/>
  <phoneticPr fontId="2" type="noConversion"/>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sheetPr codeName="Sheet8"/>
  <dimension ref="A1:O6"/>
  <sheetViews>
    <sheetView topLeftCell="I1" workbookViewId="0">
      <selection activeCell="S12" sqref="S12"/>
    </sheetView>
  </sheetViews>
  <sheetFormatPr defaultRowHeight="14.5"/>
  <sheetData>
    <row r="1" spans="1:15">
      <c r="A1" s="26">
        <f>AssetsLiabilityManagement!AB32</f>
        <v>0</v>
      </c>
      <c r="B1" t="s">
        <v>2555</v>
      </c>
      <c r="D1" t="s">
        <v>459</v>
      </c>
      <c r="F1" t="s">
        <v>2563</v>
      </c>
      <c r="G1" t="s">
        <v>2564</v>
      </c>
      <c r="I1" s="77"/>
      <c r="J1" s="76"/>
      <c r="K1" s="76"/>
      <c r="L1" s="76"/>
      <c r="M1" s="76"/>
      <c r="N1" s="76"/>
      <c r="O1" s="76"/>
    </row>
    <row r="2" spans="1:15">
      <c r="A2" s="26">
        <f>AssetsLiabilityManagement!AC32</f>
        <v>0</v>
      </c>
      <c r="B2" t="s">
        <v>2555</v>
      </c>
      <c r="D2" t="s">
        <v>459</v>
      </c>
      <c r="F2" t="s">
        <v>2563</v>
      </c>
      <c r="G2" t="s">
        <v>2564</v>
      </c>
      <c r="I2" s="77"/>
      <c r="J2" s="76"/>
      <c r="K2" s="76"/>
      <c r="L2" s="76"/>
      <c r="M2" s="76"/>
      <c r="N2" s="76"/>
      <c r="O2" s="76"/>
    </row>
    <row r="3" spans="1:15">
      <c r="I3" s="77"/>
      <c r="J3" s="76"/>
      <c r="K3" s="76"/>
      <c r="L3" s="76"/>
      <c r="M3" s="76"/>
      <c r="N3" s="76"/>
      <c r="O3" s="76"/>
    </row>
    <row r="4" spans="1:15">
      <c r="I4" s="77"/>
      <c r="J4" s="76"/>
      <c r="K4" s="76"/>
      <c r="L4" s="76"/>
      <c r="M4" s="76"/>
      <c r="N4" s="76"/>
      <c r="O4" s="76"/>
    </row>
    <row r="5" spans="1:15">
      <c r="I5" s="77"/>
      <c r="J5" s="76"/>
      <c r="K5" s="76"/>
      <c r="L5" s="76"/>
      <c r="M5" s="76"/>
      <c r="N5" s="76"/>
      <c r="O5" s="76"/>
    </row>
    <row r="6" spans="1:15">
      <c r="I6" s="77"/>
      <c r="J6" s="76"/>
      <c r="K6" s="76"/>
      <c r="L6" s="76"/>
      <c r="M6" s="76"/>
      <c r="N6" s="76"/>
      <c r="O6" s="76"/>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0"/>
  <dimension ref="A1:K48"/>
  <sheetViews>
    <sheetView showGridLines="0" topLeftCell="D1" workbookViewId="0">
      <selection activeCell="L22" sqref="L22"/>
    </sheetView>
  </sheetViews>
  <sheetFormatPr defaultRowHeight="14.5"/>
  <cols>
    <col min="1" max="3" width="9.1796875" hidden="1" customWidth="1"/>
    <col min="4" max="4" width="31" customWidth="1"/>
    <col min="5" max="5" width="20.7265625" customWidth="1"/>
  </cols>
  <sheetData>
    <row r="1" spans="1:11" ht="35" customHeight="1">
      <c r="A1" s="4" t="s">
        <v>358</v>
      </c>
      <c r="E1" s="123" t="s">
        <v>367</v>
      </c>
      <c r="F1" s="124"/>
      <c r="G1" s="124"/>
      <c r="H1" s="124"/>
      <c r="I1" s="124"/>
      <c r="J1" s="124"/>
      <c r="K1" s="124"/>
    </row>
    <row r="8" spans="1:11" hidden="1">
      <c r="A8" s="27"/>
      <c r="B8" s="27" t="b">
        <v>0</v>
      </c>
      <c r="C8" s="27" t="s">
        <v>359</v>
      </c>
      <c r="D8" s="27"/>
      <c r="E8" s="27"/>
      <c r="F8" s="27"/>
      <c r="G8" s="27"/>
    </row>
    <row r="9" spans="1:11" hidden="1">
      <c r="A9" s="27"/>
      <c r="B9" s="27"/>
      <c r="C9" s="27"/>
      <c r="D9" s="27"/>
      <c r="E9" s="27"/>
      <c r="F9" s="27"/>
      <c r="G9" s="27"/>
    </row>
    <row r="10" spans="1:11" hidden="1">
      <c r="A10" s="27"/>
      <c r="B10" s="27"/>
      <c r="C10" s="27"/>
      <c r="D10" s="27"/>
      <c r="E10" s="27"/>
      <c r="F10" s="27"/>
      <c r="G10" s="27"/>
    </row>
    <row r="11" spans="1:11" hidden="1">
      <c r="A11" s="27"/>
      <c r="B11" s="27"/>
      <c r="C11" s="27" t="s">
        <v>361</v>
      </c>
      <c r="D11" s="27" t="s">
        <v>365</v>
      </c>
      <c r="E11" s="27"/>
      <c r="F11" s="27" t="s">
        <v>360</v>
      </c>
      <c r="G11" s="27" t="s">
        <v>362</v>
      </c>
    </row>
    <row r="12" spans="1:11">
      <c r="A12" s="27"/>
      <c r="B12" s="27"/>
      <c r="C12" s="27" t="s">
        <v>366</v>
      </c>
      <c r="D12" s="119" t="s">
        <v>367</v>
      </c>
      <c r="E12" s="120"/>
      <c r="G12" s="27"/>
    </row>
    <row r="13" spans="1:11">
      <c r="A13" s="27"/>
      <c r="B13" s="27"/>
      <c r="C13" s="27" t="s">
        <v>365</v>
      </c>
      <c r="D13" s="73"/>
      <c r="E13" s="54" t="s">
        <v>1893</v>
      </c>
      <c r="G13" s="27"/>
    </row>
    <row r="14" spans="1:11">
      <c r="A14" s="27"/>
      <c r="B14" s="27"/>
      <c r="C14" s="27" t="s">
        <v>360</v>
      </c>
      <c r="G14" s="27"/>
    </row>
    <row r="15" spans="1:11">
      <c r="A15" s="27" t="s">
        <v>385</v>
      </c>
      <c r="B15" s="27"/>
      <c r="C15" s="27"/>
      <c r="D15" s="55" t="s">
        <v>369</v>
      </c>
      <c r="E15" s="42"/>
      <c r="G15" s="27"/>
    </row>
    <row r="16" spans="1:11">
      <c r="A16" s="27" t="s">
        <v>386</v>
      </c>
      <c r="B16" s="27"/>
      <c r="C16" s="27"/>
      <c r="D16" s="55" t="s">
        <v>370</v>
      </c>
      <c r="E16" s="42"/>
      <c r="G16" s="27"/>
    </row>
    <row r="17" spans="1:7">
      <c r="A17" s="27" t="s">
        <v>387</v>
      </c>
      <c r="B17" s="27"/>
      <c r="C17" s="27"/>
      <c r="D17" s="55" t="s">
        <v>371</v>
      </c>
      <c r="E17" s="42"/>
      <c r="G17" s="27"/>
    </row>
    <row r="18" spans="1:7">
      <c r="A18" s="27" t="s">
        <v>388</v>
      </c>
      <c r="B18" s="27"/>
      <c r="C18" s="27"/>
      <c r="D18" s="55" t="s">
        <v>372</v>
      </c>
      <c r="E18" s="42"/>
      <c r="G18" s="27"/>
    </row>
    <row r="19" spans="1:7">
      <c r="A19" s="27" t="s">
        <v>389</v>
      </c>
      <c r="B19" s="27"/>
      <c r="C19" s="27"/>
      <c r="D19" s="55" t="s">
        <v>373</v>
      </c>
      <c r="E19" s="42"/>
      <c r="G19" s="27"/>
    </row>
    <row r="20" spans="1:7">
      <c r="A20" s="27" t="s">
        <v>390</v>
      </c>
      <c r="B20" s="27"/>
      <c r="C20" s="27"/>
      <c r="D20" s="55" t="s">
        <v>374</v>
      </c>
      <c r="E20" s="42"/>
      <c r="G20" s="27"/>
    </row>
    <row r="21" spans="1:7">
      <c r="A21" s="27" t="s">
        <v>391</v>
      </c>
      <c r="B21" s="27"/>
      <c r="C21" s="27"/>
      <c r="D21" s="55" t="s">
        <v>375</v>
      </c>
      <c r="E21" s="117"/>
      <c r="G21" s="27"/>
    </row>
    <row r="22" spans="1:7">
      <c r="A22" s="27" t="s">
        <v>392</v>
      </c>
      <c r="B22" s="27"/>
      <c r="C22" s="27"/>
      <c r="D22" s="55" t="s">
        <v>376</v>
      </c>
      <c r="E22" s="117"/>
      <c r="G22" s="27"/>
    </row>
    <row r="23" spans="1:7">
      <c r="A23" s="27" t="s">
        <v>393</v>
      </c>
      <c r="B23" s="27"/>
      <c r="C23" s="27"/>
      <c r="D23" s="55" t="s">
        <v>377</v>
      </c>
      <c r="E23" s="42"/>
      <c r="G23" s="27"/>
    </row>
    <row r="24" spans="1:7">
      <c r="A24" s="27" t="s">
        <v>394</v>
      </c>
      <c r="B24" s="27"/>
      <c r="C24" s="27"/>
      <c r="D24" s="55" t="s">
        <v>378</v>
      </c>
      <c r="E24" s="118"/>
      <c r="G24" s="27"/>
    </row>
    <row r="25" spans="1:7">
      <c r="A25" s="27" t="s">
        <v>395</v>
      </c>
      <c r="B25" s="27"/>
      <c r="C25" s="27"/>
      <c r="D25" s="55" t="s">
        <v>379</v>
      </c>
      <c r="E25" s="42"/>
      <c r="G25" s="27"/>
    </row>
    <row r="26" spans="1:7">
      <c r="A26" s="27" t="s">
        <v>396</v>
      </c>
      <c r="B26" s="27"/>
      <c r="C26" s="27"/>
      <c r="D26" s="55" t="s">
        <v>380</v>
      </c>
      <c r="E26" s="42"/>
      <c r="G26" s="27"/>
    </row>
    <row r="27" spans="1:7">
      <c r="A27" s="27" t="s">
        <v>397</v>
      </c>
      <c r="B27" s="27"/>
      <c r="C27" s="27"/>
      <c r="D27" s="55" t="s">
        <v>381</v>
      </c>
      <c r="E27" s="42"/>
      <c r="G27" s="27"/>
    </row>
    <row r="28" spans="1:7">
      <c r="A28" s="27" t="s">
        <v>398</v>
      </c>
      <c r="B28" s="27"/>
      <c r="C28" s="27"/>
      <c r="D28" s="55" t="s">
        <v>382</v>
      </c>
      <c r="E28" s="118"/>
      <c r="G28" s="27"/>
    </row>
    <row r="29" spans="1:7">
      <c r="A29" s="27" t="s">
        <v>399</v>
      </c>
      <c r="B29" s="27"/>
      <c r="C29" s="27"/>
      <c r="D29" s="55" t="s">
        <v>383</v>
      </c>
      <c r="E29" s="117"/>
      <c r="G29" s="27"/>
    </row>
    <row r="30" spans="1:7">
      <c r="A30" s="27" t="s">
        <v>400</v>
      </c>
      <c r="B30" s="27"/>
      <c r="C30" s="27"/>
      <c r="D30" s="55" t="s">
        <v>384</v>
      </c>
      <c r="E30" s="43"/>
      <c r="G30" s="27"/>
    </row>
    <row r="31" spans="1:7">
      <c r="A31" s="27"/>
      <c r="B31" s="27"/>
      <c r="C31" s="27" t="s">
        <v>360</v>
      </c>
      <c r="G31" s="27"/>
    </row>
    <row r="32" spans="1:7">
      <c r="A32" s="27"/>
      <c r="B32" s="27"/>
      <c r="C32" s="27" t="s">
        <v>363</v>
      </c>
      <c r="D32" s="27"/>
      <c r="E32" s="27"/>
      <c r="F32" s="27"/>
      <c r="G32" s="27" t="s">
        <v>364</v>
      </c>
    </row>
    <row r="36" spans="1:7" s="10" customFormat="1"/>
    <row r="37" spans="1:7" s="10" customFormat="1"/>
    <row r="38" spans="1:7" s="10" customFormat="1" hidden="1">
      <c r="A38" s="28"/>
      <c r="B38" s="28" t="b">
        <v>0</v>
      </c>
      <c r="C38" s="28" t="s">
        <v>2565</v>
      </c>
      <c r="D38" s="28"/>
      <c r="E38" s="28"/>
      <c r="F38" s="28"/>
      <c r="G38" s="28"/>
    </row>
    <row r="39" spans="1:7" s="10" customFormat="1" hidden="1">
      <c r="A39" s="28"/>
      <c r="B39" s="28"/>
      <c r="C39" s="28"/>
      <c r="D39" s="28"/>
      <c r="E39" s="28"/>
      <c r="F39" s="28"/>
      <c r="G39" s="28"/>
    </row>
    <row r="40" spans="1:7" s="10" customFormat="1" hidden="1">
      <c r="A40" s="28"/>
      <c r="B40" s="28"/>
      <c r="C40" s="28"/>
      <c r="D40" s="28"/>
      <c r="E40" s="28"/>
      <c r="F40" s="28"/>
      <c r="G40" s="28"/>
    </row>
    <row r="41" spans="1:7" s="10" customFormat="1" hidden="1">
      <c r="A41" s="28"/>
      <c r="B41" s="28"/>
      <c r="C41" s="28" t="s">
        <v>361</v>
      </c>
      <c r="D41" s="28" t="s">
        <v>365</v>
      </c>
      <c r="E41" s="28"/>
      <c r="F41" s="28" t="s">
        <v>360</v>
      </c>
      <c r="G41" s="28" t="s">
        <v>362</v>
      </c>
    </row>
    <row r="42" spans="1:7" s="10" customFormat="1">
      <c r="A42" s="28"/>
      <c r="B42" s="28"/>
      <c r="C42" s="28" t="s">
        <v>366</v>
      </c>
      <c r="D42" s="121" t="s">
        <v>2568</v>
      </c>
      <c r="E42" s="122"/>
      <c r="G42" s="28"/>
    </row>
    <row r="43" spans="1:7" s="10" customFormat="1">
      <c r="A43" s="28"/>
      <c r="B43" s="28"/>
      <c r="C43" s="28" t="s">
        <v>365</v>
      </c>
      <c r="D43" s="74"/>
      <c r="E43" s="56" t="s">
        <v>2567</v>
      </c>
      <c r="G43" s="28"/>
    </row>
    <row r="44" spans="1:7" s="10" customFormat="1">
      <c r="A44" s="28"/>
      <c r="B44" s="28"/>
      <c r="C44" s="28" t="s">
        <v>360</v>
      </c>
      <c r="G44" s="28"/>
    </row>
    <row r="45" spans="1:7" s="10" customFormat="1">
      <c r="A45" s="28" t="s">
        <v>2569</v>
      </c>
      <c r="B45" s="28"/>
      <c r="C45" s="29"/>
      <c r="D45" s="55" t="s">
        <v>2566</v>
      </c>
      <c r="E45" s="118"/>
      <c r="G45" s="28"/>
    </row>
    <row r="46" spans="1:7" s="10" customFormat="1">
      <c r="A46" s="28"/>
      <c r="B46" s="28"/>
      <c r="C46" s="28" t="s">
        <v>360</v>
      </c>
      <c r="G46" s="28"/>
    </row>
    <row r="47" spans="1:7" s="10" customFormat="1">
      <c r="A47" s="28"/>
      <c r="B47" s="28"/>
      <c r="C47" s="28" t="s">
        <v>363</v>
      </c>
      <c r="D47" s="28"/>
      <c r="E47" s="28"/>
      <c r="F47" s="28"/>
      <c r="G47" s="28" t="s">
        <v>364</v>
      </c>
    </row>
    <row r="48" spans="1:7" s="10" customFormat="1"/>
  </sheetData>
  <mergeCells count="3">
    <mergeCell ref="D12:E12"/>
    <mergeCell ref="D42:E42"/>
    <mergeCell ref="E1:K1"/>
  </mergeCells>
  <dataValidations count="1">
    <dataValidation allowBlank="1" showInputMessage="1" showErrorMessage="1" promptTitle="Remarks" prompt="For entering data, please double click on the cell" sqref="E30"/>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11"/>
  <dimension ref="A1:K40"/>
  <sheetViews>
    <sheetView showGridLines="0" topLeftCell="D2" workbookViewId="0">
      <selection activeCell="H7" sqref="H7"/>
    </sheetView>
  </sheetViews>
  <sheetFormatPr defaultRowHeight="14.5"/>
  <cols>
    <col min="1" max="3" width="9.1796875" hidden="1" customWidth="1"/>
    <col min="4" max="4" width="44.1796875" customWidth="1"/>
    <col min="5" max="5" width="8.7265625" customWidth="1"/>
    <col min="6" max="7" width="20.7265625" customWidth="1"/>
  </cols>
  <sheetData>
    <row r="1" spans="1:11" ht="35" customHeight="1">
      <c r="A1" s="4" t="s">
        <v>401</v>
      </c>
      <c r="E1" s="123" t="s">
        <v>2595</v>
      </c>
      <c r="F1" s="124"/>
      <c r="G1" s="124"/>
      <c r="H1" s="124"/>
      <c r="I1" s="124"/>
      <c r="J1" s="124"/>
      <c r="K1" s="124"/>
    </row>
    <row r="3" spans="1:11">
      <c r="D3" s="135" t="s">
        <v>1891</v>
      </c>
      <c r="E3" s="136"/>
      <c r="F3" s="137"/>
    </row>
    <row r="9" spans="1:11" hidden="1">
      <c r="A9" s="27"/>
      <c r="B9" s="27" t="b">
        <v>0</v>
      </c>
      <c r="C9" s="27" t="s">
        <v>402</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25" t="s">
        <v>405</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9" s="5" customFormat="1">
      <c r="A17" s="27"/>
      <c r="B17" s="27"/>
      <c r="C17" s="27"/>
      <c r="D17" s="55" t="s">
        <v>406</v>
      </c>
      <c r="E17" s="57"/>
      <c r="F17" s="7"/>
      <c r="G17" s="7"/>
      <c r="I17" s="27"/>
    </row>
    <row r="18" spans="1:9">
      <c r="A18" s="27" t="s">
        <v>447</v>
      </c>
      <c r="B18" s="27"/>
      <c r="C18" s="27"/>
      <c r="D18" s="55" t="s">
        <v>407</v>
      </c>
      <c r="E18" s="58" t="s">
        <v>428</v>
      </c>
      <c r="F18" s="44">
        <f>Schedule_1!F17</f>
        <v>0</v>
      </c>
      <c r="G18" s="44">
        <f>Schedule_1!G17</f>
        <v>0</v>
      </c>
      <c r="I18" s="27"/>
    </row>
    <row r="19" spans="1:9" ht="29">
      <c r="A19" s="27" t="s">
        <v>450</v>
      </c>
      <c r="B19" s="27"/>
      <c r="C19" s="27"/>
      <c r="D19" s="55" t="s">
        <v>408</v>
      </c>
      <c r="E19" s="58" t="s">
        <v>429</v>
      </c>
      <c r="F19" s="44">
        <f>Schedule_1A!F17</f>
        <v>0</v>
      </c>
      <c r="G19" s="44">
        <f>Schedule_1A!G17</f>
        <v>0</v>
      </c>
      <c r="I19" s="27"/>
    </row>
    <row r="20" spans="1:9">
      <c r="A20" s="27" t="s">
        <v>479</v>
      </c>
      <c r="B20" s="27"/>
      <c r="C20" s="27"/>
      <c r="D20" s="55" t="s">
        <v>409</v>
      </c>
      <c r="E20" s="58" t="s">
        <v>430</v>
      </c>
      <c r="F20" s="44">
        <f>Schedule_2!F62</f>
        <v>0</v>
      </c>
      <c r="G20" s="44">
        <f>Schedule_2!G62</f>
        <v>0</v>
      </c>
      <c r="I20" s="27"/>
    </row>
    <row r="21" spans="1:9">
      <c r="A21" s="27" t="s">
        <v>451</v>
      </c>
      <c r="B21" s="27"/>
      <c r="C21" s="27"/>
      <c r="D21" s="55" t="s">
        <v>410</v>
      </c>
      <c r="E21" s="58" t="s">
        <v>431</v>
      </c>
      <c r="F21" s="89">
        <f>Schedule_2A!F19</f>
        <v>0</v>
      </c>
      <c r="G21" s="44">
        <f>Schedule_2A!G19</f>
        <v>0</v>
      </c>
      <c r="I21" s="27"/>
    </row>
    <row r="22" spans="1:9">
      <c r="A22" s="27" t="s">
        <v>452</v>
      </c>
      <c r="B22" s="27"/>
      <c r="C22" s="27"/>
      <c r="D22" s="55" t="s">
        <v>411</v>
      </c>
      <c r="E22" s="58" t="s">
        <v>432</v>
      </c>
      <c r="F22" s="44">
        <f>Schedule_3!F24</f>
        <v>0</v>
      </c>
      <c r="G22" s="44">
        <f>Schedule_3!G24</f>
        <v>0</v>
      </c>
      <c r="I22" s="27"/>
    </row>
    <row r="23" spans="1:9">
      <c r="A23" s="27" t="s">
        <v>453</v>
      </c>
      <c r="B23" s="27"/>
      <c r="C23" s="27"/>
      <c r="D23" s="55" t="s">
        <v>414</v>
      </c>
      <c r="E23" s="58" t="s">
        <v>433</v>
      </c>
      <c r="F23" s="44">
        <f>Schedule_4!F28</f>
        <v>0</v>
      </c>
      <c r="G23" s="44">
        <f>Schedule_4!G28</f>
        <v>0</v>
      </c>
      <c r="I23" s="27"/>
    </row>
    <row r="24" spans="1:9">
      <c r="A24" s="27" t="s">
        <v>454</v>
      </c>
      <c r="B24" s="27"/>
      <c r="C24" s="27"/>
      <c r="D24" s="55" t="s">
        <v>415</v>
      </c>
      <c r="E24" s="58" t="s">
        <v>434</v>
      </c>
      <c r="F24" s="44">
        <f>Schedule_5!F24</f>
        <v>0</v>
      </c>
      <c r="G24" s="44">
        <f>Schedule_5!G24</f>
        <v>0</v>
      </c>
      <c r="I24" s="27"/>
    </row>
    <row r="25" spans="1:9">
      <c r="A25" s="27" t="s">
        <v>455</v>
      </c>
      <c r="B25" s="27"/>
      <c r="C25" s="27"/>
      <c r="D25" s="55" t="s">
        <v>416</v>
      </c>
      <c r="E25" s="58" t="s">
        <v>435</v>
      </c>
      <c r="F25" s="44">
        <f>SUM(F18:F24)</f>
        <v>0</v>
      </c>
      <c r="G25" s="44">
        <f>SUM(G18:G24)</f>
        <v>0</v>
      </c>
      <c r="I25" s="27"/>
    </row>
    <row r="26" spans="1:9">
      <c r="A26" s="27"/>
      <c r="B26" s="27"/>
      <c r="C26" s="27"/>
      <c r="D26" s="55" t="s">
        <v>417</v>
      </c>
      <c r="E26" s="58"/>
      <c r="F26" s="6"/>
      <c r="G26" s="6"/>
      <c r="I26" s="27"/>
    </row>
    <row r="27" spans="1:9" ht="29">
      <c r="A27" s="27" t="s">
        <v>456</v>
      </c>
      <c r="B27" s="27"/>
      <c r="C27" s="27"/>
      <c r="D27" s="55" t="s">
        <v>418</v>
      </c>
      <c r="E27" s="58" t="s">
        <v>436</v>
      </c>
      <c r="F27" s="44">
        <f>Schedule_6!F21</f>
        <v>0</v>
      </c>
      <c r="G27" s="44">
        <f>Schedule_6!G21</f>
        <v>0</v>
      </c>
      <c r="I27" s="27"/>
    </row>
    <row r="28" spans="1:9" ht="29">
      <c r="A28" s="27" t="s">
        <v>458</v>
      </c>
      <c r="B28" s="27"/>
      <c r="C28" s="27"/>
      <c r="D28" s="55" t="s">
        <v>419</v>
      </c>
      <c r="E28" s="58" t="s">
        <v>437</v>
      </c>
      <c r="F28" s="44">
        <f>Schedule_7!F28</f>
        <v>0</v>
      </c>
      <c r="G28" s="44">
        <f>Schedule_7!G28</f>
        <v>0</v>
      </c>
      <c r="I28" s="27"/>
    </row>
    <row r="29" spans="1:9">
      <c r="A29" s="27" t="s">
        <v>457</v>
      </c>
      <c r="B29" s="27"/>
      <c r="C29" s="27"/>
      <c r="D29" s="55" t="s">
        <v>420</v>
      </c>
      <c r="E29" s="58" t="s">
        <v>438</v>
      </c>
      <c r="F29" s="44">
        <f>Schedule_8!F32</f>
        <v>0</v>
      </c>
      <c r="G29" s="44">
        <f>Schedule_8!G32</f>
        <v>0</v>
      </c>
      <c r="I29" s="27"/>
    </row>
    <row r="30" spans="1:9">
      <c r="A30" s="27" t="s">
        <v>459</v>
      </c>
      <c r="B30" s="27"/>
      <c r="C30" s="27"/>
      <c r="D30" s="55" t="s">
        <v>421</v>
      </c>
      <c r="E30" s="58" t="s">
        <v>439</v>
      </c>
      <c r="F30" s="44">
        <f>Schedule_9!F38</f>
        <v>0</v>
      </c>
      <c r="G30" s="44">
        <f>Schedule_9!G38</f>
        <v>0</v>
      </c>
      <c r="I30" s="27"/>
    </row>
    <row r="31" spans="1:9">
      <c r="A31" s="27" t="s">
        <v>460</v>
      </c>
      <c r="B31" s="27"/>
      <c r="C31" s="27"/>
      <c r="D31" s="55" t="s">
        <v>422</v>
      </c>
      <c r="E31" s="58" t="s">
        <v>440</v>
      </c>
      <c r="F31" s="44">
        <f>Schedule_10!F35</f>
        <v>0</v>
      </c>
      <c r="G31" s="44">
        <f>Schedule_10!G35</f>
        <v>0</v>
      </c>
      <c r="I31" s="27"/>
    </row>
    <row r="32" spans="1:9">
      <c r="A32" s="27" t="s">
        <v>461</v>
      </c>
      <c r="B32" s="27"/>
      <c r="C32" s="27"/>
      <c r="D32" s="55" t="s">
        <v>423</v>
      </c>
      <c r="E32" s="58" t="s">
        <v>441</v>
      </c>
      <c r="F32" s="44">
        <f>Schedule_11!F24</f>
        <v>0</v>
      </c>
      <c r="G32" s="44">
        <f>Schedule_11!G24</f>
        <v>0</v>
      </c>
      <c r="I32" s="27"/>
    </row>
    <row r="33" spans="1:9" ht="16.5">
      <c r="A33" s="27" t="s">
        <v>462</v>
      </c>
      <c r="B33" s="27"/>
      <c r="C33" s="27"/>
      <c r="D33" s="55" t="s">
        <v>1892</v>
      </c>
      <c r="E33" s="58" t="s">
        <v>442</v>
      </c>
      <c r="F33" s="90"/>
      <c r="G33" s="45"/>
      <c r="I33" s="27"/>
    </row>
    <row r="34" spans="1:9">
      <c r="A34" s="27" t="s">
        <v>463</v>
      </c>
      <c r="B34" s="27"/>
      <c r="C34" s="27"/>
      <c r="D34" s="55" t="s">
        <v>424</v>
      </c>
      <c r="E34" s="58" t="s">
        <v>443</v>
      </c>
      <c r="F34" s="45"/>
      <c r="G34" s="45"/>
      <c r="I34" s="27"/>
    </row>
    <row r="35" spans="1:9">
      <c r="A35" s="27" t="s">
        <v>464</v>
      </c>
      <c r="B35" s="27"/>
      <c r="C35" s="27"/>
      <c r="D35" s="55" t="s">
        <v>416</v>
      </c>
      <c r="E35" s="58" t="s">
        <v>444</v>
      </c>
      <c r="F35" s="44">
        <f>SUM(F27:F34)</f>
        <v>0</v>
      </c>
      <c r="G35" s="44">
        <f>SUM(G27:G34)</f>
        <v>0</v>
      </c>
      <c r="I35" s="27"/>
    </row>
    <row r="36" spans="1:9">
      <c r="A36" s="27" t="s">
        <v>465</v>
      </c>
      <c r="B36" s="27"/>
      <c r="C36" s="27"/>
      <c r="D36" s="55" t="s">
        <v>425</v>
      </c>
      <c r="E36" s="58" t="s">
        <v>445</v>
      </c>
      <c r="F36" s="44">
        <f>Schedule_12!F26</f>
        <v>0</v>
      </c>
      <c r="G36" s="44">
        <f>Schedule_12!G26</f>
        <v>0</v>
      </c>
      <c r="I36" s="27"/>
    </row>
    <row r="37" spans="1:9">
      <c r="A37" s="27" t="s">
        <v>466</v>
      </c>
      <c r="B37" s="27"/>
      <c r="C37" s="27"/>
      <c r="D37" s="55" t="s">
        <v>426</v>
      </c>
      <c r="E37" s="58" t="s">
        <v>446</v>
      </c>
      <c r="F37" s="45"/>
      <c r="G37" s="45"/>
      <c r="I37" s="27"/>
    </row>
    <row r="38" spans="1:9" ht="46.5" customHeight="1">
      <c r="A38" s="27"/>
      <c r="B38" s="27"/>
      <c r="C38" s="27" t="s">
        <v>360</v>
      </c>
      <c r="D38" s="132" t="s">
        <v>427</v>
      </c>
      <c r="E38" s="133"/>
      <c r="F38" s="133"/>
      <c r="G38" s="134"/>
      <c r="I38" s="27"/>
    </row>
    <row r="39" spans="1:9">
      <c r="A39" s="27"/>
      <c r="B39" s="27"/>
      <c r="C39" s="27" t="s">
        <v>363</v>
      </c>
      <c r="D39" s="27"/>
      <c r="E39" s="27"/>
      <c r="F39" s="27"/>
      <c r="G39" s="27"/>
      <c r="H39" s="27"/>
      <c r="I39" s="27" t="s">
        <v>364</v>
      </c>
    </row>
    <row r="40" spans="1:9">
      <c r="A40" s="17"/>
      <c r="B40" s="17"/>
      <c r="D40" s="17"/>
      <c r="E40" s="17"/>
      <c r="F40" s="17"/>
      <c r="G40" s="17"/>
      <c r="H40" s="17"/>
    </row>
  </sheetData>
  <mergeCells count="6">
    <mergeCell ref="E1:K1"/>
    <mergeCell ref="D13:G13"/>
    <mergeCell ref="D14:D15"/>
    <mergeCell ref="E14:E15"/>
    <mergeCell ref="D38:G38"/>
    <mergeCell ref="D3:F3"/>
  </mergeCells>
  <dataValidations count="38">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23">
      <formula1>-999999999999999</formula1>
      <formula2>999999999999999</formula2>
    </dataValidation>
    <dataValidation type="decimal" allowBlank="1" showInputMessage="1" showErrorMessage="1" errorTitle="Input Error" error="Please enter a Whole Number between -999999999999999 and 999999999999999" sqref="G23">
      <formula1>-999999999999999</formula1>
      <formula2>999999999999999</formula2>
    </dataValidation>
    <dataValidation type="decimal" allowBlank="1" showInputMessage="1" showErrorMessage="1" errorTitle="Input Error" error="Please enter a Whole Number between -999999999999999 and 999999999999999" sqref="F24">
      <formula1>-999999999999999</formula1>
      <formula2>999999999999999</formula2>
    </dataValidation>
    <dataValidation type="decimal" allowBlank="1" showInputMessage="1" showErrorMessage="1" errorTitle="Input Error" error="Please enter a Whole Number between -999999999999999 and 999999999999999" sqref="G24">
      <formula1>-999999999999999</formula1>
      <formula2>999999999999999</formula2>
    </dataValidation>
    <dataValidation type="decimal" allowBlank="1" showInputMessage="1" showErrorMessage="1" errorTitle="Input Error" error="Please enter a Whole Number between -999999999999999 and 999999999999999" sqref="F25">
      <formula1>-999999999999999</formula1>
      <formula2>999999999999999</formula2>
    </dataValidation>
    <dataValidation type="decimal" allowBlank="1" showInputMessage="1" showErrorMessage="1" errorTitle="Input Error" error="Please enter a Whole Number between -999999999999999 and 999999999999999" sqref="G25">
      <formula1>-999999999999999</formula1>
      <formula2>999999999999999</formula2>
    </dataValidation>
    <dataValidation type="decimal" allowBlank="1" showInputMessage="1" showErrorMessage="1" errorTitle="Input Error" error="Please enter a Whole Number between -999999999999999 and 999999999999999" sqref="F27">
      <formula1>-999999999999999</formula1>
      <formula2>999999999999999</formula2>
    </dataValidation>
    <dataValidation type="decimal" allowBlank="1" showInputMessage="1" showErrorMessage="1" errorTitle="Input Error" error="Please enter a Whole Number between -999999999999999 and 999999999999999" sqref="G27">
      <formula1>-999999999999999</formula1>
      <formula2>999999999999999</formula2>
    </dataValidation>
    <dataValidation type="decimal" allowBlank="1" showInputMessage="1" showErrorMessage="1" errorTitle="Input Error" error="Please enter a Whole Number between -999999999999999 and 999999999999999" sqref="F28">
      <formula1>-999999999999999</formula1>
      <formula2>999999999999999</formula2>
    </dataValidation>
    <dataValidation type="decimal" allowBlank="1" showInputMessage="1" showErrorMessage="1" errorTitle="Input Error" error="Please enter a Whole Number between -999999999999999 and 999999999999999" sqref="G28">
      <formula1>-999999999999999</formula1>
      <formula2>999999999999999</formula2>
    </dataValidation>
    <dataValidation type="decimal" allowBlank="1" showInputMessage="1" showErrorMessage="1" errorTitle="Input Error" error="Please enter a Whole Number between -999999999999999 and 999999999999999" sqref="F29">
      <formula1>-999999999999999</formula1>
      <formula2>999999999999999</formula2>
    </dataValidation>
    <dataValidation type="decimal" allowBlank="1" showInputMessage="1" showErrorMessage="1" errorTitle="Input Error" error="Please enter a Whole Number between -999999999999999 and 999999999999999" sqref="G29">
      <formula1>-999999999999999</formula1>
      <formula2>999999999999999</formula2>
    </dataValidation>
    <dataValidation type="decimal" allowBlank="1" showInputMessage="1" showErrorMessage="1" errorTitle="Input Error" error="Please enter a Whole Number between -999999999999999 and 999999999999999" sqref="F30">
      <formula1>-999999999999999</formula1>
      <formula2>999999999999999</formula2>
    </dataValidation>
    <dataValidation type="decimal" allowBlank="1" showInputMessage="1" showErrorMessage="1" errorTitle="Input Error" error="Please enter a Whole Number between -999999999999999 and 999999999999999" sqref="G30">
      <formula1>-999999999999999</formula1>
      <formula2>999999999999999</formula2>
    </dataValidation>
    <dataValidation type="decimal" allowBlank="1" showInputMessage="1" showErrorMessage="1" errorTitle="Input Error" error="Please enter a Whole Number between -999999999999999 and 999999999999999" sqref="F31">
      <formula1>-999999999999999</formula1>
      <formula2>999999999999999</formula2>
    </dataValidation>
    <dataValidation type="decimal" allowBlank="1" showInputMessage="1" showErrorMessage="1" errorTitle="Input Error" error="Please enter a Whole Number between -999999999999999 and 999999999999999" sqref="G31">
      <formula1>-999999999999999</formula1>
      <formula2>999999999999999</formula2>
    </dataValidation>
    <dataValidation type="decimal" allowBlank="1" showInputMessage="1" showErrorMessage="1" errorTitle="Input Error" error="Please enter a Whole Number between -999999999999999 and 999999999999999" sqref="F32">
      <formula1>-999999999999999</formula1>
      <formula2>999999999999999</formula2>
    </dataValidation>
    <dataValidation type="decimal" allowBlank="1" showInputMessage="1" showErrorMessage="1" errorTitle="Input Error" error="Please enter a Whole Number between -999999999999999 and 999999999999999" sqref="G32">
      <formula1>-999999999999999</formula1>
      <formula2>999999999999999</formula2>
    </dataValidation>
    <dataValidation type="decimal" allowBlank="1" showInputMessage="1" showErrorMessage="1" errorTitle="Input Error" error="Please enter a Whole Number between -999999999999999 and 999999999999999" sqref="F33">
      <formula1>-999999999999999</formula1>
      <formula2>999999999999999</formula2>
    </dataValidation>
    <dataValidation type="decimal" allowBlank="1" showInputMessage="1" showErrorMessage="1" errorTitle="Input Error" error="Please enter a Whole Number between -999999999999999 and 999999999999999" sqref="G33">
      <formula1>-999999999999999</formula1>
      <formula2>999999999999999</formula2>
    </dataValidation>
    <dataValidation type="decimal" allowBlank="1" showInputMessage="1" showErrorMessage="1" errorTitle="Input Error" error="Please enter a Whole Number between -999999999999999 and 999999999999999" sqref="F34">
      <formula1>-999999999999999</formula1>
      <formula2>999999999999999</formula2>
    </dataValidation>
    <dataValidation type="decimal" allowBlank="1" showInputMessage="1" showErrorMessage="1" errorTitle="Input Error" error="Please enter a Whole Number between -999999999999999 and 999999999999999" sqref="G34">
      <formula1>-999999999999999</formula1>
      <formula2>999999999999999</formula2>
    </dataValidation>
    <dataValidation type="decimal" allowBlank="1" showInputMessage="1" showErrorMessage="1" errorTitle="Input Error" error="Please enter a Whole Number between -999999999999999 and 999999999999999" sqref="F35">
      <formula1>-999999999999999</formula1>
      <formula2>999999999999999</formula2>
    </dataValidation>
    <dataValidation type="decimal" allowBlank="1" showInputMessage="1" showErrorMessage="1" errorTitle="Input Error" error="Please enter a Whole Number between -999999999999999 and 999999999999999" sqref="G35">
      <formula1>-999999999999999</formula1>
      <formula2>999999999999999</formula2>
    </dataValidation>
    <dataValidation type="decimal" allowBlank="1" showInputMessage="1" showErrorMessage="1" errorTitle="Input Error" error="Please enter a Whole Number between -999999999999999 and 999999999999999" sqref="F36">
      <formula1>-999999999999999</formula1>
      <formula2>999999999999999</formula2>
    </dataValidation>
    <dataValidation type="decimal" allowBlank="1" showInputMessage="1" showErrorMessage="1" errorTitle="Input Error" error="Please enter a Whole Number between -999999999999999 and 999999999999999" sqref="G36">
      <formula1>-999999999999999</formula1>
      <formula2>999999999999999</formula2>
    </dataValidation>
    <dataValidation type="decimal" allowBlank="1" showInputMessage="1" showErrorMessage="1" errorTitle="Input Error" error="Please enter a Whole Number between -999999999999999 and 999999999999999" sqref="F37">
      <formula1>-999999999999999</formula1>
      <formula2>999999999999999</formula2>
    </dataValidation>
    <dataValidation type="decimal" allowBlank="1" showInputMessage="1" showErrorMessage="1" errorTitle="Input Error" error="Please enter a Whole Number between -999999999999999 and 999999999999999" sqref="G37">
      <formula1>-999999999999999</formula1>
      <formula2>999999999999999</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sheetPr codeName="Sheet12"/>
  <dimension ref="A1:M53"/>
  <sheetViews>
    <sheetView showGridLines="0" topLeftCell="D1" workbookViewId="0">
      <selection sqref="A1:C1048576"/>
    </sheetView>
  </sheetViews>
  <sheetFormatPr defaultRowHeight="14.5"/>
  <cols>
    <col min="1" max="3" width="9.1796875" hidden="1" customWidth="1"/>
    <col min="4" max="4" width="48.453125" customWidth="1"/>
    <col min="6" max="11" width="20.7265625" customWidth="1"/>
  </cols>
  <sheetData>
    <row r="1" spans="1:11" ht="35" customHeight="1">
      <c r="A1" s="4" t="s">
        <v>469</v>
      </c>
      <c r="E1" s="123" t="s">
        <v>2596</v>
      </c>
      <c r="F1" s="124"/>
      <c r="G1" s="124"/>
      <c r="H1" s="124"/>
      <c r="I1" s="124"/>
      <c r="J1" s="124"/>
      <c r="K1" s="124"/>
    </row>
    <row r="3" spans="1:11" ht="15.75" customHeight="1">
      <c r="D3" s="135" t="s">
        <v>1891</v>
      </c>
      <c r="E3" s="136"/>
      <c r="F3" s="137"/>
    </row>
    <row r="9" spans="1:11" hidden="1">
      <c r="A9" s="27"/>
      <c r="B9" s="27" t="b">
        <v>0</v>
      </c>
      <c r="C9" s="27" t="s">
        <v>470</v>
      </c>
      <c r="D9" s="27"/>
      <c r="E9" s="27"/>
      <c r="F9" s="27"/>
      <c r="G9" s="27"/>
      <c r="H9" s="27"/>
      <c r="I9" s="27"/>
    </row>
    <row r="10" spans="1:11" hidden="1">
      <c r="A10" s="27"/>
      <c r="B10" s="27"/>
      <c r="C10" s="27"/>
      <c r="D10" s="27"/>
      <c r="E10" s="27" t="s">
        <v>496</v>
      </c>
      <c r="F10" s="27" t="s">
        <v>447</v>
      </c>
      <c r="G10" s="27" t="s">
        <v>447</v>
      </c>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c r="A13" s="27"/>
      <c r="B13" s="27"/>
      <c r="C13" s="27" t="s">
        <v>366</v>
      </c>
      <c r="D13" s="139" t="s">
        <v>471</v>
      </c>
      <c r="E13" s="140"/>
      <c r="F13" s="140"/>
      <c r="G13" s="141"/>
      <c r="I13" s="27"/>
    </row>
    <row r="14" spans="1:11" s="5" customFormat="1">
      <c r="A14" s="27"/>
      <c r="B14" s="27"/>
      <c r="C14" s="30" t="s">
        <v>365</v>
      </c>
      <c r="D14" s="128" t="s">
        <v>368</v>
      </c>
      <c r="E14" s="130"/>
      <c r="F14" s="54" t="s">
        <v>403</v>
      </c>
      <c r="G14" s="54" t="s">
        <v>404</v>
      </c>
      <c r="I14" s="27"/>
    </row>
    <row r="15" spans="1:11" s="5" customFormat="1">
      <c r="A15" s="27" t="s">
        <v>496</v>
      </c>
      <c r="B15" s="27"/>
      <c r="C15" s="30" t="s">
        <v>365</v>
      </c>
      <c r="D15" s="129"/>
      <c r="E15" s="131"/>
      <c r="F15" s="54" t="s">
        <v>412</v>
      </c>
      <c r="G15" s="54" t="s">
        <v>413</v>
      </c>
      <c r="I15" s="27"/>
    </row>
    <row r="16" spans="1:11">
      <c r="A16" s="27"/>
      <c r="B16" s="27"/>
      <c r="C16" s="27" t="s">
        <v>360</v>
      </c>
      <c r="D16" s="5"/>
      <c r="E16" s="5"/>
      <c r="I16" s="27"/>
    </row>
    <row r="17" spans="1:13">
      <c r="A17" s="27"/>
      <c r="B17" s="27"/>
      <c r="C17" s="27"/>
      <c r="D17" s="55" t="s">
        <v>472</v>
      </c>
      <c r="E17" s="58" t="s">
        <v>428</v>
      </c>
      <c r="F17" s="44">
        <f>F18+F20+J46</f>
        <v>0</v>
      </c>
      <c r="G17" s="44">
        <f>G18+G20+K46</f>
        <v>0</v>
      </c>
      <c r="I17" s="27"/>
    </row>
    <row r="18" spans="1:13">
      <c r="A18" s="27"/>
      <c r="B18" s="27" t="s">
        <v>480</v>
      </c>
      <c r="C18" s="27"/>
      <c r="D18" s="55" t="s">
        <v>473</v>
      </c>
      <c r="E18" s="58" t="s">
        <v>429</v>
      </c>
      <c r="F18" s="44">
        <f>F19</f>
        <v>0</v>
      </c>
      <c r="G18" s="44">
        <f>G19</f>
        <v>0</v>
      </c>
      <c r="I18" s="27"/>
    </row>
    <row r="19" spans="1:13">
      <c r="A19" s="27"/>
      <c r="B19" s="27" t="s">
        <v>481</v>
      </c>
      <c r="C19" s="27"/>
      <c r="D19" s="59" t="s">
        <v>474</v>
      </c>
      <c r="E19" s="58" t="s">
        <v>430</v>
      </c>
      <c r="F19" s="45"/>
      <c r="G19" s="45"/>
      <c r="I19" s="27"/>
    </row>
    <row r="20" spans="1:13">
      <c r="A20" s="27"/>
      <c r="B20" s="27" t="s">
        <v>482</v>
      </c>
      <c r="C20" s="27"/>
      <c r="D20" s="55" t="s">
        <v>475</v>
      </c>
      <c r="E20" s="58" t="s">
        <v>431</v>
      </c>
      <c r="F20" s="44">
        <f>F21</f>
        <v>0</v>
      </c>
      <c r="G20" s="44">
        <f>G21</f>
        <v>0</v>
      </c>
      <c r="I20" s="27"/>
    </row>
    <row r="21" spans="1:13" ht="43.5">
      <c r="A21" s="27"/>
      <c r="B21" s="27" t="s">
        <v>483</v>
      </c>
      <c r="C21" s="27"/>
      <c r="D21" s="59" t="s">
        <v>476</v>
      </c>
      <c r="E21" s="58" t="s">
        <v>432</v>
      </c>
      <c r="F21" s="45"/>
      <c r="G21" s="45"/>
      <c r="I21" s="27"/>
    </row>
    <row r="22" spans="1:13" ht="29">
      <c r="A22" s="27"/>
      <c r="B22" s="27" t="s">
        <v>484</v>
      </c>
      <c r="C22" s="27"/>
      <c r="D22" s="59" t="s">
        <v>477</v>
      </c>
      <c r="E22" s="58" t="s">
        <v>433</v>
      </c>
      <c r="F22" s="45"/>
      <c r="G22" s="45"/>
      <c r="I22" s="27"/>
    </row>
    <row r="23" spans="1:13">
      <c r="A23" s="27"/>
      <c r="B23" s="27"/>
      <c r="C23" s="27" t="s">
        <v>360</v>
      </c>
      <c r="D23" s="5"/>
      <c r="E23" s="5"/>
      <c r="I23" s="27"/>
    </row>
    <row r="24" spans="1:13">
      <c r="A24" s="27"/>
      <c r="B24" s="27"/>
      <c r="C24" s="27" t="s">
        <v>363</v>
      </c>
      <c r="D24" s="27"/>
      <c r="E24" s="27"/>
      <c r="F24" s="27"/>
      <c r="G24" s="27"/>
      <c r="H24" s="27"/>
      <c r="I24" s="27" t="s">
        <v>364</v>
      </c>
    </row>
    <row r="31" spans="1:13" hidden="1">
      <c r="A31" s="27"/>
      <c r="B31" s="27" t="b">
        <v>0</v>
      </c>
      <c r="C31" s="27" t="s">
        <v>485</v>
      </c>
      <c r="D31" s="27"/>
      <c r="E31" s="27"/>
      <c r="F31" s="27"/>
      <c r="G31" s="27"/>
      <c r="H31" s="27"/>
      <c r="I31" s="27"/>
      <c r="J31" s="27"/>
      <c r="K31" s="27"/>
      <c r="L31" s="27"/>
      <c r="M31" s="27"/>
    </row>
    <row r="32" spans="1:13" hidden="1">
      <c r="A32" s="27"/>
      <c r="B32" s="27"/>
      <c r="C32" s="27"/>
      <c r="D32" s="27"/>
      <c r="E32" s="27" t="s">
        <v>496</v>
      </c>
      <c r="F32" s="27" t="s">
        <v>497</v>
      </c>
      <c r="G32" s="27" t="s">
        <v>497</v>
      </c>
      <c r="H32" s="27" t="s">
        <v>498</v>
      </c>
      <c r="I32" s="27" t="s">
        <v>498</v>
      </c>
      <c r="J32" s="27" t="s">
        <v>447</v>
      </c>
      <c r="K32" s="27" t="s">
        <v>447</v>
      </c>
      <c r="L32" s="27"/>
      <c r="M32" s="27"/>
    </row>
    <row r="33" spans="1:13" hidden="1">
      <c r="A33" s="27"/>
      <c r="B33" s="27"/>
      <c r="C33" s="27"/>
      <c r="D33" s="27"/>
      <c r="E33" s="27"/>
      <c r="F33" s="27" t="s">
        <v>499</v>
      </c>
      <c r="G33" s="27" t="s">
        <v>500</v>
      </c>
      <c r="H33" s="27" t="s">
        <v>499</v>
      </c>
      <c r="I33" s="27" t="s">
        <v>500</v>
      </c>
      <c r="J33" s="27" t="s">
        <v>499</v>
      </c>
      <c r="K33" s="27" t="s">
        <v>500</v>
      </c>
      <c r="L33" s="27"/>
      <c r="M33" s="27"/>
    </row>
    <row r="34" spans="1:13" hidden="1">
      <c r="A34" s="27"/>
      <c r="B34" s="27"/>
      <c r="C34" s="27" t="s">
        <v>361</v>
      </c>
      <c r="D34" s="27" t="s">
        <v>365</v>
      </c>
      <c r="E34" s="27" t="s">
        <v>365</v>
      </c>
      <c r="F34" s="27"/>
      <c r="G34" s="27"/>
      <c r="H34" s="27"/>
      <c r="I34" s="27"/>
      <c r="J34" s="27"/>
      <c r="K34" s="27"/>
      <c r="L34" s="27" t="s">
        <v>360</v>
      </c>
      <c r="M34" s="27" t="s">
        <v>362</v>
      </c>
    </row>
    <row r="35" spans="1:13" s="5" customFormat="1">
      <c r="A35" s="27"/>
      <c r="B35" s="27"/>
      <c r="C35" s="27" t="s">
        <v>366</v>
      </c>
      <c r="D35" s="125" t="s">
        <v>486</v>
      </c>
      <c r="E35" s="126"/>
      <c r="F35" s="126"/>
      <c r="G35" s="126"/>
      <c r="H35" s="126"/>
      <c r="I35" s="126"/>
      <c r="J35" s="126"/>
      <c r="K35" s="127"/>
      <c r="M35" s="27"/>
    </row>
    <row r="36" spans="1:13" s="5" customFormat="1">
      <c r="A36" s="27"/>
      <c r="B36" s="27"/>
      <c r="C36" s="27" t="s">
        <v>365</v>
      </c>
      <c r="D36" s="128" t="s">
        <v>368</v>
      </c>
      <c r="E36" s="130"/>
      <c r="F36" s="143" t="s">
        <v>493</v>
      </c>
      <c r="G36" s="144"/>
      <c r="H36" s="143" t="s">
        <v>494</v>
      </c>
      <c r="I36" s="144"/>
      <c r="J36" s="143" t="s">
        <v>495</v>
      </c>
      <c r="K36" s="144"/>
      <c r="M36" s="27"/>
    </row>
    <row r="37" spans="1:13" s="5" customFormat="1" ht="15" customHeight="1">
      <c r="A37" s="27"/>
      <c r="B37" s="27"/>
      <c r="C37" s="27" t="s">
        <v>365</v>
      </c>
      <c r="D37" s="142"/>
      <c r="E37" s="138"/>
      <c r="F37" s="54" t="s">
        <v>403</v>
      </c>
      <c r="G37" s="54" t="s">
        <v>404</v>
      </c>
      <c r="H37" s="54" t="s">
        <v>403</v>
      </c>
      <c r="I37" s="54" t="s">
        <v>404</v>
      </c>
      <c r="J37" s="54" t="s">
        <v>403</v>
      </c>
      <c r="K37" s="54" t="s">
        <v>404</v>
      </c>
      <c r="M37" s="27"/>
    </row>
    <row r="38" spans="1:13" s="5" customFormat="1">
      <c r="A38" s="27" t="s">
        <v>496</v>
      </c>
      <c r="B38" s="27"/>
      <c r="C38" s="27" t="s">
        <v>365</v>
      </c>
      <c r="D38" s="129"/>
      <c r="E38" s="131"/>
      <c r="F38" s="54" t="s">
        <v>487</v>
      </c>
      <c r="G38" s="54" t="s">
        <v>488</v>
      </c>
      <c r="H38" s="54" t="s">
        <v>489</v>
      </c>
      <c r="I38" s="54" t="s">
        <v>490</v>
      </c>
      <c r="J38" s="54" t="s">
        <v>491</v>
      </c>
      <c r="K38" s="54" t="s">
        <v>492</v>
      </c>
      <c r="M38" s="27"/>
    </row>
    <row r="39" spans="1:13">
      <c r="A39" s="27"/>
      <c r="B39" s="27"/>
      <c r="C39" s="27" t="s">
        <v>360</v>
      </c>
      <c r="D39" s="5"/>
      <c r="E39" s="5"/>
      <c r="M39" s="27"/>
    </row>
    <row r="40" spans="1:13">
      <c r="A40" s="27"/>
      <c r="B40" s="27" t="s">
        <v>501</v>
      </c>
      <c r="C40" s="27"/>
      <c r="D40" s="55" t="s">
        <v>1894</v>
      </c>
      <c r="E40" s="58" t="s">
        <v>434</v>
      </c>
      <c r="F40" s="45"/>
      <c r="G40" s="45"/>
      <c r="H40" s="45"/>
      <c r="I40" s="45"/>
      <c r="J40" s="45"/>
      <c r="K40" s="45"/>
      <c r="M40" s="27"/>
    </row>
    <row r="41" spans="1:13">
      <c r="A41" s="27"/>
      <c r="B41" s="27" t="s">
        <v>502</v>
      </c>
      <c r="C41" s="27"/>
      <c r="D41" s="55" t="s">
        <v>1895</v>
      </c>
      <c r="E41" s="58" t="s">
        <v>435</v>
      </c>
      <c r="F41" s="45"/>
      <c r="G41" s="45"/>
      <c r="H41" s="45"/>
      <c r="I41" s="45"/>
      <c r="J41" s="45"/>
      <c r="K41" s="45"/>
      <c r="M41" s="27"/>
    </row>
    <row r="42" spans="1:13">
      <c r="A42" s="27"/>
      <c r="B42" s="27" t="s">
        <v>503</v>
      </c>
      <c r="C42" s="27"/>
      <c r="D42" s="55" t="s">
        <v>1896</v>
      </c>
      <c r="E42" s="58" t="s">
        <v>436</v>
      </c>
      <c r="F42" s="45"/>
      <c r="G42" s="45"/>
      <c r="H42" s="45"/>
      <c r="I42" s="45"/>
      <c r="J42" s="45"/>
      <c r="K42" s="45"/>
      <c r="M42" s="27"/>
    </row>
    <row r="43" spans="1:13">
      <c r="A43" s="27"/>
      <c r="B43" s="27" t="s">
        <v>504</v>
      </c>
      <c r="C43" s="27"/>
      <c r="D43" s="55" t="s">
        <v>1897</v>
      </c>
      <c r="E43" s="58" t="s">
        <v>437</v>
      </c>
      <c r="F43" s="45"/>
      <c r="G43" s="45"/>
      <c r="H43" s="45"/>
      <c r="I43" s="45"/>
      <c r="J43" s="45"/>
      <c r="K43" s="45"/>
      <c r="M43" s="27"/>
    </row>
    <row r="44" spans="1:13">
      <c r="A44" s="27"/>
      <c r="B44" s="27" t="s">
        <v>505</v>
      </c>
      <c r="C44" s="27"/>
      <c r="D44" s="55" t="s">
        <v>1898</v>
      </c>
      <c r="E44" s="58" t="s">
        <v>438</v>
      </c>
      <c r="F44" s="45"/>
      <c r="G44" s="45"/>
      <c r="H44" s="45"/>
      <c r="I44" s="45"/>
      <c r="J44" s="45"/>
      <c r="K44" s="45"/>
      <c r="M44" s="27"/>
    </row>
    <row r="45" spans="1:13">
      <c r="A45" s="27"/>
      <c r="B45" s="27" t="s">
        <v>506</v>
      </c>
      <c r="C45" s="27"/>
      <c r="D45" s="55" t="s">
        <v>1899</v>
      </c>
      <c r="E45" s="58" t="s">
        <v>439</v>
      </c>
      <c r="F45" s="45"/>
      <c r="G45" s="45"/>
      <c r="H45" s="45"/>
      <c r="I45" s="45"/>
      <c r="J45" s="45"/>
      <c r="K45" s="45"/>
      <c r="M45" s="27"/>
    </row>
    <row r="46" spans="1:13">
      <c r="A46" s="27"/>
      <c r="B46" s="27" t="s">
        <v>507</v>
      </c>
      <c r="C46" s="27"/>
      <c r="D46" s="55" t="s">
        <v>416</v>
      </c>
      <c r="E46" s="58" t="s">
        <v>440</v>
      </c>
      <c r="F46" s="44">
        <f>F43-F44+F45</f>
        <v>0</v>
      </c>
      <c r="G46" s="44">
        <f>G43-G44+G45</f>
        <v>0</v>
      </c>
      <c r="H46" s="45"/>
      <c r="I46" s="45"/>
      <c r="J46" s="44">
        <f>J43-J44+J45</f>
        <v>0</v>
      </c>
      <c r="K46" s="44">
        <f>K43-K44+K45</f>
        <v>0</v>
      </c>
      <c r="M46" s="27"/>
    </row>
    <row r="47" spans="1:13">
      <c r="A47" s="27"/>
      <c r="B47" s="27"/>
      <c r="C47" s="27" t="s">
        <v>360</v>
      </c>
      <c r="D47" s="5"/>
      <c r="E47" s="5"/>
      <c r="M47" s="27"/>
    </row>
    <row r="48" spans="1:13">
      <c r="A48" s="27"/>
      <c r="B48" s="27"/>
      <c r="C48" s="27" t="s">
        <v>363</v>
      </c>
      <c r="D48" s="27"/>
      <c r="E48" s="27"/>
      <c r="F48" s="27"/>
      <c r="G48" s="27"/>
      <c r="H48" s="27"/>
      <c r="I48" s="27"/>
      <c r="J48" s="27"/>
      <c r="K48" s="27"/>
      <c r="L48" s="27"/>
      <c r="M48" s="27" t="s">
        <v>364</v>
      </c>
    </row>
    <row r="53" spans="5:5">
      <c r="E53" s="76"/>
    </row>
  </sheetData>
  <mergeCells count="11">
    <mergeCell ref="E1:K1"/>
    <mergeCell ref="D3:F3"/>
    <mergeCell ref="E36:E38"/>
    <mergeCell ref="D14:D15"/>
    <mergeCell ref="D13:G13"/>
    <mergeCell ref="D36:D38"/>
    <mergeCell ref="D35:K35"/>
    <mergeCell ref="F36:G36"/>
    <mergeCell ref="H36:I36"/>
    <mergeCell ref="J36:K36"/>
    <mergeCell ref="E14:E15"/>
  </mergeCells>
  <dataValidations count="54">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 type="decimal" allowBlank="1" showInputMessage="1" showErrorMessage="1" errorTitle="Input Error" error="Please enter a Whole Number between -999999999999999 and 999999999999999" sqref="F18">
      <formula1>-999999999999999</formula1>
      <formula2>999999999999999</formula2>
    </dataValidation>
    <dataValidation type="decimal" allowBlank="1" showInputMessage="1" showErrorMessage="1" errorTitle="Input Error" error="Please enter a Whole Number between -999999999999999 and 999999999999999" sqref="G18">
      <formula1>-999999999999999</formula1>
      <formula2>999999999999999</formula2>
    </dataValidation>
    <dataValidation type="decimal" allowBlank="1" showInputMessage="1" showErrorMessage="1" errorTitle="Input Error" error="Please enter a Whole Number between -999999999999999 and 999999999999999" sqref="F19">
      <formula1>-999999999999999</formula1>
      <formula2>999999999999999</formula2>
    </dataValidation>
    <dataValidation type="decimal" allowBlank="1" showInputMessage="1" showErrorMessage="1" errorTitle="Input Error" error="Please enter a Whole Number between -999999999999999 and 999999999999999" sqref="G19">
      <formula1>-999999999999999</formula1>
      <formula2>999999999999999</formula2>
    </dataValidation>
    <dataValidation type="decimal" allowBlank="1" showInputMessage="1" showErrorMessage="1" errorTitle="Input Error" error="Please enter a Whole Number between -999999999999999 and 999999999999999" sqref="F20">
      <formula1>-999999999999999</formula1>
      <formula2>999999999999999</formula2>
    </dataValidation>
    <dataValidation type="decimal" allowBlank="1" showInputMessage="1" showErrorMessage="1" errorTitle="Input Error" error="Please enter a Whole Number between -999999999999999 and 999999999999999" sqref="G20">
      <formula1>-999999999999999</formula1>
      <formula2>999999999999999</formula2>
    </dataValidation>
    <dataValidation type="decimal" allowBlank="1" showInputMessage="1" showErrorMessage="1" errorTitle="Input Error" error="Please enter a Whole Number between -999999999999999 and 999999999999999" sqref="F21">
      <formula1>-999999999999999</formula1>
      <formula2>999999999999999</formula2>
    </dataValidation>
    <dataValidation type="decimal" allowBlank="1" showInputMessage="1" showErrorMessage="1" errorTitle="Input Error" error="Please enter a Whole Number between -999999999999999 and 999999999999999" sqref="G21">
      <formula1>-999999999999999</formula1>
      <formula2>999999999999999</formula2>
    </dataValidation>
    <dataValidation type="decimal" allowBlank="1" showInputMessage="1" showErrorMessage="1" errorTitle="Input Error" error="Please enter a Whole Number between -999999999999999 and 999999999999999" sqref="F22">
      <formula1>-999999999999999</formula1>
      <formula2>999999999999999</formula2>
    </dataValidation>
    <dataValidation type="decimal" allowBlank="1" showInputMessage="1" showErrorMessage="1" errorTitle="Input Error" error="Please enter a Whole Number between -999999999999999 and 999999999999999" sqref="G22">
      <formula1>-999999999999999</formula1>
      <formula2>999999999999999</formula2>
    </dataValidation>
    <dataValidation type="decimal" allowBlank="1" showInputMessage="1" showErrorMessage="1" errorTitle="Input Error" error="Please enter a Whole Number between -999999999999999 and 999999999999999" sqref="F40">
      <formula1>-999999999999999</formula1>
      <formula2>999999999999999</formula2>
    </dataValidation>
    <dataValidation type="decimal" allowBlank="1" showInputMessage="1" showErrorMessage="1" errorTitle="Input Error" error="Please enter a Whole Number between -999999999999999 and 999999999999999" sqref="G40">
      <formula1>-999999999999999</formula1>
      <formula2>999999999999999</formula2>
    </dataValidation>
    <dataValidation type="decimal" allowBlank="1" showInputMessage="1" showErrorMessage="1" errorTitle="Input Error" error="Please enter a Whole Number between -999999999999999 and 999999999999999" sqref="H40">
      <formula1>-999999999999999</formula1>
      <formula2>999999999999999</formula2>
    </dataValidation>
    <dataValidation type="decimal" allowBlank="1" showInputMessage="1" showErrorMessage="1" errorTitle="Input Error" error="Please enter a Whole Number between -999999999999999 and 999999999999999" sqref="I40">
      <formula1>-999999999999999</formula1>
      <formula2>999999999999999</formula2>
    </dataValidation>
    <dataValidation type="decimal" allowBlank="1" showInputMessage="1" showErrorMessage="1" errorTitle="Input Error" error="Please enter a Whole Number between -999999999999999 and 999999999999999" sqref="J40">
      <formula1>-999999999999999</formula1>
      <formula2>999999999999999</formula2>
    </dataValidation>
    <dataValidation type="decimal" allowBlank="1" showInputMessage="1" showErrorMessage="1" errorTitle="Input Error" error="Please enter a Whole Number between -999999999999999 and 999999999999999" sqref="K40">
      <formula1>-999999999999999</formula1>
      <formula2>999999999999999</formula2>
    </dataValidation>
    <dataValidation type="decimal" allowBlank="1" showInputMessage="1" showErrorMessage="1" errorTitle="Input Error" error="Please enter a Whole Number between -999999999999999 and 999999999999999" sqref="F41">
      <formula1>-999999999999999</formula1>
      <formula2>999999999999999</formula2>
    </dataValidation>
    <dataValidation type="decimal" allowBlank="1" showInputMessage="1" showErrorMessage="1" errorTitle="Input Error" error="Please enter a Whole Number between -999999999999999 and 999999999999999" sqref="G41">
      <formula1>-999999999999999</formula1>
      <formula2>999999999999999</formula2>
    </dataValidation>
    <dataValidation type="decimal" allowBlank="1" showInputMessage="1" showErrorMessage="1" errorTitle="Input Error" error="Please enter a Whole Number between -999999999999999 and 999999999999999" sqref="H41">
      <formula1>-999999999999999</formula1>
      <formula2>999999999999999</formula2>
    </dataValidation>
    <dataValidation type="decimal" allowBlank="1" showInputMessage="1" showErrorMessage="1" errorTitle="Input Error" error="Please enter a Whole Number between -999999999999999 and 999999999999999" sqref="I41">
      <formula1>-999999999999999</formula1>
      <formula2>999999999999999</formula2>
    </dataValidation>
    <dataValidation type="decimal" allowBlank="1" showInputMessage="1" showErrorMessage="1" errorTitle="Input Error" error="Please enter a Whole Number between -999999999999999 and 999999999999999" sqref="J41">
      <formula1>-999999999999999</formula1>
      <formula2>999999999999999</formula2>
    </dataValidation>
    <dataValidation type="decimal" allowBlank="1" showInputMessage="1" showErrorMessage="1" errorTitle="Input Error" error="Please enter a Whole Number between -999999999999999 and 999999999999999" sqref="K41">
      <formula1>-999999999999999</formula1>
      <formula2>999999999999999</formula2>
    </dataValidation>
    <dataValidation type="decimal" allowBlank="1" showInputMessage="1" showErrorMessage="1" errorTitle="Input Error" error="Please enter a Whole Number between -999999999999999 and 999999999999999" sqref="F42">
      <formula1>-999999999999999</formula1>
      <formula2>999999999999999</formula2>
    </dataValidation>
    <dataValidation type="decimal" allowBlank="1" showInputMessage="1" showErrorMessage="1" errorTitle="Input Error" error="Please enter a Whole Number between -999999999999999 and 999999999999999" sqref="G42">
      <formula1>-999999999999999</formula1>
      <formula2>999999999999999</formula2>
    </dataValidation>
    <dataValidation type="decimal" allowBlank="1" showInputMessage="1" showErrorMessage="1" errorTitle="Input Error" error="Please enter a Whole Number between -999999999999999 and 999999999999999" sqref="H42">
      <formula1>-999999999999999</formula1>
      <formula2>999999999999999</formula2>
    </dataValidation>
    <dataValidation type="decimal" allowBlank="1" showInputMessage="1" showErrorMessage="1" errorTitle="Input Error" error="Please enter a Whole Number between -999999999999999 and 999999999999999" sqref="I42">
      <formula1>-999999999999999</formula1>
      <formula2>999999999999999</formula2>
    </dataValidation>
    <dataValidation type="decimal" allowBlank="1" showInputMessage="1" showErrorMessage="1" errorTitle="Input Error" error="Please enter a Whole Number between -999999999999999 and 999999999999999" sqref="J42">
      <formula1>-999999999999999</formula1>
      <formula2>999999999999999</formula2>
    </dataValidation>
    <dataValidation type="decimal" allowBlank="1" showInputMessage="1" showErrorMessage="1" errorTitle="Input Error" error="Please enter a Whole Number between -999999999999999 and 999999999999999" sqref="K42">
      <formula1>-999999999999999</formula1>
      <formula2>999999999999999</formula2>
    </dataValidation>
    <dataValidation type="decimal" allowBlank="1" showInputMessage="1" showErrorMessage="1" errorTitle="Input Error" error="Please enter a Whole Number between -999999999999999 and 999999999999999" sqref="F43">
      <formula1>-999999999999999</formula1>
      <formula2>999999999999999</formula2>
    </dataValidation>
    <dataValidation type="decimal" allowBlank="1" showInputMessage="1" showErrorMessage="1" errorTitle="Input Error" error="Please enter a Whole Number between -999999999999999 and 999999999999999" sqref="G43">
      <formula1>-999999999999999</formula1>
      <formula2>999999999999999</formula2>
    </dataValidation>
    <dataValidation type="decimal" allowBlank="1" showInputMessage="1" showErrorMessage="1" errorTitle="Input Error" error="Please enter a Whole Number between -999999999999999 and 999999999999999" sqref="H43">
      <formula1>-999999999999999</formula1>
      <formula2>999999999999999</formula2>
    </dataValidation>
    <dataValidation type="decimal" allowBlank="1" showInputMessage="1" showErrorMessage="1" errorTitle="Input Error" error="Please enter a Whole Number between -999999999999999 and 999999999999999" sqref="I43">
      <formula1>-999999999999999</formula1>
      <formula2>999999999999999</formula2>
    </dataValidation>
    <dataValidation type="decimal" allowBlank="1" showInputMessage="1" showErrorMessage="1" errorTitle="Input Error" error="Please enter a Whole Number between -999999999999999 and 999999999999999" sqref="J43">
      <formula1>-999999999999999</formula1>
      <formula2>999999999999999</formula2>
    </dataValidation>
    <dataValidation type="decimal" allowBlank="1" showInputMessage="1" showErrorMessage="1" errorTitle="Input Error" error="Please enter a Whole Number between -999999999999999 and 999999999999999" sqref="K43">
      <formula1>-999999999999999</formula1>
      <formula2>999999999999999</formula2>
    </dataValidation>
    <dataValidation type="decimal" allowBlank="1" showInputMessage="1" showErrorMessage="1" errorTitle="Input Error" error="Please enter a Whole Number between -999999999999999 and 999999999999999" sqref="F44">
      <formula1>-999999999999999</formula1>
      <formula2>999999999999999</formula2>
    </dataValidation>
    <dataValidation type="decimal" allowBlank="1" showInputMessage="1" showErrorMessage="1" errorTitle="Input Error" error="Please enter a Whole Number between -999999999999999 and 999999999999999" sqref="G44">
      <formula1>-999999999999999</formula1>
      <formula2>999999999999999</formula2>
    </dataValidation>
    <dataValidation type="decimal" allowBlank="1" showInputMessage="1" showErrorMessage="1" errorTitle="Input Error" error="Please enter a Whole Number between -999999999999999 and 999999999999999" sqref="H44">
      <formula1>-999999999999999</formula1>
      <formula2>999999999999999</formula2>
    </dataValidation>
    <dataValidation type="decimal" allowBlank="1" showInputMessage="1" showErrorMessage="1" errorTitle="Input Error" error="Please enter a Whole Number between -999999999999999 and 999999999999999" sqref="I44">
      <formula1>-999999999999999</formula1>
      <formula2>999999999999999</formula2>
    </dataValidation>
    <dataValidation type="decimal" allowBlank="1" showInputMessage="1" showErrorMessage="1" errorTitle="Input Error" error="Please enter a Whole Number between -999999999999999 and 999999999999999" sqref="J44">
      <formula1>-999999999999999</formula1>
      <formula2>999999999999999</formula2>
    </dataValidation>
    <dataValidation type="decimal" allowBlank="1" showInputMessage="1" showErrorMessage="1" errorTitle="Input Error" error="Please enter a Whole Number between -999999999999999 and 999999999999999" sqref="K44">
      <formula1>-999999999999999</formula1>
      <formula2>999999999999999</formula2>
    </dataValidation>
    <dataValidation type="decimal" allowBlank="1" showInputMessage="1" showErrorMessage="1" errorTitle="Input Error" error="Please enter a Whole Number between -999999999999999 and 999999999999999" sqref="F45">
      <formula1>-999999999999999</formula1>
      <formula2>999999999999999</formula2>
    </dataValidation>
    <dataValidation type="decimal" allowBlank="1" showInputMessage="1" showErrorMessage="1" errorTitle="Input Error" error="Please enter a Whole Number between -999999999999999 and 999999999999999" sqref="G45">
      <formula1>-999999999999999</formula1>
      <formula2>999999999999999</formula2>
    </dataValidation>
    <dataValidation type="decimal" allowBlank="1" showInputMessage="1" showErrorMessage="1" errorTitle="Input Error" error="Please enter a Whole Number between -999999999999999 and 999999999999999" sqref="H45">
      <formula1>-999999999999999</formula1>
      <formula2>999999999999999</formula2>
    </dataValidation>
    <dataValidation type="decimal" allowBlank="1" showInputMessage="1" showErrorMessage="1" errorTitle="Input Error" error="Please enter a Whole Number between -999999999999999 and 999999999999999" sqref="I45">
      <formula1>-999999999999999</formula1>
      <formula2>999999999999999</formula2>
    </dataValidation>
    <dataValidation type="decimal" allowBlank="1" showInputMessage="1" showErrorMessage="1" errorTitle="Input Error" error="Please enter a Whole Number between -999999999999999 and 999999999999999" sqref="J45">
      <formula1>-999999999999999</formula1>
      <formula2>999999999999999</formula2>
    </dataValidation>
    <dataValidation type="decimal" allowBlank="1" showInputMessage="1" showErrorMessage="1" errorTitle="Input Error" error="Please enter a Whole Number between -999999999999999 and 999999999999999" sqref="K45">
      <formula1>-999999999999999</formula1>
      <formula2>999999999999999</formula2>
    </dataValidation>
    <dataValidation type="decimal" allowBlank="1" showInputMessage="1" showErrorMessage="1" errorTitle="Input Error" error="Please enter a Whole Number between -999999999999999 and 999999999999999" sqref="F46">
      <formula1>-999999999999999</formula1>
      <formula2>999999999999999</formula2>
    </dataValidation>
    <dataValidation type="decimal" allowBlank="1" showInputMessage="1" showErrorMessage="1" errorTitle="Input Error" error="Please enter a Whole Number between -999999999999999 and 999999999999999" sqref="G46">
      <formula1>-999999999999999</formula1>
      <formula2>999999999999999</formula2>
    </dataValidation>
    <dataValidation type="decimal" allowBlank="1" showInputMessage="1" showErrorMessage="1" errorTitle="Input Error" error="Please enter a Whole Number between -999999999999999 and 999999999999999" sqref="H46">
      <formula1>-999999999999999</formula1>
      <formula2>999999999999999</formula2>
    </dataValidation>
    <dataValidation type="decimal" allowBlank="1" showInputMessage="1" showErrorMessage="1" errorTitle="Input Error" error="Please enter a Whole Number between -999999999999999 and 999999999999999" sqref="I46">
      <formula1>-999999999999999</formula1>
      <formula2>999999999999999</formula2>
    </dataValidation>
    <dataValidation type="decimal" allowBlank="1" showInputMessage="1" showErrorMessage="1" errorTitle="Input Error" error="Please enter a Whole Number between -999999999999999 and 999999999999999" sqref="J46">
      <formula1>-999999999999999</formula1>
      <formula2>999999999999999</formula2>
    </dataValidation>
    <dataValidation type="decimal" allowBlank="1" showInputMessage="1" showErrorMessage="1" errorTitle="Input Error" error="Please enter a Whole Number between -999999999999999 and 999999999999999" sqref="K46">
      <formula1>-999999999999999</formula1>
      <formula2>999999999999999</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13"/>
  <dimension ref="A1:K19"/>
  <sheetViews>
    <sheetView showGridLines="0" topLeftCell="D1" workbookViewId="0">
      <selection sqref="A1:C1048576"/>
    </sheetView>
  </sheetViews>
  <sheetFormatPr defaultRowHeight="14.5"/>
  <cols>
    <col min="1" max="3" width="9.1796875" hidden="1" customWidth="1"/>
    <col min="4" max="4" width="34.7265625" customWidth="1"/>
    <col min="5" max="5" width="10.26953125" customWidth="1"/>
    <col min="6" max="7" width="20.7265625" customWidth="1"/>
  </cols>
  <sheetData>
    <row r="1" spans="1:11" ht="35" customHeight="1">
      <c r="A1" s="4" t="s">
        <v>508</v>
      </c>
      <c r="E1" s="123" t="s">
        <v>2597</v>
      </c>
      <c r="F1" s="124"/>
      <c r="G1" s="124"/>
      <c r="H1" s="124"/>
      <c r="I1" s="124"/>
      <c r="J1" s="124"/>
      <c r="K1" s="124"/>
    </row>
    <row r="3" spans="1:11" ht="19.5" customHeight="1">
      <c r="D3" s="135" t="s">
        <v>1891</v>
      </c>
      <c r="E3" s="136"/>
      <c r="F3" s="137"/>
    </row>
    <row r="9" spans="1:11" hidden="1">
      <c r="A9" s="27"/>
      <c r="B9" s="27" t="b">
        <v>0</v>
      </c>
      <c r="C9" s="27" t="s">
        <v>509</v>
      </c>
      <c r="D9" s="27"/>
      <c r="E9" s="27"/>
      <c r="F9" s="27"/>
      <c r="G9" s="27"/>
      <c r="H9" s="27"/>
      <c r="I9" s="27"/>
    </row>
    <row r="10" spans="1:11" hidden="1">
      <c r="A10" s="27"/>
      <c r="B10" s="27"/>
      <c r="C10" s="27"/>
      <c r="D10" s="27"/>
      <c r="E10" s="27" t="s">
        <v>496</v>
      </c>
      <c r="F10" s="27"/>
      <c r="G10" s="27"/>
      <c r="H10" s="27"/>
      <c r="I10" s="27"/>
    </row>
    <row r="11" spans="1:11" hidden="1">
      <c r="A11" s="27"/>
      <c r="B11" s="27"/>
      <c r="C11" s="27"/>
      <c r="D11" s="27"/>
      <c r="E11" s="27"/>
      <c r="F11" s="27" t="s">
        <v>448</v>
      </c>
      <c r="G11" s="27" t="s">
        <v>449</v>
      </c>
      <c r="H11" s="27"/>
      <c r="I11" s="27"/>
    </row>
    <row r="12" spans="1:11" hidden="1">
      <c r="A12" s="27"/>
      <c r="B12" s="27"/>
      <c r="C12" s="27" t="s">
        <v>361</v>
      </c>
      <c r="D12" s="27" t="s">
        <v>365</v>
      </c>
      <c r="E12" s="27" t="s">
        <v>365</v>
      </c>
      <c r="F12" s="27"/>
      <c r="G12" s="27"/>
      <c r="H12" s="27" t="s">
        <v>360</v>
      </c>
      <c r="I12" s="27" t="s">
        <v>362</v>
      </c>
    </row>
    <row r="13" spans="1:11" s="5" customFormat="1" ht="15" customHeight="1">
      <c r="A13" s="27"/>
      <c r="B13" s="27"/>
      <c r="C13" s="27" t="s">
        <v>366</v>
      </c>
      <c r="D13" s="125" t="s">
        <v>510</v>
      </c>
      <c r="E13" s="126"/>
      <c r="F13" s="126"/>
      <c r="G13" s="127"/>
      <c r="I13" s="27"/>
    </row>
    <row r="14" spans="1:11" s="5" customFormat="1">
      <c r="A14" s="27"/>
      <c r="B14" s="27"/>
      <c r="C14" s="27" t="s">
        <v>365</v>
      </c>
      <c r="D14" s="128" t="s">
        <v>368</v>
      </c>
      <c r="E14" s="130"/>
      <c r="F14" s="54" t="s">
        <v>403</v>
      </c>
      <c r="G14" s="54" t="s">
        <v>404</v>
      </c>
      <c r="I14" s="27"/>
    </row>
    <row r="15" spans="1:11" s="5" customFormat="1">
      <c r="A15" s="27" t="s">
        <v>496</v>
      </c>
      <c r="B15" s="27"/>
      <c r="C15" s="27" t="s">
        <v>365</v>
      </c>
      <c r="D15" s="129"/>
      <c r="E15" s="131"/>
      <c r="F15" s="54" t="s">
        <v>412</v>
      </c>
      <c r="G15" s="54" t="s">
        <v>413</v>
      </c>
      <c r="I15" s="27"/>
    </row>
    <row r="16" spans="1:11">
      <c r="A16" s="27"/>
      <c r="B16" s="27"/>
      <c r="C16" s="27" t="s">
        <v>360</v>
      </c>
      <c r="D16" s="5"/>
      <c r="E16" s="5"/>
      <c r="I16" s="27"/>
    </row>
    <row r="17" spans="1:9" ht="29">
      <c r="A17" s="27" t="s">
        <v>450</v>
      </c>
      <c r="B17" s="27"/>
      <c r="C17" s="30"/>
      <c r="D17" s="55" t="s">
        <v>511</v>
      </c>
      <c r="E17" s="58" t="s">
        <v>428</v>
      </c>
      <c r="F17" s="45"/>
      <c r="G17" s="45"/>
      <c r="I17" s="27"/>
    </row>
    <row r="18" spans="1:9">
      <c r="A18" s="27"/>
      <c r="B18" s="27"/>
      <c r="C18" s="27" t="s">
        <v>360</v>
      </c>
      <c r="D18" s="5"/>
      <c r="E18" s="5"/>
      <c r="I18" s="27"/>
    </row>
    <row r="19" spans="1:9">
      <c r="A19" s="27"/>
      <c r="B19" s="27"/>
      <c r="C19" s="27" t="s">
        <v>363</v>
      </c>
      <c r="D19" s="27"/>
      <c r="E19" s="27"/>
      <c r="F19" s="27"/>
      <c r="G19" s="27"/>
      <c r="H19" s="27"/>
      <c r="I19" s="27" t="s">
        <v>364</v>
      </c>
    </row>
  </sheetData>
  <mergeCells count="5">
    <mergeCell ref="D13:G13"/>
    <mergeCell ref="D14:D15"/>
    <mergeCell ref="E14:E15"/>
    <mergeCell ref="D3:F3"/>
    <mergeCell ref="E1:K1"/>
  </mergeCells>
  <dataValidations count="2">
    <dataValidation type="decimal" allowBlank="1" showInputMessage="1" showErrorMessage="1" errorTitle="Input Error" error="Please enter a Whole Number between -999999999999999 and 999999999999999" sqref="F17">
      <formula1>-999999999999999</formula1>
      <formula2>999999999999999</formula2>
    </dataValidation>
    <dataValidation type="decimal" allowBlank="1" showInputMessage="1" showErrorMessage="1" errorTitle="Input Error" error="Please enter a Whole Number between -999999999999999 and 999999999999999" sqref="G17">
      <formula1>-999999999999999</formula1>
      <formula2>999999999999999</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8</vt:i4>
      </vt:variant>
    </vt:vector>
  </HeadingPairs>
  <TitlesOfParts>
    <vt:vector size="53" baseType="lpstr">
      <vt:lpstr>StartUp</vt:lpstr>
      <vt:lpstr>Sheet1</vt:lpstr>
      <vt:lpstr>FilingInfo</vt:lpstr>
      <vt:lpstr>BalanceSheet</vt:lpstr>
      <vt:lpstr>Schedule_1</vt:lpstr>
      <vt:lpstr>Schedule_1A</vt:lpstr>
      <vt:lpstr>Schedule_2</vt:lpstr>
      <vt:lpstr>Schedule_2A</vt:lpstr>
      <vt:lpstr>Schedule_3</vt:lpstr>
      <vt:lpstr>Schedule_4</vt:lpstr>
      <vt:lpstr>Schedule_5</vt:lpstr>
      <vt:lpstr>Schedule_6</vt:lpstr>
      <vt:lpstr>Schedule_7</vt:lpstr>
      <vt:lpstr>Schedule_8</vt:lpstr>
      <vt:lpstr>Schedule_9</vt:lpstr>
      <vt:lpstr>Schedule_10</vt:lpstr>
      <vt:lpstr>Schedule_11</vt:lpstr>
      <vt:lpstr>Schedule_12</vt:lpstr>
      <vt:lpstr>Statement_Profit_and_Loss</vt:lpstr>
      <vt:lpstr>Schedule_13</vt:lpstr>
      <vt:lpstr>Schedule_14</vt:lpstr>
      <vt:lpstr>Schedule_15</vt:lpstr>
      <vt:lpstr>Schedule16</vt:lpstr>
      <vt:lpstr>AccountingPolicyDisclosure</vt:lpstr>
      <vt:lpstr>CashFlowStatementForBanks</vt:lpstr>
      <vt:lpstr>CapitalAdequacy</vt:lpstr>
      <vt:lpstr>Investment</vt:lpstr>
      <vt:lpstr>RepurchaseTransaction</vt:lpstr>
      <vt:lpstr>Non_SLRInvestmentPortfolio</vt:lpstr>
      <vt:lpstr>Derivatives</vt:lpstr>
      <vt:lpstr>AssetQuality</vt:lpstr>
      <vt:lpstr>BusinessRatio</vt:lpstr>
      <vt:lpstr>AssetsLiabilityManagement</vt:lpstr>
      <vt:lpstr>Exposures</vt:lpstr>
      <vt:lpstr>Miscellaneous</vt:lpstr>
      <vt:lpstr>Related_Parties</vt:lpstr>
      <vt:lpstr>Additional_Disclosures</vt:lpstr>
      <vt:lpstr>Segments</vt:lpstr>
      <vt:lpstr>Pillar_III_Requirement</vt:lpstr>
      <vt:lpstr>Expenses_in_Excess</vt:lpstr>
      <vt:lpstr>EmployeesData</vt:lpstr>
      <vt:lpstr>SectorWiseNPA</vt:lpstr>
      <vt:lpstr>AccountingPolicies</vt:lpstr>
      <vt:lpstr>NotesToAccounts</vt:lpstr>
      <vt:lpstr>AuditorsReport</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rgadekar</cp:lastModifiedBy>
  <dcterms:created xsi:type="dcterms:W3CDTF">2010-12-09T08:47:06Z</dcterms:created>
  <dcterms:modified xsi:type="dcterms:W3CDTF">2023-03-14T10:09:32Z</dcterms:modified>
</cp:coreProperties>
</file>