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nitindaukia\Desktop\Forms\"/>
    </mc:Choice>
  </mc:AlternateContent>
  <xr:revisionPtr revIDLastSave="0" documentId="8_{10F40AD8-A471-4820-A315-D2A6DAD4E187}" xr6:coauthVersionLast="47" xr6:coauthVersionMax="47" xr10:uidLastSave="{00000000-0000-0000-0000-000000000000}"/>
  <bookViews>
    <workbookView xWindow="-120" yWindow="-120" windowWidth="29040" windowHeight="15720" xr2:uid="{C7E6B098-4164-4FFF-92DB-AC0F5AA767FD}"/>
  </bookViews>
  <sheets>
    <sheet name="Form ECB 1" sheetId="1" r:id="rId1"/>
    <sheet name=" Borrowing Schedule" sheetId="5" r:id="rId2"/>
    <sheet name="LSF Calculation" sheetId="3" r:id="rId3"/>
    <sheet name="Lists" sheetId="7" r:id="rId4"/>
    <sheet name="Currency Code" sheetId="9"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7" i="3" l="1"/>
  <c r="G7" i="3" s="1"/>
  <c r="F8" i="3"/>
  <c r="G8" i="3" s="1"/>
  <c r="I8" i="3" s="1"/>
  <c r="J8" i="3" s="1"/>
  <c r="F9" i="3"/>
  <c r="G9" i="3" s="1"/>
  <c r="F10" i="3"/>
  <c r="G10" i="3" s="1"/>
  <c r="F11" i="3"/>
  <c r="G11" i="3" s="1"/>
  <c r="I11" i="3" s="1"/>
  <c r="J11" i="3" s="1"/>
  <c r="K11" i="3" s="1"/>
  <c r="L11" i="3" s="1"/>
  <c r="F12" i="3"/>
  <c r="G12" i="3" s="1"/>
  <c r="I12" i="3" s="1"/>
  <c r="J12" i="3" s="1"/>
  <c r="K12" i="3" s="1"/>
  <c r="L12" i="3" s="1"/>
  <c r="F13" i="3"/>
  <c r="G13" i="3" s="1"/>
  <c r="F14" i="3"/>
  <c r="G14" i="3" s="1"/>
  <c r="I14" i="3" s="1"/>
  <c r="J14" i="3" s="1"/>
  <c r="F15" i="3"/>
  <c r="G15" i="3" s="1"/>
  <c r="G20" i="1"/>
  <c r="C20" i="1"/>
  <c r="K14" i="3" l="1"/>
  <c r="L14" i="3" s="1"/>
  <c r="I15" i="3"/>
  <c r="J15" i="3" s="1"/>
  <c r="K15" i="3" s="1"/>
  <c r="L15" i="3" s="1"/>
  <c r="I9" i="3"/>
  <c r="J9" i="3" s="1"/>
  <c r="K9" i="3"/>
  <c r="L9" i="3" s="1"/>
  <c r="I13" i="3"/>
  <c r="J13" i="3" s="1"/>
  <c r="K13" i="3" s="1"/>
  <c r="L13" i="3" s="1"/>
  <c r="I10" i="3"/>
  <c r="J10" i="3" s="1"/>
  <c r="K10" i="3"/>
  <c r="L10" i="3" s="1"/>
  <c r="K8" i="3"/>
  <c r="L8" i="3" s="1"/>
  <c r="I7" i="3"/>
  <c r="J7" i="3" s="1"/>
  <c r="K7" i="3" s="1"/>
  <c r="L7" i="3" s="1"/>
  <c r="E21" i="1"/>
  <c r="F200" i="5"/>
  <c r="F199" i="5"/>
  <c r="F198" i="5"/>
  <c r="F197" i="5"/>
  <c r="F196" i="5"/>
  <c r="F195" i="5"/>
  <c r="F194" i="5"/>
  <c r="F193" i="5"/>
  <c r="F192" i="5"/>
  <c r="F191" i="5"/>
  <c r="F190" i="5"/>
  <c r="F189" i="5"/>
  <c r="F188" i="5"/>
  <c r="F187" i="5"/>
  <c r="F186" i="5"/>
  <c r="F185" i="5"/>
  <c r="F184" i="5"/>
  <c r="F183" i="5"/>
  <c r="F182" i="5"/>
  <c r="F181" i="5"/>
  <c r="F180" i="5"/>
  <c r="F179" i="5"/>
  <c r="F178" i="5"/>
  <c r="F177" i="5"/>
  <c r="F176" i="5"/>
  <c r="F175" i="5"/>
  <c r="F174" i="5"/>
  <c r="F173" i="5"/>
  <c r="F172" i="5"/>
  <c r="F171" i="5"/>
  <c r="F170" i="5"/>
  <c r="F169" i="5"/>
  <c r="F168" i="5"/>
  <c r="F167" i="5"/>
  <c r="F166" i="5"/>
  <c r="F165" i="5"/>
  <c r="F164" i="5"/>
  <c r="F163" i="5"/>
  <c r="F162" i="5"/>
  <c r="F161" i="5"/>
  <c r="F160" i="5"/>
  <c r="F159" i="5"/>
  <c r="F158" i="5"/>
  <c r="F157" i="5"/>
  <c r="F156" i="5"/>
  <c r="F155" i="5"/>
  <c r="F154" i="5"/>
  <c r="F153" i="5"/>
  <c r="F152" i="5"/>
  <c r="F151" i="5"/>
  <c r="F150" i="5"/>
  <c r="F149" i="5"/>
  <c r="F148" i="5"/>
  <c r="F147" i="5"/>
  <c r="F146" i="5"/>
  <c r="F145" i="5"/>
  <c r="F144" i="5"/>
  <c r="F143" i="5"/>
  <c r="F142" i="5"/>
  <c r="F141" i="5"/>
  <c r="F140" i="5"/>
  <c r="F139" i="5"/>
  <c r="F138" i="5"/>
  <c r="F137" i="5"/>
  <c r="F136" i="5"/>
  <c r="F135" i="5"/>
  <c r="F134" i="5"/>
  <c r="F133" i="5"/>
  <c r="F132" i="5"/>
  <c r="F131" i="5"/>
  <c r="F130" i="5"/>
  <c r="F129" i="5"/>
  <c r="F128" i="5"/>
  <c r="F127" i="5"/>
  <c r="F126" i="5"/>
  <c r="F125" i="5"/>
  <c r="F124" i="5"/>
  <c r="F123" i="5"/>
  <c r="F122" i="5"/>
  <c r="F121" i="5"/>
  <c r="F120" i="5"/>
  <c r="F119" i="5"/>
  <c r="F118" i="5"/>
  <c r="F117" i="5"/>
  <c r="F116" i="5"/>
  <c r="F115" i="5"/>
  <c r="F114" i="5"/>
  <c r="F113" i="5"/>
  <c r="F112" i="5"/>
  <c r="F111" i="5"/>
  <c r="F110" i="5"/>
  <c r="F109" i="5"/>
  <c r="F108" i="5"/>
  <c r="F107" i="5"/>
  <c r="F106" i="5"/>
  <c r="F105" i="5"/>
  <c r="F104" i="5"/>
  <c r="F103" i="5"/>
  <c r="F102" i="5"/>
  <c r="F101" i="5"/>
  <c r="F100" i="5"/>
  <c r="F5" i="3"/>
  <c r="G5" i="3" s="1"/>
  <c r="F6" i="3"/>
  <c r="G6" i="3" s="1"/>
  <c r="I6" i="3" s="1"/>
  <c r="J6" i="3" s="1"/>
  <c r="K6" i="3" s="1"/>
  <c r="L6" i="3" s="1"/>
  <c r="F4" i="3"/>
  <c r="G4" i="3" s="1"/>
  <c r="I5" i="3" l="1"/>
  <c r="J5" i="3" s="1"/>
  <c r="K5" i="3" s="1"/>
  <c r="L5" i="3" s="1"/>
  <c r="I4" i="3"/>
  <c r="J4" i="3" s="1"/>
  <c r="K4" i="3" s="1"/>
  <c r="L4" i="3" s="1"/>
  <c r="F5" i="5" l="1"/>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4" i="5"/>
  <c r="E4" i="5"/>
  <c r="E5" i="5" l="1"/>
  <c r="G4" i="5"/>
  <c r="E6" i="5" l="1"/>
  <c r="G5" i="5"/>
  <c r="E7" i="5" l="1"/>
  <c r="G6" i="5"/>
  <c r="E8" i="5" l="1"/>
  <c r="G7" i="5"/>
  <c r="E9" i="5" l="1"/>
  <c r="G8" i="5"/>
  <c r="G9" i="5" l="1"/>
  <c r="E10" i="5"/>
  <c r="G10" i="5" l="1"/>
  <c r="E11" i="5"/>
  <c r="G11" i="5" l="1"/>
  <c r="E12" i="5"/>
  <c r="G12" i="5" l="1"/>
  <c r="E13" i="5"/>
  <c r="G13" i="5" l="1"/>
  <c r="E14" i="5"/>
  <c r="G14" i="5" l="1"/>
  <c r="E15" i="5"/>
  <c r="E16" i="5" l="1"/>
  <c r="G15" i="5"/>
  <c r="G16" i="5" l="1"/>
  <c r="E17" i="5"/>
  <c r="G17" i="5" l="1"/>
  <c r="E18" i="5"/>
  <c r="G18" i="5" l="1"/>
  <c r="E19" i="5"/>
  <c r="G19" i="5" l="1"/>
  <c r="E20" i="5"/>
  <c r="G20" i="5" l="1"/>
  <c r="E21" i="5"/>
  <c r="G21" i="5" l="1"/>
  <c r="E22" i="5"/>
  <c r="G22" i="5" l="1"/>
  <c r="E23" i="5"/>
  <c r="G23" i="5" l="1"/>
  <c r="E24" i="5"/>
  <c r="G24" i="5" l="1"/>
  <c r="E25" i="5"/>
  <c r="G25" i="5" l="1"/>
  <c r="E26" i="5"/>
  <c r="G26" i="5" l="1"/>
  <c r="E27" i="5"/>
  <c r="G27" i="5" l="1"/>
  <c r="E28" i="5"/>
  <c r="G28" i="5" l="1"/>
  <c r="E29" i="5"/>
  <c r="G29" i="5" l="1"/>
  <c r="E30" i="5"/>
  <c r="G30" i="5" l="1"/>
  <c r="E31" i="5"/>
  <c r="G31" i="5" l="1"/>
  <c r="E32" i="5"/>
  <c r="G32" i="5" l="1"/>
  <c r="E33" i="5"/>
  <c r="G33" i="5" l="1"/>
  <c r="E34" i="5"/>
  <c r="G34" i="5" l="1"/>
  <c r="E35" i="5"/>
  <c r="G35" i="5" l="1"/>
  <c r="E36" i="5"/>
  <c r="G36" i="5" l="1"/>
  <c r="E37" i="5"/>
  <c r="G37" i="5" l="1"/>
  <c r="E38" i="5"/>
  <c r="G38" i="5" l="1"/>
  <c r="E39" i="5"/>
  <c r="G39" i="5" l="1"/>
  <c r="E40" i="5"/>
  <c r="G40" i="5" l="1"/>
  <c r="E41" i="5"/>
  <c r="G41" i="5" l="1"/>
  <c r="E42" i="5"/>
  <c r="G42" i="5" l="1"/>
  <c r="E43" i="5"/>
  <c r="G43" i="5" l="1"/>
  <c r="E44" i="5"/>
  <c r="G44" i="5" l="1"/>
  <c r="E45" i="5"/>
  <c r="G45" i="5" l="1"/>
  <c r="E46" i="5"/>
  <c r="G46" i="5" l="1"/>
  <c r="E47" i="5"/>
  <c r="G47" i="5" l="1"/>
  <c r="E48" i="5"/>
  <c r="G48" i="5" l="1"/>
  <c r="E49" i="5"/>
  <c r="G49" i="5" l="1"/>
  <c r="E50" i="5"/>
  <c r="G50" i="5" l="1"/>
  <c r="E51" i="5"/>
  <c r="G51" i="5" l="1"/>
  <c r="E52" i="5"/>
  <c r="G52" i="5" l="1"/>
  <c r="E53" i="5"/>
  <c r="G53" i="5" l="1"/>
  <c r="E54" i="5"/>
  <c r="G54" i="5" l="1"/>
  <c r="E55" i="5"/>
  <c r="G55" i="5" l="1"/>
  <c r="E56" i="5"/>
  <c r="G56" i="5" l="1"/>
  <c r="E57" i="5"/>
  <c r="G57" i="5" l="1"/>
  <c r="E58" i="5"/>
  <c r="G58" i="5" l="1"/>
  <c r="E59" i="5"/>
  <c r="G59" i="5" l="1"/>
  <c r="E60" i="5"/>
  <c r="G60" i="5" l="1"/>
  <c r="E61" i="5"/>
  <c r="G61" i="5" l="1"/>
  <c r="E62" i="5"/>
  <c r="G62" i="5" l="1"/>
  <c r="E63" i="5"/>
  <c r="G63" i="5" l="1"/>
  <c r="E64" i="5"/>
  <c r="G64" i="5" l="1"/>
  <c r="E65" i="5"/>
  <c r="G65" i="5" l="1"/>
  <c r="E66" i="5"/>
  <c r="G66" i="5" l="1"/>
  <c r="E67" i="5"/>
  <c r="G67" i="5" l="1"/>
  <c r="E68" i="5"/>
  <c r="G68" i="5" l="1"/>
  <c r="E69" i="5"/>
  <c r="G69" i="5" l="1"/>
  <c r="E70" i="5"/>
  <c r="G70" i="5" l="1"/>
  <c r="E71" i="5"/>
  <c r="G71" i="5" l="1"/>
  <c r="E72" i="5"/>
  <c r="G72" i="5" l="1"/>
  <c r="E73" i="5"/>
  <c r="G73" i="5" l="1"/>
  <c r="E74" i="5"/>
  <c r="G74" i="5" l="1"/>
  <c r="E75" i="5"/>
  <c r="G75" i="5" l="1"/>
  <c r="E76" i="5"/>
  <c r="G76" i="5" l="1"/>
  <c r="E77" i="5"/>
  <c r="G77" i="5" l="1"/>
  <c r="E78" i="5"/>
  <c r="G78" i="5" l="1"/>
  <c r="E79" i="5"/>
  <c r="G79" i="5" l="1"/>
  <c r="E80" i="5"/>
  <c r="G80" i="5" l="1"/>
  <c r="E81" i="5"/>
  <c r="G81" i="5" l="1"/>
  <c r="E82" i="5"/>
  <c r="G82" i="5" l="1"/>
  <c r="E83" i="5"/>
  <c r="G83" i="5" l="1"/>
  <c r="E84" i="5"/>
  <c r="G84" i="5" l="1"/>
  <c r="E85" i="5"/>
  <c r="G85" i="5" l="1"/>
  <c r="E86" i="5"/>
  <c r="G86" i="5" l="1"/>
  <c r="E87" i="5"/>
  <c r="G87" i="5" l="1"/>
  <c r="E88" i="5"/>
  <c r="G88" i="5" l="1"/>
  <c r="E89" i="5"/>
  <c r="G89" i="5" l="1"/>
  <c r="E90" i="5"/>
  <c r="G90" i="5" l="1"/>
  <c r="E91" i="5"/>
  <c r="G91" i="5" l="1"/>
  <c r="E92" i="5"/>
  <c r="G92" i="5" l="1"/>
  <c r="E93" i="5"/>
  <c r="G93" i="5" l="1"/>
  <c r="E94" i="5"/>
  <c r="G94" i="5" l="1"/>
  <c r="E95" i="5"/>
  <c r="G95" i="5" l="1"/>
  <c r="E96" i="5"/>
  <c r="G96" i="5" l="1"/>
  <c r="E97" i="5"/>
  <c r="G97" i="5" l="1"/>
  <c r="E98" i="5"/>
  <c r="G98" i="5" l="1"/>
  <c r="E99" i="5"/>
  <c r="E100" i="5" s="1"/>
  <c r="G100" i="5" l="1"/>
  <c r="E101" i="5"/>
  <c r="G99" i="5"/>
  <c r="E102" i="5" l="1"/>
  <c r="G101" i="5"/>
  <c r="G102" i="5" l="1"/>
  <c r="E103" i="5"/>
  <c r="G103" i="5" l="1"/>
  <c r="E104" i="5"/>
  <c r="E105" i="5" l="1"/>
  <c r="G104" i="5"/>
  <c r="G105" i="5" l="1"/>
  <c r="E106" i="5"/>
  <c r="E107" i="5" l="1"/>
  <c r="G106" i="5"/>
  <c r="E108" i="5" l="1"/>
  <c r="G107" i="5"/>
  <c r="E109" i="5" l="1"/>
  <c r="G108" i="5"/>
  <c r="E110" i="5" l="1"/>
  <c r="G109" i="5"/>
  <c r="G110" i="5" l="1"/>
  <c r="E111" i="5"/>
  <c r="E112" i="5" l="1"/>
  <c r="G111" i="5"/>
  <c r="E113" i="5" l="1"/>
  <c r="G112" i="5"/>
  <c r="E114" i="5" l="1"/>
  <c r="G113" i="5"/>
  <c r="E115" i="5" l="1"/>
  <c r="G114" i="5"/>
  <c r="E116" i="5" l="1"/>
  <c r="G115" i="5"/>
  <c r="G116" i="5" l="1"/>
  <c r="E117" i="5"/>
  <c r="E118" i="5" l="1"/>
  <c r="G117" i="5"/>
  <c r="E119" i="5" l="1"/>
  <c r="G118" i="5"/>
  <c r="E120" i="5" l="1"/>
  <c r="G119" i="5"/>
  <c r="G120" i="5" l="1"/>
  <c r="E121" i="5"/>
  <c r="E122" i="5" l="1"/>
  <c r="G121" i="5"/>
  <c r="E123" i="5" l="1"/>
  <c r="G122" i="5"/>
  <c r="E124" i="5" l="1"/>
  <c r="G123" i="5"/>
  <c r="E125" i="5" l="1"/>
  <c r="G124" i="5"/>
  <c r="E126" i="5" l="1"/>
  <c r="G125" i="5"/>
  <c r="E127" i="5" l="1"/>
  <c r="G126" i="5"/>
  <c r="E128" i="5" l="1"/>
  <c r="G127" i="5"/>
  <c r="E129" i="5" l="1"/>
  <c r="G128" i="5"/>
  <c r="E130" i="5" l="1"/>
  <c r="G129" i="5"/>
  <c r="G130" i="5" l="1"/>
  <c r="E131" i="5"/>
  <c r="E132" i="5" l="1"/>
  <c r="G131" i="5"/>
  <c r="E133" i="5" l="1"/>
  <c r="G132" i="5"/>
  <c r="E134" i="5" l="1"/>
  <c r="G133" i="5"/>
  <c r="E135" i="5" l="1"/>
  <c r="G134" i="5"/>
  <c r="E136" i="5" l="1"/>
  <c r="G135" i="5"/>
  <c r="G136" i="5" l="1"/>
  <c r="E137" i="5"/>
  <c r="E138" i="5" l="1"/>
  <c r="G137" i="5"/>
  <c r="G138" i="5" l="1"/>
  <c r="E139" i="5"/>
  <c r="E140" i="5" l="1"/>
  <c r="G139" i="5"/>
  <c r="G140" i="5" l="1"/>
  <c r="E141" i="5"/>
  <c r="E142" i="5" l="1"/>
  <c r="G141" i="5"/>
  <c r="E143" i="5" l="1"/>
  <c r="G142" i="5"/>
  <c r="E144" i="5" l="1"/>
  <c r="G143" i="5"/>
  <c r="E145" i="5" l="1"/>
  <c r="G144" i="5"/>
  <c r="E146" i="5" l="1"/>
  <c r="G145" i="5"/>
  <c r="E147" i="5" l="1"/>
  <c r="G146" i="5"/>
  <c r="E148" i="5" l="1"/>
  <c r="G147" i="5"/>
  <c r="E149" i="5" l="1"/>
  <c r="G148" i="5"/>
  <c r="E150" i="5" l="1"/>
  <c r="G149" i="5"/>
  <c r="G150" i="5" l="1"/>
  <c r="E151" i="5"/>
  <c r="E152" i="5" l="1"/>
  <c r="G151" i="5"/>
  <c r="E153" i="5" l="1"/>
  <c r="G152" i="5"/>
  <c r="E154" i="5" l="1"/>
  <c r="G153" i="5"/>
  <c r="E155" i="5" l="1"/>
  <c r="G154" i="5"/>
  <c r="E156" i="5" l="1"/>
  <c r="G155" i="5"/>
  <c r="G156" i="5" l="1"/>
  <c r="E157" i="5"/>
  <c r="E158" i="5" l="1"/>
  <c r="G157" i="5"/>
  <c r="E159" i="5" l="1"/>
  <c r="G158" i="5"/>
  <c r="E160" i="5" l="1"/>
  <c r="G159" i="5"/>
  <c r="G160" i="5" l="1"/>
  <c r="E161" i="5"/>
  <c r="E162" i="5" l="1"/>
  <c r="G161" i="5"/>
  <c r="E163" i="5" l="1"/>
  <c r="G162" i="5"/>
  <c r="E164" i="5" l="1"/>
  <c r="G163" i="5"/>
  <c r="E165" i="5" l="1"/>
  <c r="G164" i="5"/>
  <c r="E166" i="5" l="1"/>
  <c r="G165" i="5"/>
  <c r="E167" i="5" l="1"/>
  <c r="G166" i="5"/>
  <c r="E168" i="5" l="1"/>
  <c r="G167" i="5"/>
  <c r="E169" i="5" l="1"/>
  <c r="G168" i="5"/>
  <c r="E170" i="5" l="1"/>
  <c r="G169" i="5"/>
  <c r="G170" i="5" l="1"/>
  <c r="E171" i="5"/>
  <c r="E172" i="5" l="1"/>
  <c r="G171" i="5"/>
  <c r="E173" i="5" l="1"/>
  <c r="G172" i="5"/>
  <c r="E174" i="5" l="1"/>
  <c r="G173" i="5"/>
  <c r="E175" i="5" l="1"/>
  <c r="G174" i="5"/>
  <c r="E176" i="5" l="1"/>
  <c r="G175" i="5"/>
  <c r="E177" i="5" l="1"/>
  <c r="G176" i="5"/>
  <c r="E178" i="5" l="1"/>
  <c r="G177" i="5"/>
  <c r="E179" i="5" l="1"/>
  <c r="G178" i="5"/>
  <c r="E180" i="5" l="1"/>
  <c r="G179" i="5"/>
  <c r="G180" i="5" l="1"/>
  <c r="E181" i="5"/>
  <c r="E182" i="5" l="1"/>
  <c r="G181" i="5"/>
  <c r="E183" i="5" l="1"/>
  <c r="G182" i="5"/>
  <c r="E184" i="5" l="1"/>
  <c r="G183" i="5"/>
  <c r="G184" i="5" l="1"/>
  <c r="E185" i="5"/>
  <c r="E186" i="5" l="1"/>
  <c r="G185" i="5"/>
  <c r="E187" i="5" l="1"/>
  <c r="G186" i="5"/>
  <c r="E188" i="5" l="1"/>
  <c r="G187" i="5"/>
  <c r="E189" i="5" l="1"/>
  <c r="G188" i="5"/>
  <c r="E190" i="5" l="1"/>
  <c r="G189" i="5"/>
  <c r="G190" i="5" l="1"/>
  <c r="E191" i="5"/>
  <c r="E192" i="5" l="1"/>
  <c r="G191" i="5"/>
  <c r="E193" i="5" l="1"/>
  <c r="G192" i="5"/>
  <c r="E194" i="5" l="1"/>
  <c r="G193" i="5"/>
  <c r="E195" i="5" l="1"/>
  <c r="G194" i="5"/>
  <c r="E196" i="5" l="1"/>
  <c r="G195" i="5"/>
  <c r="E197" i="5" l="1"/>
  <c r="G196" i="5"/>
  <c r="E198" i="5" l="1"/>
  <c r="G197" i="5"/>
  <c r="E199" i="5" l="1"/>
  <c r="G198" i="5"/>
  <c r="E200" i="5" l="1"/>
  <c r="G200" i="5" s="1"/>
  <c r="H4" i="5" s="1"/>
  <c r="C32" i="1" s="1"/>
  <c r="G199"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Nitin Daukia</author>
  </authors>
  <commentList>
    <comment ref="B5" authorId="0" shapeId="0" xr:uid="{9CEDB3AD-197F-4D57-8826-04218A91C8C9}">
      <text>
        <r>
          <rPr>
            <sz val="9"/>
            <color indexed="81"/>
            <rFont val="Tahoma"/>
            <family val="2"/>
          </rPr>
          <t>As per PAN.</t>
        </r>
      </text>
    </comment>
    <comment ref="B7" authorId="0" shapeId="0" xr:uid="{DFDF3797-2A43-4365-AD9D-2EF80961C74F}">
      <text>
        <r>
          <rPr>
            <sz val="9"/>
            <color indexed="81"/>
            <rFont val="Tahoma"/>
            <family val="2"/>
          </rPr>
          <t>With STD code in case of fixed line number.</t>
        </r>
      </text>
    </comment>
    <comment ref="B11" authorId="0" shapeId="0" xr:uid="{F0BB8CD9-555F-41AD-A52D-D5B2B2EE55F5}">
      <text>
        <r>
          <rPr>
            <sz val="9"/>
            <color indexed="81"/>
            <rFont val="Tahoma"/>
            <family val="2"/>
          </rPr>
          <t>If applicable.</t>
        </r>
      </text>
    </comment>
    <comment ref="B13" authorId="0" shapeId="0" xr:uid="{107701F6-753B-48D4-B6C3-24F296357159}">
      <text>
        <r>
          <rPr>
            <sz val="9"/>
            <color indexed="81"/>
            <rFont val="Tahoma"/>
            <family val="2"/>
          </rPr>
          <t xml:space="preserve">Mere appearance of a type of entity in the drop-down menu shall not be interpreted as that entity being eligible to raise ECB. The eligibility to raise ECB shall be governed by the applicable regulations.  </t>
        </r>
      </text>
    </comment>
    <comment ref="B18" authorId="0" shapeId="0" xr:uid="{ECDDF603-1CAE-4AF2-9C42-956CE326B7F8}">
      <text>
        <r>
          <rPr>
            <sz val="9"/>
            <color indexed="81"/>
            <rFont val="Tahoma"/>
            <family val="2"/>
          </rPr>
          <t>Do not include borrowings through debt instruments like CPs and bonds.</t>
        </r>
      </text>
    </comment>
    <comment ref="D18" authorId="0" shapeId="0" xr:uid="{C3576267-DE57-4371-8B96-5BA496D5215D}">
      <text>
        <r>
          <rPr>
            <sz val="9"/>
            <color indexed="81"/>
            <rFont val="Tahoma"/>
            <family val="2"/>
          </rPr>
          <t>Do not include borrowings through debt instruments like CPs and bonds.</t>
        </r>
      </text>
    </comment>
    <comment ref="B21" authorId="0" shapeId="0" xr:uid="{C5FC6A9F-3BF4-4CD0-B753-6F2A91745B5D}">
      <text>
        <r>
          <rPr>
            <sz val="9"/>
            <color indexed="81"/>
            <rFont val="Tahoma"/>
            <family val="2"/>
          </rPr>
          <t>1. In case of ECB raised for refinancing an existing ECB, only the ECB amount in excess of the refinanced amount should be included.
2. Total outstanding borrowing (USD Million) plus proposed ECB (USD Million) should not be more than Net Worth (USD Million). This condition is not applicable on entitities regulated by a financial sector regulator and entities with outstanding ECB (USD Million) plus proposed ECB (USD Million under USD 1 Billion.</t>
        </r>
      </text>
    </comment>
    <comment ref="B23" authorId="0" shapeId="0" xr:uid="{4E2124FC-EDE6-4819-A6D4-4711EB079DAF}">
      <text>
        <r>
          <rPr>
            <sz val="9"/>
            <color indexed="81"/>
            <rFont val="Tahoma"/>
            <family val="2"/>
          </rPr>
          <t>In case of syndicate loan, details of lender with largest exposure should be provided.</t>
        </r>
      </text>
    </comment>
    <comment ref="B24" authorId="0" shapeId="0" xr:uid="{064B1653-AA09-4AD7-A98A-8E1ADED46BA3}">
      <text>
        <r>
          <rPr>
            <sz val="9"/>
            <color indexed="81"/>
            <rFont val="Tahoma"/>
            <family val="2"/>
          </rPr>
          <t>Provide the 3 character ISO 3166 (Alpha-3 Code).
ISO website URL:
https://www.iso.org/obp/ui</t>
        </r>
      </text>
    </comment>
    <comment ref="B27" authorId="0" shapeId="0" xr:uid="{3F10DF1D-3D0C-46A1-8723-CD3F6F7AC307}">
      <text>
        <r>
          <rPr>
            <sz val="9"/>
            <color indexed="81"/>
            <rFont val="Tahoma"/>
            <family val="2"/>
          </rPr>
          <t>Foreign Equity Holder means a non-resident person holding any amount of ownership in the borrowing entity.</t>
        </r>
      </text>
    </comment>
    <comment ref="B29" authorId="0" shapeId="0" xr:uid="{4703D325-327F-43C0-8C9F-3B6E81E71EB1}">
      <text>
        <r>
          <rPr>
            <sz val="9"/>
            <color indexed="81"/>
            <rFont val="Tahoma"/>
            <family val="2"/>
          </rPr>
          <t>Whether the borrowing is under general permission under FEMA, 1999 or a special permision has been availed from RBI under FEMA, 1999?</t>
        </r>
      </text>
    </comment>
    <comment ref="B32" authorId="0" shapeId="0" xr:uid="{1056E2E3-27D3-4C76-A77F-DBE6D01AA060}">
      <text>
        <r>
          <rPr>
            <sz val="9"/>
            <color indexed="81"/>
            <rFont val="Tahoma"/>
            <family val="2"/>
          </rPr>
          <t xml:space="preserve">Please provide data in Sheet "Borrowing Schedule" for auto-computation of average maturity. </t>
        </r>
      </text>
    </comment>
    <comment ref="D35" authorId="0" shapeId="0" xr:uid="{D46CD632-35BD-46A7-BF9D-F96201DEB778}">
      <text>
        <r>
          <rPr>
            <sz val="9"/>
            <color indexed="81"/>
            <rFont val="Tahoma"/>
            <family val="2"/>
          </rPr>
          <t>Portion of borrowing on which the option can be exercised.</t>
        </r>
      </text>
    </comment>
    <comment ref="D36" authorId="0" shapeId="0" xr:uid="{0A77168B-CED6-4273-88B3-78E8DE92AC4F}">
      <text>
        <r>
          <rPr>
            <sz val="9"/>
            <color indexed="81"/>
            <rFont val="Tahoma"/>
            <family val="2"/>
          </rPr>
          <t>Portion of borrowing on which the option can be exercised.</t>
        </r>
      </text>
    </comment>
    <comment ref="A62" authorId="0" shapeId="0" xr:uid="{05536074-8B17-4C24-8ECD-DCF4827F1578}">
      <text>
        <r>
          <rPr>
            <sz val="9"/>
            <color indexed="81"/>
            <rFont val="Tahoma"/>
            <family val="2"/>
          </rPr>
          <t xml:space="preserve">1. To be filled by the designated AD Category I bank.
2. Any information, aspect, issue or recommendation that designted AD Category I bank may like to highlight.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Nitin Daukia</author>
  </authors>
  <commentList>
    <comment ref="E2" authorId="0" shapeId="0" xr:uid="{481B5ADF-58F7-4021-81A5-7DA51902A0EC}">
      <text>
        <r>
          <rPr>
            <sz val="9"/>
            <color indexed="81"/>
            <rFont val="Tahoma"/>
            <family val="2"/>
          </rPr>
          <t>Date on which the form (complete in all aspects) was received from the borrower. (To be entered by the designated AD Cat I bank)</t>
        </r>
      </text>
    </comment>
    <comment ref="H2" authorId="0" shapeId="0" xr:uid="{DBE556A0-183B-4792-A024-53464E782DEE}">
      <text>
        <r>
          <rPr>
            <sz val="9"/>
            <color indexed="81"/>
            <rFont val="Tahoma"/>
            <family val="2"/>
          </rPr>
          <t>To be filled by the designated AD Cat I bank.</t>
        </r>
      </text>
    </comment>
  </commentList>
</comments>
</file>

<file path=xl/sharedStrings.xml><?xml version="1.0" encoding="utf-8"?>
<sst xmlns="http://schemas.openxmlformats.org/spreadsheetml/2006/main" count="488" uniqueCount="361">
  <si>
    <t>Form ECB 1</t>
  </si>
  <si>
    <t>Part A - Return Details</t>
  </si>
  <si>
    <t>Return Type</t>
  </si>
  <si>
    <t>Part B - Borrower Details</t>
  </si>
  <si>
    <t>Legal Name</t>
  </si>
  <si>
    <t>-</t>
  </si>
  <si>
    <t>Registered Office Address</t>
  </si>
  <si>
    <t>Registered Office State/UT</t>
  </si>
  <si>
    <t>Registered Office Pincode</t>
  </si>
  <si>
    <t>Contact No.</t>
  </si>
  <si>
    <t>E-Mail ID</t>
  </si>
  <si>
    <t>PAN</t>
  </si>
  <si>
    <t xml:space="preserve">Whether an investigation/adjudication by a law enforcing agency is in process or an appeal with reference to such investigation/adjudication is pending for any contravention under FEMA, 1999. </t>
  </si>
  <si>
    <t>Borrower Type</t>
  </si>
  <si>
    <t>Part C - Lender Details</t>
  </si>
  <si>
    <t>Part D - Borrowing Details</t>
  </si>
  <si>
    <t>Form of Borrowing</t>
  </si>
  <si>
    <t>Is the loan secured?</t>
  </si>
  <si>
    <t>End-Use Purpose 1</t>
  </si>
  <si>
    <t>End-Use Sector 1</t>
  </si>
  <si>
    <t>Sr. No.</t>
  </si>
  <si>
    <t>Drawal</t>
  </si>
  <si>
    <t>Repayment</t>
  </si>
  <si>
    <t xml:space="preserve"> Balance</t>
  </si>
  <si>
    <t>No. of days balance with the borrower</t>
  </si>
  <si>
    <t xml:space="preserve">Average Maturity Period </t>
  </si>
  <si>
    <t>Commercial Loan</t>
  </si>
  <si>
    <t>Manufacturing</t>
  </si>
  <si>
    <t>Others</t>
  </si>
  <si>
    <t>Currency</t>
  </si>
  <si>
    <t>Amount</t>
  </si>
  <si>
    <t>Commitment Fee (Fixed) </t>
  </si>
  <si>
    <t>Guarantee Fee</t>
  </si>
  <si>
    <t>Commitment Fee (Variable) </t>
  </si>
  <si>
    <t>Government Owned Development Financial Institution</t>
  </si>
  <si>
    <t>Regional Financial Institution</t>
  </si>
  <si>
    <t>International Capital Market</t>
  </si>
  <si>
    <t>Leasing Company</t>
  </si>
  <si>
    <t>Supplier of Equipment</t>
  </si>
  <si>
    <t>Export Credit Agency</t>
  </si>
  <si>
    <t>Multilateral Financial Institution</t>
  </si>
  <si>
    <t>Foreign Government / Bilateral Agency</t>
  </si>
  <si>
    <t>Public Offer (RDB)</t>
  </si>
  <si>
    <t>Reason (Form ECB 1/ Revised Form ECB 1)</t>
  </si>
  <si>
    <t>Lender Category</t>
  </si>
  <si>
    <t>Syndicated Commercial Loan</t>
  </si>
  <si>
    <t>Buyers’ Credit</t>
  </si>
  <si>
    <t>Suppliers’ Credit</t>
  </si>
  <si>
    <t>Securitized Instruments (Bonds, CP, FRN, etc.)</t>
  </si>
  <si>
    <t>FCCB</t>
  </si>
  <si>
    <t>FCEB</t>
  </si>
  <si>
    <t>Export Credit from Bilateral Sources</t>
  </si>
  <si>
    <t>Line of Credit</t>
  </si>
  <si>
    <t xml:space="preserve">Preference Shares (Non-Convertible, Optionally Convertible or Partially Convertible) </t>
  </si>
  <si>
    <t>Refinancing of Old ECBs</t>
  </si>
  <si>
    <t>Interest Rate Type</t>
  </si>
  <si>
    <t>Floating Interest Rate Cap or Floor</t>
  </si>
  <si>
    <t>Part E - Interest Rate Details</t>
  </si>
  <si>
    <t>Part F - Other Charges Details</t>
  </si>
  <si>
    <t>Upfront Fee</t>
  </si>
  <si>
    <t>Management Fee</t>
  </si>
  <si>
    <t>Export Credit Agency Charges</t>
  </si>
  <si>
    <t>Penal Interest for Late Payments (Fixed)</t>
  </si>
  <si>
    <t>Penal Interest for Late Payments (Floating)</t>
  </si>
  <si>
    <t>Financial Lease (Inlcuding Those Containing Option to Purchase Asset)</t>
  </si>
  <si>
    <t>Is there a call option in the borrowing?</t>
  </si>
  <si>
    <t>Is there a put option in the borrowing?</t>
  </si>
  <si>
    <t>Security Type</t>
  </si>
  <si>
    <t>End-Use Purpose 3</t>
  </si>
  <si>
    <t>End-Use Purpose</t>
  </si>
  <si>
    <t>End-Use Sector</t>
  </si>
  <si>
    <t>Infrastructure (Transport)</t>
  </si>
  <si>
    <t>Infrastructure (Energy)</t>
  </si>
  <si>
    <t>Infrastructure (Water and Sanitation)</t>
  </si>
  <si>
    <t>Infrastructure (Communication)</t>
  </si>
  <si>
    <t>Infrastructure (Social and Commercial Infrastructure)</t>
  </si>
  <si>
    <t>Infrastructure (Exploration, Mining and Refinery)</t>
  </si>
  <si>
    <t>Infrastructure (Construction and Development of Industrial Parks, Integrated Townships and SEZ)</t>
  </si>
  <si>
    <t>Agriculture and Plantation</t>
  </si>
  <si>
    <t>Construction (Non-Infrastructure)</t>
  </si>
  <si>
    <t>Services (MFI other than Banks, NBFCs and AIFIs)</t>
  </si>
  <si>
    <t>Services (AIFI)</t>
  </si>
  <si>
    <t>Services (Other Financial Service)</t>
  </si>
  <si>
    <t>End-Use Sector 3</t>
  </si>
  <si>
    <t>% of Borrowing Amount</t>
  </si>
  <si>
    <t xml:space="preserve">Number of Payments/Year </t>
  </si>
  <si>
    <t>Registration Number Type</t>
  </si>
  <si>
    <t xml:space="preserve">Registration Number
</t>
  </si>
  <si>
    <r>
      <t xml:space="preserve">LRN 
</t>
    </r>
    <r>
      <rPr>
        <i/>
        <sz val="11"/>
        <color theme="1"/>
        <rFont val="Aptos Narrow"/>
        <family val="2"/>
        <scheme val="minor"/>
      </rPr>
      <t>&lt;applicable on selecting "Revising Existing ECB"&gt;</t>
    </r>
  </si>
  <si>
    <t>A</t>
  </si>
  <si>
    <t>B</t>
  </si>
  <si>
    <t>C</t>
  </si>
  <si>
    <t>D</t>
  </si>
  <si>
    <t>E</t>
  </si>
  <si>
    <t>G</t>
  </si>
  <si>
    <t>States and Union Territories</t>
  </si>
  <si>
    <t>Andaman and Nicobar Islands</t>
  </si>
  <si>
    <t>Andhra Pradesh</t>
  </si>
  <si>
    <t>Arunachal Pradesh</t>
  </si>
  <si>
    <t>Assam</t>
  </si>
  <si>
    <t>Bihar</t>
  </si>
  <si>
    <t>Chandigarh</t>
  </si>
  <si>
    <t>Chhattisgarh</t>
  </si>
  <si>
    <t>Dadar and Nagar Haveli and Daman &amp; Diu</t>
  </si>
  <si>
    <t>Goa</t>
  </si>
  <si>
    <t>Gujarat</t>
  </si>
  <si>
    <t>Haryana</t>
  </si>
  <si>
    <t>Himanchal Pradesh</t>
  </si>
  <si>
    <t>Jammu and Kashmir</t>
  </si>
  <si>
    <t>Jharkhand</t>
  </si>
  <si>
    <t>Karnataka</t>
  </si>
  <si>
    <t>Kerala</t>
  </si>
  <si>
    <t>Ladakh</t>
  </si>
  <si>
    <t>Lakshwadeep</t>
  </si>
  <si>
    <t>Madhya Pradesh</t>
  </si>
  <si>
    <t>Maharashtra</t>
  </si>
  <si>
    <t>Manipur</t>
  </si>
  <si>
    <t>Meghalaya</t>
  </si>
  <si>
    <t>Mizoram</t>
  </si>
  <si>
    <t>Nagaland</t>
  </si>
  <si>
    <t>Odisha</t>
  </si>
  <si>
    <t>Puducherry</t>
  </si>
  <si>
    <t>Punjab</t>
  </si>
  <si>
    <t>Rajasthan</t>
  </si>
  <si>
    <t>Sikkim</t>
  </si>
  <si>
    <t>Tamil Nadu</t>
  </si>
  <si>
    <t>The Government of NCT of Delhi</t>
  </si>
  <si>
    <t>Telangana</t>
  </si>
  <si>
    <t>Tripura</t>
  </si>
  <si>
    <t>Uttarakhand</t>
  </si>
  <si>
    <t>Uttar Pradesh</t>
  </si>
  <si>
    <t>West Bengal</t>
  </si>
  <si>
    <r>
      <t xml:space="preserve">% of Interest Secured
</t>
    </r>
    <r>
      <rPr>
        <i/>
        <sz val="11"/>
        <color theme="1"/>
        <rFont val="Aptos Narrow"/>
        <family val="2"/>
        <scheme val="minor"/>
      </rPr>
      <t>&lt;applicable on selecting "Secured"&gt;</t>
    </r>
  </si>
  <si>
    <r>
      <t xml:space="preserve">Fixed Interest Rate (%)
</t>
    </r>
    <r>
      <rPr>
        <i/>
        <sz val="11"/>
        <color theme="1"/>
        <rFont val="Aptos Narrow"/>
        <family val="2"/>
        <scheme val="minor"/>
      </rPr>
      <t>&lt;applicable on selecting "Fixed Interest Rate"&gt;</t>
    </r>
  </si>
  <si>
    <r>
      <t xml:space="preserve">Benchmark Rate
</t>
    </r>
    <r>
      <rPr>
        <i/>
        <sz val="11"/>
        <color theme="1"/>
        <rFont val="Aptos Narrow"/>
        <family val="2"/>
        <scheme val="minor"/>
      </rPr>
      <t>&lt;applicable on selecting "Floating Interest Rate"&gt;</t>
    </r>
  </si>
  <si>
    <r>
      <t>Details
&lt;</t>
    </r>
    <r>
      <rPr>
        <i/>
        <sz val="11"/>
        <color theme="1"/>
        <rFont val="Aptos Narrow"/>
        <scheme val="minor"/>
      </rPr>
      <t xml:space="preserve">applicable </t>
    </r>
    <r>
      <rPr>
        <i/>
        <sz val="11"/>
        <color theme="1"/>
        <rFont val="Aptos Narrow"/>
        <family val="2"/>
        <scheme val="minor"/>
      </rPr>
      <t>on selecting "Yes"&gt;</t>
    </r>
  </si>
  <si>
    <t>LEI</t>
  </si>
  <si>
    <t>Borrower Category</t>
  </si>
  <si>
    <t>Borrowing Amount
(in Currency 1)</t>
  </si>
  <si>
    <t>Borrowing Amount
(in Currency 2)</t>
  </si>
  <si>
    <t>Borrowing Amount
(in Currency 3)</t>
  </si>
  <si>
    <t>Borrowing Amount
(in Currency 4)</t>
  </si>
  <si>
    <r>
      <t xml:space="preserve">Foreign Equity Holder Ownership (%)
</t>
    </r>
    <r>
      <rPr>
        <i/>
        <sz val="11"/>
        <color theme="1"/>
        <rFont val="Aptos Narrow"/>
        <family val="2"/>
        <scheme val="minor"/>
      </rPr>
      <t>&lt;applicable on selecting "Foreign Equity Holder"&gt;</t>
    </r>
  </si>
  <si>
    <t xml:space="preserve">Average Maturity (Years) 
</t>
  </si>
  <si>
    <r>
      <t xml:space="preserve">Security Type
</t>
    </r>
    <r>
      <rPr>
        <i/>
        <sz val="11"/>
        <rFont val="Aptos Narrow"/>
        <family val="2"/>
        <scheme val="minor"/>
      </rPr>
      <t>&lt;applicable on selecting "Secured"&gt;</t>
    </r>
  </si>
  <si>
    <r>
      <t xml:space="preserve">% of Principal Secured
</t>
    </r>
    <r>
      <rPr>
        <i/>
        <sz val="11"/>
        <color theme="1"/>
        <rFont val="Aptos Narrow"/>
        <family val="2"/>
        <scheme val="minor"/>
      </rPr>
      <t>&lt;applicable on selecting "Secured"&gt;</t>
    </r>
  </si>
  <si>
    <t>End-Use Purpose 2</t>
  </si>
  <si>
    <t>End-Use Sector 2</t>
  </si>
  <si>
    <t>End-Use Sector 4</t>
  </si>
  <si>
    <t>End-Use Purpose 4</t>
  </si>
  <si>
    <r>
      <t xml:space="preserve">Spread
</t>
    </r>
    <r>
      <rPr>
        <i/>
        <sz val="11"/>
        <color theme="1"/>
        <rFont val="Aptos Narrow"/>
        <family val="2"/>
        <scheme val="minor"/>
      </rPr>
      <t>&lt;applicable on selecting "Floating Interest Rate"&gt;</t>
    </r>
  </si>
  <si>
    <r>
      <t xml:space="preserve">Cap Rate
</t>
    </r>
    <r>
      <rPr>
        <i/>
        <sz val="11"/>
        <color theme="1"/>
        <rFont val="Aptos Narrow"/>
        <family val="2"/>
        <scheme val="minor"/>
      </rPr>
      <t>&lt;applicable on selecting "Yes"&gt;</t>
    </r>
  </si>
  <si>
    <r>
      <t xml:space="preserve">Floor Rate
</t>
    </r>
    <r>
      <rPr>
        <i/>
        <sz val="11"/>
        <color theme="1"/>
        <rFont val="Aptos Narrow"/>
        <family val="2"/>
        <scheme val="minor"/>
      </rPr>
      <t>&lt;applicable on selecting "Yes"&gt;</t>
    </r>
  </si>
  <si>
    <r>
      <t xml:space="preserve">Fixed Rate (%)
</t>
    </r>
    <r>
      <rPr>
        <i/>
        <sz val="11"/>
        <color theme="1"/>
        <rFont val="Aptos Narrow"/>
        <family val="2"/>
        <scheme val="minor"/>
      </rPr>
      <t>&lt;applicable on selecting "Yes"&gt;</t>
    </r>
  </si>
  <si>
    <r>
      <t xml:space="preserve">Benchmark Rate
</t>
    </r>
    <r>
      <rPr>
        <i/>
        <sz val="11"/>
        <color theme="1"/>
        <rFont val="Aptos Narrow"/>
        <family val="2"/>
        <scheme val="minor"/>
      </rPr>
      <t>&lt;applicable on selecting "Yes"&gt;</t>
    </r>
  </si>
  <si>
    <r>
      <t xml:space="preserve">Spread
</t>
    </r>
    <r>
      <rPr>
        <i/>
        <sz val="11"/>
        <color theme="1"/>
        <rFont val="Aptos Narrow"/>
        <family val="2"/>
        <scheme val="minor"/>
      </rPr>
      <t>&lt;applicable on selecting "Yes"&gt;</t>
    </r>
  </si>
  <si>
    <t>Average Maturity Period Calculation</t>
  </si>
  <si>
    <t>(1)</t>
  </si>
  <si>
    <t>(2)</t>
  </si>
  <si>
    <t>(3)</t>
  </si>
  <si>
    <t>(4)</t>
  </si>
  <si>
    <t>(5)</t>
  </si>
  <si>
    <t>(6)</t>
  </si>
  <si>
    <t>(7)</t>
  </si>
  <si>
    <t>(8)</t>
  </si>
  <si>
    <t>Product
((4)*(5)/(1)*360))</t>
  </si>
  <si>
    <t>LRN</t>
  </si>
  <si>
    <t>Foreign Equity Holder</t>
  </si>
  <si>
    <t>Individual (Other Than Foreign Equity Holder)</t>
  </si>
  <si>
    <t>Private Placement (RDB)</t>
  </si>
  <si>
    <t>Financial Institution in IFSC</t>
  </si>
  <si>
    <t>Non-Resident Financial Institution</t>
  </si>
  <si>
    <t>Resident Financial Institution's Branch Outside India</t>
  </si>
  <si>
    <t>Borrower Classification
(6 Digit NIC-2025 Code)</t>
  </si>
  <si>
    <t>Alphabetic Code</t>
  </si>
  <si>
    <t>Euro</t>
  </si>
  <si>
    <t>EUR</t>
  </si>
  <si>
    <t>USD</t>
  </si>
  <si>
    <t>Argentine Peso</t>
  </si>
  <si>
    <t>ARS</t>
  </si>
  <si>
    <t>Australian Dollar</t>
  </si>
  <si>
    <t>AUD</t>
  </si>
  <si>
    <t>Bahraini Dinar</t>
  </si>
  <si>
    <t>BHD</t>
  </si>
  <si>
    <t>Indian Rupee</t>
  </si>
  <si>
    <t>INR</t>
  </si>
  <si>
    <t>Norwegian Krone</t>
  </si>
  <si>
    <t>NOK</t>
  </si>
  <si>
    <t>Brazilian Real</t>
  </si>
  <si>
    <t>BRL</t>
  </si>
  <si>
    <t>Canadian Dollar</t>
  </si>
  <si>
    <t>CAD</t>
  </si>
  <si>
    <t>Chilean Peso</t>
  </si>
  <si>
    <t>CLP</t>
  </si>
  <si>
    <t>CNY</t>
  </si>
  <si>
    <t>Colombian Peso</t>
  </si>
  <si>
    <t>COP</t>
  </si>
  <si>
    <t>New Zealand Dollar</t>
  </si>
  <si>
    <t>NZD</t>
  </si>
  <si>
    <t>Czech Koruna</t>
  </si>
  <si>
    <t>CZK</t>
  </si>
  <si>
    <t>Danish Krone</t>
  </si>
  <si>
    <t>DKK</t>
  </si>
  <si>
    <t>GBP</t>
  </si>
  <si>
    <t>Hong Kong Dollar</t>
  </si>
  <si>
    <t>HKD</t>
  </si>
  <si>
    <t>HUF</t>
  </si>
  <si>
    <t>IDR</t>
  </si>
  <si>
    <t>ILS</t>
  </si>
  <si>
    <t>JPY</t>
  </si>
  <si>
    <t>KRW</t>
  </si>
  <si>
    <t>ZAR</t>
  </si>
  <si>
    <t>Malaysian Ringgit</t>
  </si>
  <si>
    <t>MYR</t>
  </si>
  <si>
    <t>Mexican Peso</t>
  </si>
  <si>
    <t>MXN</t>
  </si>
  <si>
    <t>PEN</t>
  </si>
  <si>
    <t>Philippine Peso</t>
  </si>
  <si>
    <t>PHP</t>
  </si>
  <si>
    <t>PLN</t>
  </si>
  <si>
    <t>Qatari Rial</t>
  </si>
  <si>
    <t>QAR</t>
  </si>
  <si>
    <t>Romanian Leu</t>
  </si>
  <si>
    <t>RON</t>
  </si>
  <si>
    <t>Russian Ruble</t>
  </si>
  <si>
    <t>RUB</t>
  </si>
  <si>
    <t>Saudi Riyal</t>
  </si>
  <si>
    <t>SAR</t>
  </si>
  <si>
    <t>Singapore Dollar</t>
  </si>
  <si>
    <t>SGD</t>
  </si>
  <si>
    <t>Swedish Krona</t>
  </si>
  <si>
    <t>SEK</t>
  </si>
  <si>
    <t>New Taiwan Dollar</t>
  </si>
  <si>
    <t>TWD</t>
  </si>
  <si>
    <t>THB</t>
  </si>
  <si>
    <t>Turkish Lira</t>
  </si>
  <si>
    <t>TRY</t>
  </si>
  <si>
    <t>AED</t>
  </si>
  <si>
    <r>
      <t xml:space="preserve">Borrowing Covered by Call Option (%)
</t>
    </r>
    <r>
      <rPr>
        <i/>
        <sz val="11"/>
        <color theme="1"/>
        <rFont val="Aptos Narrow"/>
        <family val="2"/>
        <scheme val="minor"/>
      </rPr>
      <t>&lt;applicable on selecting "Yes"&gt;</t>
    </r>
  </si>
  <si>
    <r>
      <t xml:space="preserve">Borrowing Covered by Put Option (%)
</t>
    </r>
    <r>
      <rPr>
        <i/>
        <sz val="11"/>
        <color theme="1"/>
        <rFont val="Aptos Narrow"/>
        <family val="2"/>
        <scheme val="minor"/>
      </rPr>
      <t>&lt;applicable on selecting "Yes"&gt;</t>
    </r>
  </si>
  <si>
    <t>Government of India Guarantee</t>
  </si>
  <si>
    <t>Public Sector Guarantee</t>
  </si>
  <si>
    <t>Public Sector Bank Guarantee</t>
  </si>
  <si>
    <t xml:space="preserve">Financial Institution Guarantee </t>
  </si>
  <si>
    <t>Multilateral / Bilateral Institution Guarantee</t>
  </si>
  <si>
    <t>Private Bank Guarantee</t>
  </si>
  <si>
    <t>Private Sector Guarantee</t>
  </si>
  <si>
    <t>Charge on Immovable, Movable, Financial or Intangible Asset</t>
  </si>
  <si>
    <t>Other Guarantee</t>
  </si>
  <si>
    <t>Import of Capital Goods</t>
  </si>
  <si>
    <t>Local Sourcing of Capital Goods</t>
  </si>
  <si>
    <t>On-lending or Sub-Lending</t>
  </si>
  <si>
    <t>Refinancing of Existing ECB</t>
  </si>
  <si>
    <t>New Project</t>
  </si>
  <si>
    <t>Overseas Investment</t>
  </si>
  <si>
    <t>Micro Finance Activity</t>
  </si>
  <si>
    <t>Refinancing of Rupee Loans</t>
  </si>
  <si>
    <t>Redemption of FCCBs</t>
  </si>
  <si>
    <t>Working Capital</t>
  </si>
  <si>
    <t>General Corporate Purpose</t>
  </si>
  <si>
    <t>Construction-Development (Infrastructure)</t>
  </si>
  <si>
    <t>Construction-Development (Industrial)</t>
  </si>
  <si>
    <t>Construction-Development (Commercial)</t>
  </si>
  <si>
    <t>Construction-Development (Residential)</t>
  </si>
  <si>
    <t>Purchase, Sale or Lease of Land (Infrastructure)</t>
  </si>
  <si>
    <t>Purchase, Sale or Lease of Land (Industrial)</t>
  </si>
  <si>
    <t>Purchase, Sale or Lease of Land (Commercial)</t>
  </si>
  <si>
    <t>Purchase, Sale or Lease of Land (Residential)</t>
  </si>
  <si>
    <t>Modernisation / Expansion of Existing Units</t>
  </si>
  <si>
    <t>Part G - AD Comments</t>
  </si>
  <si>
    <t>Borrowing Currency 1</t>
  </si>
  <si>
    <t>Borrowing Currency 2</t>
  </si>
  <si>
    <t>Borrowing Currency 3</t>
  </si>
  <si>
    <t>Borrowing Currency 4</t>
  </si>
  <si>
    <t>Specify the applicable Act(s) and relevant section of the Act as per which the entity is permitted for ECB
(for entities other than Companies and LLPs)</t>
  </si>
  <si>
    <r>
      <t xml:space="preserve">% of Undrawn Amount
</t>
    </r>
    <r>
      <rPr>
        <i/>
        <sz val="11"/>
        <color theme="1"/>
        <rFont val="Aptos Narrow"/>
        <scheme val="minor"/>
      </rPr>
      <t>&lt;applicable on selecting "Yes"&gt;</t>
    </r>
  </si>
  <si>
    <r>
      <t xml:space="preserve">% Per Annum
</t>
    </r>
    <r>
      <rPr>
        <i/>
        <sz val="11"/>
        <color theme="1"/>
        <rFont val="Aptos Narrow"/>
        <scheme val="minor"/>
      </rPr>
      <t>&lt;applicable on selecting "Yes"&gt;</t>
    </r>
  </si>
  <si>
    <t>Net Worth
(as per the last audited balance sheet)
(INR)</t>
  </si>
  <si>
    <t>Net Worth
(as per the last audited balance sheet)
(USD Equivalent)</t>
  </si>
  <si>
    <t>Outstanding Domestic Borrowing from Banks
(as on the date of application)
(INR)</t>
  </si>
  <si>
    <t>Outstanding Domestic Borrowing from AIFIs and NBFCs
(as on the date of application)
(INR)</t>
  </si>
  <si>
    <t>Outstanding Domestic Borrowing through Debt Instruments
(as on the date of application)
(INR)</t>
  </si>
  <si>
    <t>Outstanding Domestic Borrowing from Other Sources
(as on the date of application)
(INR)</t>
  </si>
  <si>
    <t>Outstanding ECBs
(as on the date of application)
(USD)</t>
  </si>
  <si>
    <t>Outstanding External Trade Credits
(as on the date of application)
(USD)</t>
  </si>
  <si>
    <t>Outstanding External Borrowing from Other Sources
(as on the date of application)
(USD)</t>
  </si>
  <si>
    <t xml:space="preserve">Total Outstanding External Borrowing
(as on the date of application)
(USD) </t>
  </si>
  <si>
    <t>Total Outstanding Domestic Borrowing
(as on the date of application)
(USD)</t>
  </si>
  <si>
    <t>Total Outstanding Domestic Borrowing
(as on the date of application)
(INR)</t>
  </si>
  <si>
    <t>Proposed ECB
(USD)</t>
  </si>
  <si>
    <t>Available ECB Limit
(USD)</t>
  </si>
  <si>
    <r>
      <t xml:space="preserve">Share of Financial Insitutions in IFSC (USD)
</t>
    </r>
    <r>
      <rPr>
        <i/>
        <sz val="11"/>
        <color theme="1"/>
        <rFont val="Aptos Narrow"/>
        <family val="2"/>
        <scheme val="minor"/>
      </rPr>
      <t>&lt;applicable on seleting "Syndicate Loan"&gt;</t>
    </r>
  </si>
  <si>
    <t>Total (USD)</t>
  </si>
  <si>
    <t>Proposed ECB Amount
(USD)</t>
  </si>
  <si>
    <t>Borrowing Agreement Date (YYYY-MM-DD)</t>
  </si>
  <si>
    <r>
      <t xml:space="preserve">Option Start Date
(YYYY-MM-DD)
</t>
    </r>
    <r>
      <rPr>
        <i/>
        <sz val="11"/>
        <color theme="1"/>
        <rFont val="Aptos Narrow"/>
        <family val="2"/>
        <scheme val="minor"/>
      </rPr>
      <t>&lt;applicable on selecting "Yes"&gt;</t>
    </r>
  </si>
  <si>
    <r>
      <t xml:space="preserve">Option End Date
(YYYY-MM-DD)
</t>
    </r>
    <r>
      <rPr>
        <i/>
        <sz val="11"/>
        <color theme="1"/>
        <rFont val="Aptos Narrow"/>
        <family val="2"/>
        <scheme val="minor"/>
      </rPr>
      <t>&lt;applicable on selecting "Yes"&gt;</t>
    </r>
  </si>
  <si>
    <t>First Interest Payment Date
(YYYY-MM-DD)</t>
  </si>
  <si>
    <t>Expected Date of Payment (YYYY-MM-DD)</t>
  </si>
  <si>
    <t>Date of Drawal/Repayment
 (YYYY-MM-DD)</t>
  </si>
  <si>
    <t>Due Date of Submission
 (YYYY-MM-DD)</t>
  </si>
  <si>
    <t>Actual Date of Submission        (YYYY-MM-DD)</t>
  </si>
  <si>
    <t>LSF  Payable 
(INR)</t>
  </si>
  <si>
    <t>Country</t>
  </si>
  <si>
    <t>CNH</t>
  </si>
  <si>
    <t>BGN</t>
  </si>
  <si>
    <t>Japanese Yen</t>
  </si>
  <si>
    <t>South African Rand</t>
  </si>
  <si>
    <t>United States Dollar</t>
  </si>
  <si>
    <t>British Pound Sterling</t>
  </si>
  <si>
    <t>Chinese Yuan Renminbi (Onshore)</t>
  </si>
  <si>
    <t>Chinese Yuan Renminbi (Offshore)</t>
  </si>
  <si>
    <t>South Korean Won</t>
  </si>
  <si>
    <t>Polish Zloty</t>
  </si>
  <si>
    <t>Indonesian Rupiah</t>
  </si>
  <si>
    <t>Thai Baht</t>
  </si>
  <si>
    <t>Israeli New Shekel</t>
  </si>
  <si>
    <t>Hungarian Forint</t>
  </si>
  <si>
    <t>United Arab Emirates Dollar</t>
  </si>
  <si>
    <t>Peruvian Sol</t>
  </si>
  <si>
    <t>Bulgarian Lev</t>
  </si>
  <si>
    <t>Company</t>
  </si>
  <si>
    <t>Body Corporate Established under State Act</t>
  </si>
  <si>
    <t xml:space="preserve">Body Corporate Established under Central Act </t>
  </si>
  <si>
    <t>Partnership Firm</t>
  </si>
  <si>
    <t>Cooperative Society</t>
  </si>
  <si>
    <t>Society</t>
  </si>
  <si>
    <t>Services (Urban Cooperative Bank)</t>
  </si>
  <si>
    <t>Services (Rural Cooperative Bank)</t>
  </si>
  <si>
    <t>Services (Commercial Bank)</t>
  </si>
  <si>
    <t>Services (NBFC)</t>
  </si>
  <si>
    <t>Limited Liability Partnership (LLP)</t>
  </si>
  <si>
    <t>Borrowing Permission Type</t>
  </si>
  <si>
    <t>F</t>
  </si>
  <si>
    <t>Services (Others)</t>
  </si>
  <si>
    <t>(9)</t>
  </si>
  <si>
    <t>(10)</t>
  </si>
  <si>
    <t>(11)</t>
  </si>
  <si>
    <t>(12)</t>
  </si>
  <si>
    <t>Amount 'A' Involved in Delayed Reporting 
(INR)</t>
  </si>
  <si>
    <t>Delay 'n' in years (expressed up to 2 decimal points)</t>
  </si>
  <si>
    <r>
      <t>Lower of Col. (8) and Col. (9)</t>
    </r>
    <r>
      <rPr>
        <sz val="11"/>
        <color theme="1"/>
        <rFont val="Aptos Narrow"/>
        <family val="2"/>
        <scheme val="minor"/>
      </rPr>
      <t xml:space="preserve">
</t>
    </r>
    <r>
      <rPr>
        <b/>
        <sz val="11"/>
        <color theme="1"/>
        <rFont val="Aptos Narrow"/>
        <family val="2"/>
        <scheme val="minor"/>
      </rPr>
      <t>(INR)</t>
    </r>
  </si>
  <si>
    <t>Late Submission Fee (LSF) Calculation</t>
  </si>
  <si>
    <t>Delay
in Months
(rounded upwards to the nearest month)</t>
  </si>
  <si>
    <t>Col. (10)
(rounded upwards to the nearest 100)
(INR)</t>
  </si>
  <si>
    <r>
      <t>Amount as per LSF Formula</t>
    </r>
    <r>
      <rPr>
        <b/>
        <i/>
        <sz val="11"/>
        <color theme="1"/>
        <rFont val="Aptos Narrow"/>
        <family val="2"/>
        <scheme val="minor"/>
      </rPr>
      <t xml:space="preserve"> </t>
    </r>
    <r>
      <rPr>
        <i/>
        <sz val="11"/>
        <color theme="1"/>
        <rFont val="Aptos Narrow"/>
        <family val="2"/>
        <scheme val="minor"/>
      </rPr>
      <t xml:space="preserve">[7500+0.025%*A*n] </t>
    </r>
    <r>
      <rPr>
        <b/>
        <sz val="11"/>
        <color theme="1"/>
        <rFont val="Aptos Narrow"/>
        <family val="2"/>
        <scheme val="minor"/>
      </rPr>
      <t xml:space="preserve">
(INR)</t>
    </r>
  </si>
  <si>
    <r>
      <rPr>
        <b/>
        <sz val="11"/>
        <color theme="1"/>
        <rFont val="Aptos Narrow"/>
        <family val="2"/>
        <scheme val="minor"/>
      </rPr>
      <t>Disclaime</t>
    </r>
    <r>
      <rPr>
        <sz val="11"/>
        <color theme="1"/>
        <rFont val="Aptos Narrow"/>
        <family val="2"/>
        <scheme val="minor"/>
      </rPr>
      <t>r: This sheet may be utilised for an indicative calculation of Late Submission Fee in accordance with the extant regulations/directions. In case of a variation in the amount of LSF computed as per this sheet and the extant regulations/directions, the amount computed as per the extant regulations/directions should be taken as the amount of LSF payable.</t>
    </r>
  </si>
  <si>
    <t>Others (Specify)</t>
  </si>
  <si>
    <r>
      <t xml:space="preserve">Other Borrower Type
</t>
    </r>
    <r>
      <rPr>
        <i/>
        <sz val="11"/>
        <color theme="1"/>
        <rFont val="Aptos Narrow"/>
        <family val="2"/>
        <scheme val="minor"/>
      </rPr>
      <t>&lt;applicable on selecting "Others (Specify)"&gt;</t>
    </r>
  </si>
  <si>
    <r>
      <t xml:space="preserve">Other Lender Category 
</t>
    </r>
    <r>
      <rPr>
        <i/>
        <sz val="11"/>
        <color theme="1"/>
        <rFont val="Aptos Narrow"/>
        <family val="2"/>
        <scheme val="minor"/>
      </rPr>
      <t>&lt;applicable on selecting "Others (Specify)"&gt;</t>
    </r>
  </si>
  <si>
    <r>
      <t xml:space="preserve">Other Form of Borrowing
</t>
    </r>
    <r>
      <rPr>
        <i/>
        <sz val="11"/>
        <color theme="1"/>
        <rFont val="Aptos Narrow"/>
        <family val="2"/>
        <scheme val="minor"/>
      </rPr>
      <t>&lt;applicable on selecting "Others (Specify)"&gt;</t>
    </r>
  </si>
  <si>
    <r>
      <t xml:space="preserve">Other Registration Number Type
</t>
    </r>
    <r>
      <rPr>
        <i/>
        <sz val="11"/>
        <color theme="1"/>
        <rFont val="Aptos Narrow"/>
        <family val="2"/>
        <scheme val="minor"/>
      </rPr>
      <t>&lt;applicable on selecting "Others (Specify)"&gt;</t>
    </r>
  </si>
  <si>
    <r>
      <t xml:space="preserve">Other End-Use Sector 1
</t>
    </r>
    <r>
      <rPr>
        <i/>
        <sz val="11"/>
        <rFont val="Aptos Narrow"/>
        <scheme val="minor"/>
      </rPr>
      <t>&lt;applicable on selecting "Others (Specify)"&gt;</t>
    </r>
  </si>
  <si>
    <r>
      <t xml:space="preserve">Other End-Use Purpose 1
</t>
    </r>
    <r>
      <rPr>
        <i/>
        <sz val="11"/>
        <rFont val="Aptos Narrow"/>
        <scheme val="minor"/>
      </rPr>
      <t>&lt;applicable on selecting "Others (Specify)"&gt;</t>
    </r>
  </si>
  <si>
    <r>
      <t xml:space="preserve">Other End-Use Purpose 2
</t>
    </r>
    <r>
      <rPr>
        <i/>
        <sz val="11"/>
        <rFont val="Aptos Narrow"/>
        <scheme val="minor"/>
      </rPr>
      <t>&lt;applicable on selecting "Others (Specify)"&gt;</t>
    </r>
  </si>
  <si>
    <r>
      <t xml:space="preserve">Other End-Use Purpose 3
</t>
    </r>
    <r>
      <rPr>
        <i/>
        <sz val="11"/>
        <rFont val="Aptos Narrow"/>
        <scheme val="minor"/>
      </rPr>
      <t>&lt;applicable on selecting "Others (Specify)"&gt;</t>
    </r>
  </si>
  <si>
    <r>
      <t>Other End-Use Purpose</t>
    </r>
    <r>
      <rPr>
        <sz val="11"/>
        <rFont val="Aptos Narrow"/>
        <scheme val="minor"/>
      </rPr>
      <t xml:space="preserve"> 4</t>
    </r>
    <r>
      <rPr>
        <i/>
        <sz val="11"/>
        <rFont val="Aptos Narrow"/>
        <scheme val="minor"/>
      </rPr>
      <t xml:space="preserve">
&lt;applicable on selecting "Others (Specify)"&gt;</t>
    </r>
  </si>
  <si>
    <r>
      <t xml:space="preserve">Other End-Use Sector 2
</t>
    </r>
    <r>
      <rPr>
        <i/>
        <sz val="11"/>
        <rFont val="Aptos Narrow"/>
        <scheme val="minor"/>
      </rPr>
      <t>&lt;applicable on selecting "Others (Specify)"&gt;</t>
    </r>
  </si>
  <si>
    <r>
      <t xml:space="preserve">Other End-Use Sector 3
</t>
    </r>
    <r>
      <rPr>
        <i/>
        <sz val="11"/>
        <rFont val="Aptos Narrow"/>
        <scheme val="minor"/>
      </rPr>
      <t>&lt;applicable on selecting "Others (Specify)"&gt;</t>
    </r>
  </si>
  <si>
    <r>
      <t xml:space="preserve">Other End-Use Sector 4
</t>
    </r>
    <r>
      <rPr>
        <i/>
        <sz val="11"/>
        <rFont val="Aptos Narrow"/>
        <scheme val="minor"/>
      </rPr>
      <t>&lt;applicable on selecting "Others (Specify)"&gt;</t>
    </r>
  </si>
  <si>
    <t>Other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</si>
</sst>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0.0000"/>
    <numFmt numFmtId="165" formatCode="[$-14009]yyyy/mm/dd;@"/>
  </numFmts>
  <fonts count="13">
    <font>
      <sz val="11"/>
      <color theme="1"/>
      <name val="Aptos Narrow"/>
      <family val="2"/>
      <scheme val="minor"/>
    </font>
    <font>
      <b/>
      <sz val="11"/>
      <color theme="1"/>
      <name val="Aptos Narrow"/>
      <family val="2"/>
      <scheme val="minor"/>
    </font>
    <font>
      <i/>
      <sz val="11"/>
      <color theme="1"/>
      <name val="Aptos Narrow"/>
      <family val="2"/>
      <scheme val="minor"/>
    </font>
    <font>
      <sz val="8"/>
      <name val="Aptos Narrow"/>
      <family val="2"/>
      <scheme val="minor"/>
    </font>
    <font>
      <sz val="11"/>
      <name val="Aptos Narrow"/>
      <family val="2"/>
      <scheme val="minor"/>
    </font>
    <font>
      <i/>
      <sz val="11"/>
      <name val="Aptos Narrow"/>
      <family val="2"/>
      <scheme val="minor"/>
    </font>
    <font>
      <i/>
      <sz val="11"/>
      <color theme="1"/>
      <name val="Aptos Narrow"/>
      <scheme val="minor"/>
    </font>
    <font>
      <sz val="9"/>
      <color indexed="81"/>
      <name val="Tahoma"/>
      <family val="2"/>
    </font>
    <font>
      <sz val="11"/>
      <color theme="1"/>
      <name val="Aptos Narrow"/>
      <family val="2"/>
      <scheme val="minor"/>
    </font>
    <font>
      <sz val="10"/>
      <color theme="1"/>
      <name val="Arial"/>
      <family val="2"/>
    </font>
    <font>
      <b/>
      <i/>
      <sz val="11"/>
      <color theme="1"/>
      <name val="Aptos Narrow"/>
      <family val="2"/>
      <scheme val="minor"/>
    </font>
    <font>
      <i/>
      <sz val="11"/>
      <name val="Aptos Narrow"/>
      <scheme val="minor"/>
    </font>
    <font>
      <sz val="11"/>
      <name val="Aptos Narrow"/>
      <scheme val="minor"/>
    </font>
  </fonts>
  <fills count="5">
    <fill>
      <patternFill patternType="none"/>
    </fill>
    <fill>
      <patternFill patternType="gray125"/>
    </fill>
    <fill>
      <patternFill patternType="solid">
        <fgColor theme="3" tint="0.89999084444715716"/>
        <bgColor indexed="64"/>
      </patternFill>
    </fill>
    <fill>
      <patternFill patternType="solid">
        <fgColor theme="0"/>
        <bgColor indexed="64"/>
      </patternFill>
    </fill>
    <fill>
      <patternFill patternType="solid">
        <fgColor theme="3" tint="0.74999237037263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9" fillId="0" borderId="0"/>
    <xf numFmtId="43" fontId="8" fillId="0" borderId="0" applyFont="0" applyFill="0" applyBorder="0" applyAlignment="0" applyProtection="0"/>
  </cellStyleXfs>
  <cellXfs count="65">
    <xf numFmtId="0" fontId="0" fillId="0" borderId="0" xfId="0"/>
    <xf numFmtId="165" fontId="0" fillId="0" borderId="1" xfId="0" applyNumberFormat="1" applyBorder="1" applyAlignment="1" applyProtection="1">
      <alignment horizontal="right" vertical="top"/>
      <protection locked="0"/>
    </xf>
    <xf numFmtId="0" fontId="0" fillId="0" borderId="0" xfId="0" applyFont="1" applyAlignment="1" applyProtection="1">
      <alignment vertical="top"/>
      <protection locked="0"/>
    </xf>
    <xf numFmtId="0" fontId="0" fillId="0" borderId="1" xfId="0" applyBorder="1" applyAlignment="1" applyProtection="1">
      <alignment vertical="top" wrapText="1"/>
      <protection locked="0"/>
    </xf>
    <xf numFmtId="164" fontId="0" fillId="0" borderId="1" xfId="0" applyNumberFormat="1" applyBorder="1" applyAlignment="1" applyProtection="1">
      <alignment horizontal="left" vertical="top" wrapText="1"/>
      <protection locked="0"/>
    </xf>
    <xf numFmtId="0" fontId="4" fillId="0" borderId="1" xfId="0" applyFont="1" applyBorder="1" applyAlignment="1" applyProtection="1">
      <alignment vertical="top" wrapText="1"/>
      <protection locked="0"/>
    </xf>
    <xf numFmtId="0" fontId="0" fillId="2" borderId="1" xfId="0" applyFill="1" applyBorder="1" applyAlignment="1" applyProtection="1">
      <alignment horizontal="center" vertical="top" wrapText="1"/>
    </xf>
    <xf numFmtId="0" fontId="0" fillId="2" borderId="1" xfId="0" applyFill="1" applyBorder="1" applyAlignment="1" applyProtection="1">
      <alignment horizontal="left" vertical="top" wrapText="1"/>
    </xf>
    <xf numFmtId="0" fontId="0" fillId="2" borderId="1" xfId="0" applyFill="1" applyBorder="1" applyAlignment="1" applyProtection="1">
      <alignment vertical="top" wrapText="1"/>
    </xf>
    <xf numFmtId="0" fontId="0" fillId="0" borderId="1" xfId="0" applyBorder="1" applyAlignment="1" applyProtection="1">
      <alignment horizontal="left" vertical="top" wrapText="1"/>
    </xf>
    <xf numFmtId="0" fontId="4" fillId="2" borderId="1" xfId="0" applyFont="1" applyFill="1" applyBorder="1" applyAlignment="1" applyProtection="1">
      <alignment horizontal="left" vertical="top" wrapText="1"/>
    </xf>
    <xf numFmtId="0" fontId="4" fillId="2" borderId="1" xfId="0" applyFont="1" applyFill="1" applyBorder="1" applyAlignment="1" applyProtection="1">
      <alignment vertical="top" wrapText="1"/>
    </xf>
    <xf numFmtId="0" fontId="4" fillId="3" borderId="1" xfId="0" applyFont="1" applyFill="1" applyBorder="1" applyAlignment="1" applyProtection="1">
      <alignment vertical="top"/>
      <protection locked="0"/>
    </xf>
    <xf numFmtId="0" fontId="0" fillId="0" borderId="0" xfId="0" applyAlignment="1" applyProtection="1">
      <alignment vertical="top" wrapText="1"/>
      <protection locked="0"/>
    </xf>
    <xf numFmtId="0" fontId="0" fillId="0" borderId="0" xfId="0" applyFill="1" applyAlignment="1" applyProtection="1">
      <alignment vertical="top" wrapText="1"/>
      <protection locked="0"/>
    </xf>
    <xf numFmtId="0" fontId="4" fillId="0" borderId="1" xfId="0" applyFont="1" applyBorder="1" applyAlignment="1" applyProtection="1">
      <alignment wrapText="1"/>
      <protection locked="0"/>
    </xf>
    <xf numFmtId="0" fontId="0" fillId="3" borderId="1" xfId="0" applyFill="1" applyBorder="1" applyAlignment="1" applyProtection="1">
      <alignment vertical="top" wrapText="1"/>
      <protection locked="0"/>
    </xf>
    <xf numFmtId="0" fontId="0" fillId="0" borderId="0" xfId="0" applyAlignment="1" applyProtection="1">
      <alignment horizontal="center" vertical="top" wrapText="1"/>
      <protection locked="0"/>
    </xf>
    <xf numFmtId="165" fontId="4" fillId="3" borderId="1" xfId="0" applyNumberFormat="1" applyFont="1" applyFill="1" applyBorder="1" applyAlignment="1" applyProtection="1">
      <alignment vertical="top"/>
      <protection locked="0"/>
    </xf>
    <xf numFmtId="0" fontId="0" fillId="0" borderId="0" xfId="0" applyFont="1" applyAlignment="1" applyProtection="1">
      <alignment vertical="top" wrapText="1"/>
      <protection locked="0"/>
    </xf>
    <xf numFmtId="2" fontId="0" fillId="2" borderId="1" xfId="0" applyNumberFormat="1" applyFill="1" applyBorder="1" applyAlignment="1" applyProtection="1">
      <alignment horizontal="right" vertical="top"/>
    </xf>
    <xf numFmtId="0" fontId="0" fillId="2" borderId="1" xfId="0" applyFill="1" applyBorder="1" applyAlignment="1" applyProtection="1">
      <alignment horizontal="right" vertical="top"/>
    </xf>
    <xf numFmtId="0" fontId="0" fillId="0" borderId="0" xfId="0" applyAlignment="1" applyProtection="1">
      <alignment horizontal="right" vertical="top"/>
      <protection locked="0"/>
    </xf>
    <xf numFmtId="2" fontId="0" fillId="0" borderId="1" xfId="0" applyNumberFormat="1" applyBorder="1" applyAlignment="1" applyProtection="1">
      <alignment horizontal="right" vertical="top"/>
      <protection locked="0"/>
    </xf>
    <xf numFmtId="165" fontId="1" fillId="0" borderId="1" xfId="0" applyNumberFormat="1" applyFont="1" applyBorder="1" applyAlignment="1" applyProtection="1">
      <alignment horizontal="right" vertical="top"/>
      <protection locked="0"/>
    </xf>
    <xf numFmtId="0" fontId="0" fillId="0" borderId="0" xfId="0" applyAlignment="1">
      <alignment horizontal="right" vertical="top"/>
    </xf>
    <xf numFmtId="1" fontId="0" fillId="0" borderId="1" xfId="0" applyNumberFormat="1" applyBorder="1" applyAlignment="1" applyProtection="1">
      <alignment horizontal="left" vertical="top" wrapText="1"/>
      <protection locked="0"/>
    </xf>
    <xf numFmtId="2" fontId="1" fillId="0" borderId="1" xfId="0" applyNumberFormat="1" applyFont="1" applyBorder="1" applyAlignment="1" applyProtection="1">
      <alignment horizontal="right" vertical="top"/>
      <protection locked="0"/>
    </xf>
    <xf numFmtId="2" fontId="0" fillId="0" borderId="0" xfId="0" applyNumberFormat="1"/>
    <xf numFmtId="2" fontId="0" fillId="0" borderId="0" xfId="0" applyNumberFormat="1" applyAlignment="1" applyProtection="1">
      <alignment horizontal="right" vertical="top"/>
      <protection locked="0"/>
    </xf>
    <xf numFmtId="2" fontId="0" fillId="0" borderId="0" xfId="0" applyNumberFormat="1" applyAlignment="1">
      <alignment horizontal="right" vertical="top"/>
    </xf>
    <xf numFmtId="164" fontId="0" fillId="3" borderId="1" xfId="0" applyNumberFormat="1" applyFill="1" applyBorder="1" applyAlignment="1" applyProtection="1">
      <alignment vertical="top" wrapText="1"/>
    </xf>
    <xf numFmtId="0" fontId="0" fillId="0" borderId="0" xfId="0" applyProtection="1"/>
    <xf numFmtId="0" fontId="0" fillId="0" borderId="1" xfId="0" applyBorder="1" applyProtection="1"/>
    <xf numFmtId="0" fontId="0" fillId="0" borderId="1" xfId="0" applyBorder="1" applyAlignment="1" applyProtection="1">
      <alignment horizontal="center" vertical="top"/>
    </xf>
    <xf numFmtId="0" fontId="0" fillId="0" borderId="1" xfId="0" applyBorder="1" applyAlignment="1" applyProtection="1">
      <alignment vertical="top"/>
    </xf>
    <xf numFmtId="0" fontId="0" fillId="3" borderId="1" xfId="0" applyFill="1" applyBorder="1" applyAlignment="1" applyProtection="1">
      <alignment vertical="top"/>
    </xf>
    <xf numFmtId="0" fontId="0" fillId="0" borderId="1" xfId="0" applyBorder="1" applyAlignment="1" applyProtection="1">
      <alignment horizontal="center"/>
    </xf>
    <xf numFmtId="0" fontId="0" fillId="0" borderId="0" xfId="0" applyAlignment="1" applyProtection="1">
      <alignment vertical="top"/>
    </xf>
    <xf numFmtId="0" fontId="0" fillId="2" borderId="1" xfId="0" applyNumberFormat="1" applyFont="1" applyFill="1" applyBorder="1" applyAlignment="1" applyProtection="1">
      <alignment horizontal="right" vertical="top"/>
    </xf>
    <xf numFmtId="2" fontId="0" fillId="2" borderId="1" xfId="0" applyNumberFormat="1" applyFont="1" applyFill="1" applyBorder="1" applyAlignment="1" applyProtection="1">
      <alignment horizontal="right" vertical="top" wrapText="1"/>
    </xf>
    <xf numFmtId="2" fontId="0" fillId="3" borderId="1" xfId="0" applyNumberFormat="1" applyFont="1" applyFill="1" applyBorder="1" applyAlignment="1" applyProtection="1">
      <alignment horizontal="right" vertical="top" wrapText="1"/>
      <protection locked="0"/>
    </xf>
    <xf numFmtId="0" fontId="0" fillId="2" borderId="1" xfId="0" applyFont="1" applyFill="1" applyBorder="1" applyAlignment="1" applyProtection="1">
      <alignment horizontal="right" vertical="top"/>
    </xf>
    <xf numFmtId="1" fontId="1" fillId="2" borderId="1" xfId="0" applyNumberFormat="1" applyFont="1" applyFill="1" applyBorder="1" applyAlignment="1" applyProtection="1">
      <alignment horizontal="right" vertical="top" wrapText="1"/>
    </xf>
    <xf numFmtId="1" fontId="0" fillId="2" borderId="1" xfId="0" applyNumberFormat="1" applyFont="1" applyFill="1" applyBorder="1" applyAlignment="1" applyProtection="1">
      <alignment horizontal="right" vertical="top" wrapText="1"/>
    </xf>
    <xf numFmtId="0" fontId="0" fillId="3" borderId="1" xfId="0" applyFont="1" applyFill="1" applyBorder="1" applyAlignment="1" applyProtection="1">
      <alignment horizontal="right" vertical="top"/>
      <protection locked="0"/>
    </xf>
    <xf numFmtId="0" fontId="1" fillId="4" borderId="1" xfId="0" applyFont="1" applyFill="1" applyBorder="1" applyAlignment="1" applyProtection="1">
      <alignment horizontal="center" vertical="top" wrapText="1"/>
    </xf>
    <xf numFmtId="2" fontId="1" fillId="4" borderId="1" xfId="0" applyNumberFormat="1" applyFont="1" applyFill="1" applyBorder="1" applyAlignment="1" applyProtection="1">
      <alignment horizontal="center" vertical="top"/>
    </xf>
    <xf numFmtId="2" fontId="1" fillId="4" borderId="1" xfId="0" applyNumberFormat="1" applyFont="1" applyFill="1" applyBorder="1" applyAlignment="1" applyProtection="1">
      <alignment horizontal="center" vertical="top" wrapText="1"/>
    </xf>
    <xf numFmtId="49" fontId="1" fillId="4" borderId="1" xfId="0" applyNumberFormat="1" applyFont="1" applyFill="1" applyBorder="1" applyAlignment="1" applyProtection="1">
      <alignment horizontal="center" vertical="top" wrapText="1"/>
    </xf>
    <xf numFmtId="0" fontId="1" fillId="4" borderId="1" xfId="0" quotePrefix="1" applyFont="1" applyFill="1" applyBorder="1" applyAlignment="1" applyProtection="1">
      <alignment horizontal="center" vertical="top" wrapText="1"/>
    </xf>
    <xf numFmtId="0" fontId="1" fillId="4" borderId="1" xfId="0" applyFont="1" applyFill="1" applyBorder="1" applyAlignment="1" applyProtection="1">
      <alignment horizontal="center" vertical="top"/>
    </xf>
    <xf numFmtId="0" fontId="1" fillId="4" borderId="1" xfId="0" applyFont="1" applyFill="1" applyBorder="1" applyAlignment="1" applyProtection="1">
      <alignment vertical="top"/>
    </xf>
    <xf numFmtId="165" fontId="0" fillId="0" borderId="1" xfId="0" applyNumberFormat="1" applyBorder="1" applyAlignment="1" applyProtection="1">
      <alignment vertical="top" wrapText="1"/>
      <protection locked="0"/>
    </xf>
    <xf numFmtId="1" fontId="0" fillId="0" borderId="1" xfId="0" applyNumberFormat="1" applyBorder="1" applyAlignment="1" applyProtection="1">
      <alignment vertical="top" wrapText="1"/>
      <protection locked="0"/>
    </xf>
    <xf numFmtId="2" fontId="0" fillId="0" borderId="1" xfId="0" applyNumberFormat="1" applyBorder="1" applyAlignment="1" applyProtection="1">
      <alignment horizontal="left" vertical="top" wrapText="1"/>
      <protection locked="0"/>
    </xf>
    <xf numFmtId="2" fontId="0" fillId="0" borderId="1" xfId="0" applyNumberFormat="1" applyBorder="1" applyAlignment="1" applyProtection="1">
      <alignment horizontal="left" vertical="top" wrapText="1"/>
    </xf>
    <xf numFmtId="2" fontId="0" fillId="0" borderId="1" xfId="2" applyNumberFormat="1" applyFont="1" applyBorder="1" applyAlignment="1" applyProtection="1">
      <alignment horizontal="left" vertical="top" wrapText="1"/>
    </xf>
    <xf numFmtId="1" fontId="0" fillId="3" borderId="1" xfId="0" applyNumberFormat="1" applyFont="1" applyFill="1" applyBorder="1" applyAlignment="1" applyProtection="1">
      <alignment horizontal="left" vertical="top"/>
      <protection locked="0"/>
    </xf>
    <xf numFmtId="0" fontId="1" fillId="4" borderId="1" xfId="0" applyFont="1" applyFill="1" applyBorder="1" applyAlignment="1" applyProtection="1">
      <alignment horizontal="center" vertical="top" wrapText="1"/>
    </xf>
    <xf numFmtId="0" fontId="0" fillId="0" borderId="1" xfId="0" applyBorder="1" applyAlignment="1" applyProtection="1">
      <alignment horizontal="center" vertical="top" wrapText="1"/>
      <protection locked="0"/>
    </xf>
    <xf numFmtId="0" fontId="1" fillId="0" borderId="1" xfId="0" applyFont="1" applyBorder="1" applyAlignment="1" applyProtection="1">
      <alignment horizontal="center" vertical="top" wrapText="1"/>
    </xf>
    <xf numFmtId="0" fontId="1" fillId="0" borderId="1" xfId="0" applyFont="1" applyFill="1" applyBorder="1" applyAlignment="1" applyProtection="1">
      <alignment horizontal="center" vertical="top" wrapText="1"/>
    </xf>
    <xf numFmtId="0" fontId="0" fillId="4" borderId="1" xfId="0" applyFont="1" applyFill="1" applyBorder="1" applyAlignment="1" applyProtection="1">
      <alignment horizontal="left" vertical="top" wrapText="1"/>
    </xf>
    <xf numFmtId="0" fontId="1" fillId="0" borderId="1" xfId="0" applyFont="1" applyFill="1" applyBorder="1" applyAlignment="1" applyProtection="1">
      <alignment horizontal="center" vertical="top"/>
    </xf>
  </cellXfs>
  <cellStyles count="3">
    <cellStyle name="Comma" xfId="2" builtinId="3"/>
    <cellStyle name="Normal" xfId="0" builtinId="0"/>
    <cellStyle name="Normal 2" xfId="1" xr:uid="{9C4287FB-E327-461B-9F8F-6C3A82F34460}"/>
  </cellStyles>
  <dxfs count="1">
    <dxf>
      <font>
        <color rgb="FF9C0006"/>
      </font>
      <fill>
        <patternFill>
          <bgColor rgb="FFFFC7CE"/>
        </patternFill>
      </fill>
    </dxf>
  </dxfs>
  <tableStyles count="0" defaultTableStyle="TableStyleMedium2" defaultPivotStyle="PivotStyleLight16"/>
  <colors>
    <mruColors>
      <color rgb="FFFFEE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4AF4F-AB74-41B1-9D32-28A2CF580BF7}">
  <sheetPr>
    <pageSetUpPr fitToPage="1"/>
  </sheetPr>
  <dimension ref="A1:J67"/>
  <sheetViews>
    <sheetView tabSelected="1" zoomScaleNormal="100" workbookViewId="0">
      <selection activeCell="B3" sqref="B3"/>
    </sheetView>
  </sheetViews>
  <sheetFormatPr defaultColWidth="9.140625" defaultRowHeight="15"/>
  <cols>
    <col min="1" max="1" width="3" style="17" bestFit="1" customWidth="1"/>
    <col min="2" max="9" width="25.7109375" style="13" customWidth="1"/>
    <col min="10" max="16384" width="9.140625" style="13"/>
  </cols>
  <sheetData>
    <row r="1" spans="1:10">
      <c r="A1" s="61" t="s">
        <v>0</v>
      </c>
      <c r="B1" s="61"/>
      <c r="C1" s="61"/>
      <c r="D1" s="61"/>
      <c r="E1" s="61"/>
      <c r="F1" s="61"/>
      <c r="G1" s="61"/>
      <c r="H1" s="61"/>
      <c r="I1" s="61"/>
    </row>
    <row r="2" spans="1:10" ht="14.1" customHeight="1">
      <c r="A2" s="59" t="s">
        <v>1</v>
      </c>
      <c r="B2" s="59"/>
      <c r="C2" s="59"/>
      <c r="D2" s="59"/>
      <c r="E2" s="59"/>
      <c r="F2" s="59"/>
      <c r="G2" s="59"/>
      <c r="H2" s="59"/>
      <c r="I2" s="59"/>
    </row>
    <row r="3" spans="1:10" ht="45">
      <c r="A3" s="6">
        <v>1</v>
      </c>
      <c r="B3" s="7" t="s">
        <v>2</v>
      </c>
      <c r="C3" s="3"/>
      <c r="D3" s="8" t="s">
        <v>88</v>
      </c>
      <c r="E3" s="54"/>
      <c r="F3" s="8" t="s">
        <v>5</v>
      </c>
      <c r="G3" s="3"/>
      <c r="H3" s="8" t="s">
        <v>5</v>
      </c>
      <c r="I3" s="3"/>
    </row>
    <row r="4" spans="1:10" ht="14.1" customHeight="1">
      <c r="A4" s="59" t="s">
        <v>3</v>
      </c>
      <c r="B4" s="59"/>
      <c r="C4" s="59"/>
      <c r="D4" s="59"/>
      <c r="E4" s="59"/>
      <c r="F4" s="59"/>
      <c r="G4" s="59"/>
      <c r="H4" s="59"/>
      <c r="I4" s="59"/>
    </row>
    <row r="5" spans="1:10">
      <c r="A5" s="6">
        <v>2</v>
      </c>
      <c r="B5" s="7" t="s">
        <v>4</v>
      </c>
      <c r="C5" s="3"/>
      <c r="D5" s="8" t="s">
        <v>5</v>
      </c>
      <c r="E5" s="3"/>
      <c r="F5" s="8" t="s">
        <v>5</v>
      </c>
      <c r="G5" s="3"/>
      <c r="H5" s="8" t="s">
        <v>5</v>
      </c>
      <c r="I5" s="3"/>
    </row>
    <row r="6" spans="1:10">
      <c r="A6" s="6">
        <v>3</v>
      </c>
      <c r="B6" s="7" t="s">
        <v>6</v>
      </c>
      <c r="C6" s="3"/>
      <c r="D6" s="7" t="s">
        <v>7</v>
      </c>
      <c r="E6" s="3"/>
      <c r="F6" s="7" t="s">
        <v>8</v>
      </c>
      <c r="G6" s="54"/>
      <c r="H6" s="8" t="s">
        <v>5</v>
      </c>
      <c r="I6" s="3"/>
    </row>
    <row r="7" spans="1:10">
      <c r="A7" s="6">
        <v>4</v>
      </c>
      <c r="B7" s="7" t="s">
        <v>9</v>
      </c>
      <c r="C7" s="54"/>
      <c r="D7" s="8" t="s">
        <v>5</v>
      </c>
      <c r="E7" s="3"/>
      <c r="F7" s="8" t="s">
        <v>5</v>
      </c>
      <c r="G7" s="3"/>
      <c r="H7" s="8" t="s">
        <v>5</v>
      </c>
      <c r="I7" s="3"/>
    </row>
    <row r="8" spans="1:10">
      <c r="A8" s="6">
        <v>5</v>
      </c>
      <c r="B8" s="7" t="s">
        <v>10</v>
      </c>
      <c r="C8" s="3"/>
      <c r="D8" s="8" t="s">
        <v>5</v>
      </c>
      <c r="E8" s="3"/>
      <c r="F8" s="8" t="s">
        <v>5</v>
      </c>
      <c r="G8" s="3"/>
      <c r="H8" s="8" t="s">
        <v>5</v>
      </c>
      <c r="I8" s="3"/>
    </row>
    <row r="9" spans="1:10" ht="60">
      <c r="A9" s="6">
        <v>6</v>
      </c>
      <c r="B9" s="8" t="s">
        <v>86</v>
      </c>
      <c r="C9" s="3"/>
      <c r="D9" s="8" t="s">
        <v>351</v>
      </c>
      <c r="E9" s="3"/>
      <c r="F9" s="8" t="s">
        <v>87</v>
      </c>
      <c r="G9" s="3"/>
      <c r="H9" s="8" t="s">
        <v>5</v>
      </c>
      <c r="I9" s="3"/>
    </row>
    <row r="10" spans="1:10">
      <c r="A10" s="6">
        <v>7</v>
      </c>
      <c r="B10" s="7" t="s">
        <v>11</v>
      </c>
      <c r="C10" s="3"/>
      <c r="D10" s="8" t="s">
        <v>5</v>
      </c>
      <c r="E10" s="3"/>
      <c r="F10" s="8" t="s">
        <v>5</v>
      </c>
      <c r="G10" s="3"/>
      <c r="H10" s="8" t="s">
        <v>5</v>
      </c>
      <c r="I10" s="3"/>
    </row>
    <row r="11" spans="1:10">
      <c r="A11" s="6">
        <v>8</v>
      </c>
      <c r="B11" s="7" t="s">
        <v>136</v>
      </c>
      <c r="C11" s="3"/>
      <c r="D11" s="8" t="s">
        <v>5</v>
      </c>
      <c r="E11" s="3"/>
      <c r="F11" s="8" t="s">
        <v>5</v>
      </c>
      <c r="G11" s="3"/>
      <c r="H11" s="8" t="s">
        <v>5</v>
      </c>
      <c r="I11" s="3"/>
    </row>
    <row r="12" spans="1:10" ht="135">
      <c r="A12" s="6">
        <v>9</v>
      </c>
      <c r="B12" s="7" t="s">
        <v>12</v>
      </c>
      <c r="C12" s="3"/>
      <c r="D12" s="8" t="s">
        <v>135</v>
      </c>
      <c r="E12" s="3"/>
      <c r="F12" s="8" t="s">
        <v>5</v>
      </c>
      <c r="G12" s="3"/>
      <c r="H12" s="8" t="s">
        <v>5</v>
      </c>
      <c r="I12" s="3"/>
    </row>
    <row r="13" spans="1:10" ht="45">
      <c r="A13" s="6">
        <v>10</v>
      </c>
      <c r="B13" s="7" t="s">
        <v>13</v>
      </c>
      <c r="C13" s="3"/>
      <c r="D13" s="8" t="s">
        <v>348</v>
      </c>
      <c r="E13" s="3"/>
      <c r="F13" s="8" t="s">
        <v>5</v>
      </c>
      <c r="G13" s="3"/>
      <c r="H13" s="8" t="s">
        <v>5</v>
      </c>
      <c r="I13" s="3"/>
      <c r="J13" s="14"/>
    </row>
    <row r="14" spans="1:10" ht="90">
      <c r="A14" s="6">
        <v>11</v>
      </c>
      <c r="B14" s="7" t="s">
        <v>274</v>
      </c>
      <c r="C14" s="3"/>
      <c r="D14" s="8" t="s">
        <v>5</v>
      </c>
      <c r="E14" s="3"/>
      <c r="F14" s="8" t="s">
        <v>5</v>
      </c>
      <c r="G14" s="3"/>
      <c r="H14" s="8" t="s">
        <v>5</v>
      </c>
      <c r="I14" s="3"/>
    </row>
    <row r="15" spans="1:10">
      <c r="A15" s="6">
        <v>12</v>
      </c>
      <c r="B15" s="7" t="s">
        <v>137</v>
      </c>
      <c r="C15" s="3"/>
      <c r="D15" s="8" t="s">
        <v>5</v>
      </c>
      <c r="E15" s="3"/>
      <c r="F15" s="8" t="s">
        <v>5</v>
      </c>
      <c r="G15" s="3"/>
      <c r="H15" s="8" t="s">
        <v>5</v>
      </c>
      <c r="I15" s="3"/>
    </row>
    <row r="16" spans="1:10" ht="30">
      <c r="A16" s="6">
        <v>13</v>
      </c>
      <c r="B16" s="7" t="s">
        <v>173</v>
      </c>
      <c r="C16" s="3"/>
      <c r="D16" s="8" t="s">
        <v>5</v>
      </c>
      <c r="E16" s="3"/>
      <c r="F16" s="8" t="s">
        <v>5</v>
      </c>
      <c r="G16" s="3"/>
      <c r="H16" s="8" t="s">
        <v>5</v>
      </c>
      <c r="I16" s="3"/>
    </row>
    <row r="17" spans="1:9" ht="60">
      <c r="A17" s="6">
        <v>14</v>
      </c>
      <c r="B17" s="7" t="s">
        <v>277</v>
      </c>
      <c r="C17" s="55"/>
      <c r="D17" s="7" t="s">
        <v>278</v>
      </c>
      <c r="E17" s="55"/>
      <c r="F17" s="8" t="s">
        <v>5</v>
      </c>
      <c r="G17" s="3"/>
      <c r="H17" s="8" t="s">
        <v>5</v>
      </c>
      <c r="I17" s="3"/>
    </row>
    <row r="18" spans="1:9" ht="90">
      <c r="A18" s="6">
        <v>15</v>
      </c>
      <c r="B18" s="7" t="s">
        <v>279</v>
      </c>
      <c r="C18" s="55"/>
      <c r="D18" s="7" t="s">
        <v>280</v>
      </c>
      <c r="E18" s="55"/>
      <c r="F18" s="7" t="s">
        <v>281</v>
      </c>
      <c r="G18" s="55"/>
      <c r="H18" s="7" t="s">
        <v>282</v>
      </c>
      <c r="I18" s="55"/>
    </row>
    <row r="19" spans="1:9" ht="90">
      <c r="A19" s="6">
        <v>16</v>
      </c>
      <c r="B19" s="7" t="s">
        <v>283</v>
      </c>
      <c r="C19" s="55"/>
      <c r="D19" s="7" t="s">
        <v>284</v>
      </c>
      <c r="E19" s="55"/>
      <c r="F19" s="7" t="s">
        <v>285</v>
      </c>
      <c r="G19" s="55"/>
      <c r="H19" s="8" t="s">
        <v>5</v>
      </c>
      <c r="I19" s="4"/>
    </row>
    <row r="20" spans="1:9" ht="75">
      <c r="A20" s="6">
        <v>17</v>
      </c>
      <c r="B20" s="7" t="s">
        <v>288</v>
      </c>
      <c r="C20" s="56">
        <f>SUM($C$18,$E$18,$G$18,$I$18)</f>
        <v>0</v>
      </c>
      <c r="D20" s="7" t="s">
        <v>287</v>
      </c>
      <c r="E20" s="55"/>
      <c r="F20" s="7" t="s">
        <v>286</v>
      </c>
      <c r="G20" s="56">
        <f>SUM($C$19,$E$19,$G$19)</f>
        <v>0</v>
      </c>
      <c r="H20" s="8" t="s">
        <v>5</v>
      </c>
      <c r="I20" s="4"/>
    </row>
    <row r="21" spans="1:9" ht="30">
      <c r="A21" s="6">
        <v>18</v>
      </c>
      <c r="B21" s="7" t="s">
        <v>289</v>
      </c>
      <c r="C21" s="55"/>
      <c r="D21" s="8" t="s">
        <v>290</v>
      </c>
      <c r="E21" s="57">
        <f>MAX((1000000000-$C$19),MAX(0,(3*$E$17)-($E$20+$G$20)))</f>
        <v>1000000000</v>
      </c>
      <c r="F21" s="8" t="s">
        <v>5</v>
      </c>
      <c r="G21" s="9"/>
      <c r="H21" s="8" t="s">
        <v>5</v>
      </c>
      <c r="I21" s="4"/>
    </row>
    <row r="22" spans="1:9" ht="14.45" customHeight="1">
      <c r="A22" s="59" t="s">
        <v>14</v>
      </c>
      <c r="B22" s="59"/>
      <c r="C22" s="59"/>
      <c r="D22" s="59"/>
      <c r="E22" s="59"/>
      <c r="F22" s="59"/>
      <c r="G22" s="59"/>
      <c r="H22" s="59"/>
      <c r="I22" s="59"/>
    </row>
    <row r="23" spans="1:9">
      <c r="A23" s="6">
        <v>19</v>
      </c>
      <c r="B23" s="10" t="s">
        <v>4</v>
      </c>
      <c r="C23" s="3"/>
      <c r="D23" s="8" t="s">
        <v>5</v>
      </c>
      <c r="E23" s="3"/>
      <c r="F23" s="8" t="s">
        <v>5</v>
      </c>
      <c r="G23" s="3"/>
      <c r="H23" s="8" t="s">
        <v>5</v>
      </c>
      <c r="I23" s="3"/>
    </row>
    <row r="24" spans="1:9">
      <c r="A24" s="6">
        <v>20</v>
      </c>
      <c r="B24" s="7" t="s">
        <v>303</v>
      </c>
      <c r="C24" s="3"/>
      <c r="D24" s="8" t="s">
        <v>5</v>
      </c>
      <c r="E24" s="3"/>
      <c r="F24" s="8" t="s">
        <v>5</v>
      </c>
      <c r="G24" s="3"/>
      <c r="H24" s="8" t="s">
        <v>5</v>
      </c>
      <c r="I24" s="3"/>
    </row>
    <row r="25" spans="1:9">
      <c r="A25" s="6">
        <v>21</v>
      </c>
      <c r="B25" s="7" t="s">
        <v>9</v>
      </c>
      <c r="C25" s="3"/>
      <c r="D25" s="8" t="s">
        <v>5</v>
      </c>
      <c r="E25" s="3"/>
      <c r="F25" s="8" t="s">
        <v>5</v>
      </c>
      <c r="G25" s="3"/>
      <c r="H25" s="8" t="s">
        <v>5</v>
      </c>
      <c r="I25" s="3"/>
    </row>
    <row r="26" spans="1:9">
      <c r="A26" s="6">
        <v>22</v>
      </c>
      <c r="B26" s="7" t="s">
        <v>10</v>
      </c>
      <c r="C26" s="3"/>
      <c r="D26" s="8" t="s">
        <v>5</v>
      </c>
      <c r="E26" s="3"/>
      <c r="F26" s="8" t="s">
        <v>5</v>
      </c>
      <c r="G26" s="3"/>
      <c r="H26" s="8" t="s">
        <v>5</v>
      </c>
      <c r="I26" s="3"/>
    </row>
    <row r="27" spans="1:9" ht="60">
      <c r="A27" s="6">
        <v>23</v>
      </c>
      <c r="B27" s="7" t="s">
        <v>44</v>
      </c>
      <c r="C27" s="3"/>
      <c r="D27" s="8" t="s">
        <v>142</v>
      </c>
      <c r="E27" s="55"/>
      <c r="F27" s="8" t="s">
        <v>349</v>
      </c>
      <c r="G27" s="3"/>
      <c r="H27" s="8" t="s">
        <v>5</v>
      </c>
      <c r="I27" s="3"/>
    </row>
    <row r="28" spans="1:9" ht="14.45" customHeight="1">
      <c r="A28" s="59" t="s">
        <v>15</v>
      </c>
      <c r="B28" s="59"/>
      <c r="C28" s="59"/>
      <c r="D28" s="59"/>
      <c r="E28" s="59"/>
      <c r="F28" s="59"/>
      <c r="G28" s="59"/>
      <c r="H28" s="59"/>
      <c r="I28" s="59"/>
    </row>
    <row r="29" spans="1:9" ht="14.45" customHeight="1">
      <c r="A29" s="6">
        <v>24</v>
      </c>
      <c r="B29" s="7" t="s">
        <v>332</v>
      </c>
      <c r="C29" s="3"/>
      <c r="D29" s="8" t="s">
        <v>5</v>
      </c>
      <c r="E29" s="3"/>
      <c r="F29" s="8" t="s">
        <v>5</v>
      </c>
      <c r="G29" s="3"/>
      <c r="H29" s="8" t="s">
        <v>5</v>
      </c>
      <c r="I29" s="3"/>
    </row>
    <row r="30" spans="1:9" ht="60">
      <c r="A30" s="6">
        <v>25</v>
      </c>
      <c r="B30" s="10" t="s">
        <v>16</v>
      </c>
      <c r="C30" s="3"/>
      <c r="D30" s="8" t="s">
        <v>350</v>
      </c>
      <c r="E30" s="3"/>
      <c r="F30" s="8" t="s">
        <v>291</v>
      </c>
      <c r="G30" s="55"/>
      <c r="H30" s="8" t="s">
        <v>5</v>
      </c>
      <c r="I30" s="3"/>
    </row>
    <row r="31" spans="1:9" ht="30">
      <c r="A31" s="6">
        <v>26</v>
      </c>
      <c r="B31" s="7" t="s">
        <v>294</v>
      </c>
      <c r="C31" s="53"/>
      <c r="D31" s="8" t="s">
        <v>5</v>
      </c>
      <c r="E31" s="3"/>
      <c r="F31" s="8" t="s">
        <v>5</v>
      </c>
      <c r="G31" s="3"/>
      <c r="H31" s="8" t="s">
        <v>5</v>
      </c>
      <c r="I31" s="3"/>
    </row>
    <row r="32" spans="1:9" ht="30">
      <c r="A32" s="6">
        <v>27</v>
      </c>
      <c r="B32" s="7" t="s">
        <v>143</v>
      </c>
      <c r="C32" s="31" t="e">
        <f>' Borrowing Schedule'!H4</f>
        <v>#DIV/0!</v>
      </c>
      <c r="D32" s="8" t="s">
        <v>5</v>
      </c>
      <c r="E32" s="3"/>
      <c r="F32" s="8" t="s">
        <v>5</v>
      </c>
      <c r="G32" s="3"/>
      <c r="H32" s="8" t="s">
        <v>5</v>
      </c>
      <c r="I32" s="3"/>
    </row>
    <row r="33" spans="1:9">
      <c r="A33" s="6">
        <v>28</v>
      </c>
      <c r="B33" s="10" t="s">
        <v>270</v>
      </c>
      <c r="C33" s="3"/>
      <c r="D33" s="10" t="s">
        <v>271</v>
      </c>
      <c r="E33" s="3"/>
      <c r="F33" s="10" t="s">
        <v>272</v>
      </c>
      <c r="G33" s="3"/>
      <c r="H33" s="10" t="s">
        <v>273</v>
      </c>
      <c r="I33" s="3"/>
    </row>
    <row r="34" spans="1:9" ht="30">
      <c r="A34" s="6">
        <v>29</v>
      </c>
      <c r="B34" s="7" t="s">
        <v>138</v>
      </c>
      <c r="C34" s="55"/>
      <c r="D34" s="7" t="s">
        <v>139</v>
      </c>
      <c r="E34" s="55"/>
      <c r="F34" s="7" t="s">
        <v>140</v>
      </c>
      <c r="G34" s="55"/>
      <c r="H34" s="7" t="s">
        <v>141</v>
      </c>
      <c r="I34" s="55"/>
    </row>
    <row r="35" spans="1:9" ht="60">
      <c r="A35" s="6">
        <v>30</v>
      </c>
      <c r="B35" s="8" t="s">
        <v>65</v>
      </c>
      <c r="C35" s="3"/>
      <c r="D35" s="8" t="s">
        <v>238</v>
      </c>
      <c r="E35" s="55"/>
      <c r="F35" s="8" t="s">
        <v>295</v>
      </c>
      <c r="G35" s="53"/>
      <c r="H35" s="8" t="s">
        <v>296</v>
      </c>
      <c r="I35" s="53"/>
    </row>
    <row r="36" spans="1:9" ht="60">
      <c r="A36" s="6">
        <v>31</v>
      </c>
      <c r="B36" s="8" t="s">
        <v>66</v>
      </c>
      <c r="C36" s="3"/>
      <c r="D36" s="8" t="s">
        <v>239</v>
      </c>
      <c r="E36" s="55"/>
      <c r="F36" s="8" t="s">
        <v>295</v>
      </c>
      <c r="G36" s="53"/>
      <c r="H36" s="8" t="s">
        <v>296</v>
      </c>
      <c r="I36" s="53"/>
    </row>
    <row r="37" spans="1:9" ht="45">
      <c r="A37" s="6">
        <v>32</v>
      </c>
      <c r="B37" s="7" t="s">
        <v>17</v>
      </c>
      <c r="C37" s="3"/>
      <c r="D37" s="10" t="s">
        <v>144</v>
      </c>
      <c r="E37" s="3"/>
      <c r="F37" s="8" t="s">
        <v>145</v>
      </c>
      <c r="G37" s="3"/>
      <c r="H37" s="8" t="s">
        <v>132</v>
      </c>
      <c r="I37" s="3"/>
    </row>
    <row r="38" spans="1:9" ht="45">
      <c r="A38" s="6">
        <v>33</v>
      </c>
      <c r="B38" s="10" t="s">
        <v>18</v>
      </c>
      <c r="C38" s="15"/>
      <c r="D38" s="10" t="s">
        <v>353</v>
      </c>
      <c r="E38" s="5"/>
      <c r="F38" s="11" t="s">
        <v>84</v>
      </c>
      <c r="G38" s="55"/>
      <c r="H38" s="8" t="s">
        <v>5</v>
      </c>
      <c r="I38" s="3"/>
    </row>
    <row r="39" spans="1:9" ht="45">
      <c r="A39" s="6">
        <v>34</v>
      </c>
      <c r="B39" s="10" t="s">
        <v>146</v>
      </c>
      <c r="C39" s="15"/>
      <c r="D39" s="10" t="s">
        <v>354</v>
      </c>
      <c r="E39" s="5"/>
      <c r="F39" s="11" t="s">
        <v>84</v>
      </c>
      <c r="G39" s="55"/>
      <c r="H39" s="8" t="s">
        <v>5</v>
      </c>
      <c r="I39" s="3"/>
    </row>
    <row r="40" spans="1:9" ht="45">
      <c r="A40" s="6">
        <v>35</v>
      </c>
      <c r="B40" s="10" t="s">
        <v>68</v>
      </c>
      <c r="C40" s="15"/>
      <c r="D40" s="10" t="s">
        <v>355</v>
      </c>
      <c r="E40" s="5"/>
      <c r="F40" s="11" t="s">
        <v>84</v>
      </c>
      <c r="G40" s="55"/>
      <c r="H40" s="8" t="s">
        <v>5</v>
      </c>
      <c r="I40" s="3"/>
    </row>
    <row r="41" spans="1:9" ht="45">
      <c r="A41" s="6">
        <v>36</v>
      </c>
      <c r="B41" s="10" t="s">
        <v>149</v>
      </c>
      <c r="C41" s="15"/>
      <c r="D41" s="10" t="s">
        <v>356</v>
      </c>
      <c r="E41" s="5"/>
      <c r="F41" s="11" t="s">
        <v>84</v>
      </c>
      <c r="G41" s="55"/>
      <c r="H41" s="8" t="s">
        <v>5</v>
      </c>
      <c r="I41" s="3"/>
    </row>
    <row r="42" spans="1:9" ht="45">
      <c r="A42" s="6">
        <v>37</v>
      </c>
      <c r="B42" s="10" t="s">
        <v>19</v>
      </c>
      <c r="C42" s="5"/>
      <c r="D42" s="10" t="s">
        <v>352</v>
      </c>
      <c r="E42" s="5"/>
      <c r="F42" s="11" t="s">
        <v>84</v>
      </c>
      <c r="G42" s="55"/>
      <c r="H42" s="8" t="s">
        <v>5</v>
      </c>
      <c r="I42" s="3"/>
    </row>
    <row r="43" spans="1:9" ht="45">
      <c r="A43" s="6">
        <v>38</v>
      </c>
      <c r="B43" s="10" t="s">
        <v>147</v>
      </c>
      <c r="C43" s="5"/>
      <c r="D43" s="10" t="s">
        <v>357</v>
      </c>
      <c r="E43" s="5"/>
      <c r="F43" s="11" t="s">
        <v>84</v>
      </c>
      <c r="G43" s="55"/>
      <c r="H43" s="8" t="s">
        <v>5</v>
      </c>
      <c r="I43" s="3"/>
    </row>
    <row r="44" spans="1:9" ht="45">
      <c r="A44" s="6">
        <v>39</v>
      </c>
      <c r="B44" s="10" t="s">
        <v>83</v>
      </c>
      <c r="C44" s="5"/>
      <c r="D44" s="10" t="s">
        <v>358</v>
      </c>
      <c r="E44" s="5"/>
      <c r="F44" s="11" t="s">
        <v>84</v>
      </c>
      <c r="G44" s="55"/>
      <c r="H44" s="8" t="s">
        <v>5</v>
      </c>
      <c r="I44" s="3"/>
    </row>
    <row r="45" spans="1:9" ht="45">
      <c r="A45" s="6">
        <v>40</v>
      </c>
      <c r="B45" s="10" t="s">
        <v>148</v>
      </c>
      <c r="C45" s="5"/>
      <c r="D45" s="10" t="s">
        <v>359</v>
      </c>
      <c r="E45" s="5"/>
      <c r="F45" s="11" t="s">
        <v>84</v>
      </c>
      <c r="G45" s="55"/>
      <c r="H45" s="8" t="s">
        <v>5</v>
      </c>
      <c r="I45" s="3"/>
    </row>
    <row r="46" spans="1:9" ht="14.1" customHeight="1">
      <c r="A46" s="59" t="s">
        <v>57</v>
      </c>
      <c r="B46" s="59"/>
      <c r="C46" s="59"/>
      <c r="D46" s="59"/>
      <c r="E46" s="59"/>
      <c r="F46" s="59"/>
      <c r="G46" s="59"/>
      <c r="H46" s="59"/>
      <c r="I46" s="59"/>
    </row>
    <row r="47" spans="1:9" ht="45">
      <c r="A47" s="6">
        <v>41</v>
      </c>
      <c r="B47" s="7" t="s">
        <v>55</v>
      </c>
      <c r="C47" s="3"/>
      <c r="D47" s="8" t="s">
        <v>133</v>
      </c>
      <c r="E47" s="55"/>
      <c r="F47" s="8" t="s">
        <v>134</v>
      </c>
      <c r="G47" s="3"/>
      <c r="H47" s="8" t="s">
        <v>150</v>
      </c>
      <c r="I47" s="55"/>
    </row>
    <row r="48" spans="1:9" ht="45">
      <c r="A48" s="6">
        <v>42</v>
      </c>
      <c r="B48" s="7" t="s">
        <v>56</v>
      </c>
      <c r="C48" s="3"/>
      <c r="D48" s="8" t="s">
        <v>151</v>
      </c>
      <c r="E48" s="55"/>
      <c r="F48" s="8" t="s">
        <v>152</v>
      </c>
      <c r="G48" s="55"/>
      <c r="H48" s="8" t="s">
        <v>5</v>
      </c>
      <c r="I48" s="3"/>
    </row>
    <row r="49" spans="1:9" ht="30">
      <c r="A49" s="6">
        <v>43</v>
      </c>
      <c r="B49" s="7" t="s">
        <v>297</v>
      </c>
      <c r="C49" s="53"/>
      <c r="D49" s="8" t="s">
        <v>5</v>
      </c>
      <c r="E49" s="3"/>
      <c r="F49" s="8" t="s">
        <v>5</v>
      </c>
      <c r="G49" s="3"/>
      <c r="H49" s="8" t="s">
        <v>5</v>
      </c>
      <c r="I49" s="3"/>
    </row>
    <row r="50" spans="1:9">
      <c r="A50" s="6">
        <v>44</v>
      </c>
      <c r="B50" s="8" t="s">
        <v>85</v>
      </c>
      <c r="C50" s="26"/>
      <c r="D50" s="8" t="s">
        <v>5</v>
      </c>
      <c r="E50" s="3"/>
      <c r="F50" s="8" t="s">
        <v>5</v>
      </c>
      <c r="G50" s="3"/>
      <c r="H50" s="8" t="s">
        <v>5</v>
      </c>
      <c r="I50" s="3"/>
    </row>
    <row r="51" spans="1:9" ht="14.1" customHeight="1">
      <c r="A51" s="59" t="s">
        <v>58</v>
      </c>
      <c r="B51" s="59"/>
      <c r="C51" s="59"/>
      <c r="D51" s="59"/>
      <c r="E51" s="59"/>
      <c r="F51" s="59"/>
      <c r="G51" s="59"/>
      <c r="H51" s="59"/>
      <c r="I51" s="59"/>
    </row>
    <row r="52" spans="1:9" ht="30">
      <c r="A52" s="6">
        <v>45</v>
      </c>
      <c r="B52" s="8" t="s">
        <v>59</v>
      </c>
      <c r="C52" s="55"/>
      <c r="D52" s="7" t="s">
        <v>298</v>
      </c>
      <c r="E52" s="53"/>
      <c r="F52" s="8" t="s">
        <v>29</v>
      </c>
      <c r="G52" s="3"/>
      <c r="H52" s="8" t="s">
        <v>30</v>
      </c>
      <c r="I52" s="55"/>
    </row>
    <row r="53" spans="1:9" ht="30">
      <c r="A53" s="6">
        <v>46</v>
      </c>
      <c r="B53" s="8" t="s">
        <v>60</v>
      </c>
      <c r="C53" s="55"/>
      <c r="D53" s="7" t="s">
        <v>298</v>
      </c>
      <c r="E53" s="53"/>
      <c r="F53" s="8" t="s">
        <v>29</v>
      </c>
      <c r="G53" s="3"/>
      <c r="H53" s="8" t="s">
        <v>30</v>
      </c>
      <c r="I53" s="55"/>
    </row>
    <row r="54" spans="1:9" ht="30">
      <c r="A54" s="6">
        <v>47</v>
      </c>
      <c r="B54" s="8" t="s">
        <v>31</v>
      </c>
      <c r="C54" s="55"/>
      <c r="D54" s="7" t="s">
        <v>298</v>
      </c>
      <c r="E54" s="53"/>
      <c r="F54" s="8" t="s">
        <v>29</v>
      </c>
      <c r="G54" s="3"/>
      <c r="H54" s="8" t="s">
        <v>30</v>
      </c>
      <c r="I54" s="55"/>
    </row>
    <row r="55" spans="1:9" ht="30">
      <c r="A55" s="6">
        <v>48</v>
      </c>
      <c r="B55" s="8" t="s">
        <v>32</v>
      </c>
      <c r="C55" s="55"/>
      <c r="D55" s="7" t="s">
        <v>298</v>
      </c>
      <c r="E55" s="53"/>
      <c r="F55" s="8" t="s">
        <v>29</v>
      </c>
      <c r="G55" s="3"/>
      <c r="H55" s="8" t="s">
        <v>30</v>
      </c>
      <c r="I55" s="55"/>
    </row>
    <row r="56" spans="1:9" ht="30">
      <c r="A56" s="6">
        <v>49</v>
      </c>
      <c r="B56" s="8" t="s">
        <v>61</v>
      </c>
      <c r="C56" s="55"/>
      <c r="D56" s="7" t="s">
        <v>298</v>
      </c>
      <c r="E56" s="53"/>
      <c r="F56" s="8" t="s">
        <v>29</v>
      </c>
      <c r="G56" s="3"/>
      <c r="H56" s="8" t="s">
        <v>30</v>
      </c>
      <c r="I56" s="55"/>
    </row>
    <row r="57" spans="1:9" ht="30">
      <c r="A57" s="6">
        <v>50</v>
      </c>
      <c r="B57" s="8" t="s">
        <v>360</v>
      </c>
      <c r="C57" s="55"/>
      <c r="D57" s="7" t="s">
        <v>298</v>
      </c>
      <c r="E57" s="53"/>
      <c r="F57" s="8" t="s">
        <v>29</v>
      </c>
      <c r="G57" s="3"/>
      <c r="H57" s="8" t="s">
        <v>30</v>
      </c>
      <c r="I57" s="55"/>
    </row>
    <row r="58" spans="1:9">
      <c r="A58" s="6">
        <v>51</v>
      </c>
      <c r="B58" s="8" t="s">
        <v>292</v>
      </c>
      <c r="C58" s="55"/>
      <c r="D58" s="8" t="s">
        <v>5</v>
      </c>
      <c r="E58" s="3"/>
      <c r="F58" s="8" t="s">
        <v>5</v>
      </c>
      <c r="G58" s="3"/>
      <c r="H58" s="8" t="s">
        <v>5</v>
      </c>
      <c r="I58" s="3"/>
    </row>
    <row r="59" spans="1:9" ht="45">
      <c r="A59" s="6">
        <v>52</v>
      </c>
      <c r="B59" s="8" t="s">
        <v>62</v>
      </c>
      <c r="C59" s="3"/>
      <c r="D59" s="8" t="s">
        <v>153</v>
      </c>
      <c r="E59" s="16"/>
      <c r="F59" s="8" t="s">
        <v>5</v>
      </c>
      <c r="G59" s="3"/>
      <c r="H59" s="8" t="s">
        <v>5</v>
      </c>
      <c r="I59" s="3"/>
    </row>
    <row r="60" spans="1:9" ht="45">
      <c r="A60" s="6">
        <v>53</v>
      </c>
      <c r="B60" s="8" t="s">
        <v>63</v>
      </c>
      <c r="C60" s="3"/>
      <c r="D60" s="8" t="s">
        <v>154</v>
      </c>
      <c r="E60" s="16"/>
      <c r="F60" s="8" t="s">
        <v>155</v>
      </c>
      <c r="G60" s="55"/>
      <c r="H60" s="8" t="s">
        <v>5</v>
      </c>
      <c r="I60" s="3"/>
    </row>
    <row r="61" spans="1:9" ht="45">
      <c r="A61" s="6">
        <v>54</v>
      </c>
      <c r="B61" s="8" t="s">
        <v>33</v>
      </c>
      <c r="C61" s="3"/>
      <c r="D61" s="8" t="s">
        <v>276</v>
      </c>
      <c r="E61" s="55"/>
      <c r="F61" s="8" t="s">
        <v>275</v>
      </c>
      <c r="G61" s="55"/>
      <c r="H61" s="8" t="s">
        <v>5</v>
      </c>
      <c r="I61" s="3"/>
    </row>
    <row r="62" spans="1:9">
      <c r="A62" s="59" t="s">
        <v>269</v>
      </c>
      <c r="B62" s="59"/>
      <c r="C62" s="59"/>
      <c r="D62" s="59"/>
      <c r="E62" s="59"/>
      <c r="F62" s="59"/>
      <c r="G62" s="59"/>
      <c r="H62" s="59"/>
      <c r="I62" s="59"/>
    </row>
    <row r="63" spans="1:9">
      <c r="A63" s="6">
        <v>55</v>
      </c>
      <c r="B63" s="60"/>
      <c r="C63" s="60"/>
      <c r="D63" s="60"/>
      <c r="E63" s="60"/>
      <c r="F63" s="60"/>
      <c r="G63" s="60"/>
      <c r="H63" s="60"/>
      <c r="I63" s="60"/>
    </row>
    <row r="64" spans="1:9">
      <c r="A64" s="6">
        <v>56</v>
      </c>
      <c r="B64" s="60"/>
      <c r="C64" s="60"/>
      <c r="D64" s="60"/>
      <c r="E64" s="60"/>
      <c r="F64" s="60"/>
      <c r="G64" s="60"/>
      <c r="H64" s="60"/>
      <c r="I64" s="60"/>
    </row>
    <row r="65" spans="1:9">
      <c r="A65" s="6">
        <v>57</v>
      </c>
      <c r="B65" s="60"/>
      <c r="C65" s="60"/>
      <c r="D65" s="60"/>
      <c r="E65" s="60"/>
      <c r="F65" s="60"/>
      <c r="G65" s="60"/>
      <c r="H65" s="60"/>
      <c r="I65" s="60"/>
    </row>
    <row r="66" spans="1:9">
      <c r="A66" s="6">
        <v>58</v>
      </c>
      <c r="B66" s="60"/>
      <c r="C66" s="60"/>
      <c r="D66" s="60"/>
      <c r="E66" s="60"/>
      <c r="F66" s="60"/>
      <c r="G66" s="60"/>
      <c r="H66" s="60"/>
      <c r="I66" s="60"/>
    </row>
    <row r="67" spans="1:9">
      <c r="A67" s="59"/>
      <c r="B67" s="59"/>
      <c r="C67" s="59"/>
      <c r="D67" s="59"/>
      <c r="E67" s="59"/>
      <c r="F67" s="59"/>
      <c r="G67" s="59"/>
      <c r="H67" s="59"/>
      <c r="I67" s="59"/>
    </row>
  </sheetData>
  <sheetProtection algorithmName="SHA-512" hashValue="OpGU4AMtZ7TuKKapjltctOW7ss0iqKLV30ed+9DP20+0GAvTa5S5A+9CvdpIOYe0uR7LnHhaD9OShmfDzqa6Bg==" saltValue="pjGhDZTYDpsOl7paDFWGyw==" spinCount="100000" sheet="1" objects="1" scenarios="1" insertRows="0"/>
  <mergeCells count="13">
    <mergeCell ref="A51:I51"/>
    <mergeCell ref="A62:I62"/>
    <mergeCell ref="A1:I1"/>
    <mergeCell ref="A2:I2"/>
    <mergeCell ref="A4:I4"/>
    <mergeCell ref="A22:I22"/>
    <mergeCell ref="A28:I28"/>
    <mergeCell ref="A46:I46"/>
    <mergeCell ref="A67:I67"/>
    <mergeCell ref="B63:I63"/>
    <mergeCell ref="B64:I64"/>
    <mergeCell ref="B65:I65"/>
    <mergeCell ref="B66:I66"/>
  </mergeCells>
  <dataValidations count="8">
    <dataValidation type="list" showInputMessage="1" showErrorMessage="1" sqref="C12" xr:uid="{EC712253-DA0E-4053-B439-42A89E55AA4F}">
      <formula1>"Yes,No"</formula1>
    </dataValidation>
    <dataValidation type="list" showInputMessage="1" showErrorMessage="1" sqref="C3" xr:uid="{ACC3D38A-A5CA-4DED-898F-9197F90EA18A}">
      <formula1>"Reporting New ECB, Revising Existing ECB"</formula1>
    </dataValidation>
    <dataValidation type="list" allowBlank="1" showInputMessage="1" showErrorMessage="1" sqref="C15" xr:uid="{3419B2D3-70EA-4A0E-AB5C-CAFCB98FCC5D}">
      <formula1>"Public Sector,Private Sector"</formula1>
    </dataValidation>
    <dataValidation type="list" allowBlank="1" showInputMessage="1" showErrorMessage="1" sqref="C37" xr:uid="{E7EA4817-E714-4E7B-B6D0-1952F37DFB80}">
      <formula1>"Secured,Not Secured"</formula1>
    </dataValidation>
    <dataValidation type="list" allowBlank="1" showInputMessage="1" showErrorMessage="1" sqref="C35:C36 C59:C61 C48" xr:uid="{F438E7D4-4FAD-4F46-BD0E-311027188A7E}">
      <formula1>"Yes, No"</formula1>
    </dataValidation>
    <dataValidation type="list" allowBlank="1" showInputMessage="1" showErrorMessage="1" sqref="C47" xr:uid="{80B7CCA4-589D-4D80-80D4-16A02271C58B}">
      <formula1>"Fixed Interest Rate, Floating Interest Rate"</formula1>
    </dataValidation>
    <dataValidation type="list" showInputMessage="1" showErrorMessage="1" sqref="C29" xr:uid="{47DBD93C-62FE-4152-9B46-EC62D0DB8DF7}">
      <formula1>"General Permission, Special Permission"</formula1>
    </dataValidation>
    <dataValidation type="list" allowBlank="1" showInputMessage="1" showErrorMessage="1" sqref="C9" xr:uid="{4E93647F-82E2-4A7E-8ED4-5050849E740F}">
      <formula1>"CIN,LLPIN,Partnership Registration Number,Cooperative Society Registration Number,Society Registration Number,Others"</formula1>
    </dataValidation>
  </dataValidations>
  <pageMargins left="0.25" right="0.25" top="0.75" bottom="0.75" header="0.3" footer="0.3"/>
  <pageSetup scale="48" fitToHeight="0"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E3285A8E-0FD6-48D1-B703-8728C65C0119}">
          <x14:formula1>
            <xm:f>Lists!$B$2:$B$9</xm:f>
          </x14:formula1>
          <xm:sqref>C13</xm:sqref>
        </x14:dataValidation>
        <x14:dataValidation type="list" allowBlank="1" showInputMessage="1" showErrorMessage="1" xr:uid="{AB53454D-900B-4581-A971-1FFB0657E8B5}">
          <x14:formula1>
            <xm:f>Lists!$B$28:$B$40</xm:f>
          </x14:formula1>
          <xm:sqref>C30</xm:sqref>
        </x14:dataValidation>
        <x14:dataValidation type="list" allowBlank="1" showInputMessage="1" showErrorMessage="1" xr:uid="{D98272EC-D4CD-4083-970E-6492642C81E5}">
          <x14:formula1>
            <xm:f>Lists!$B$42:$B$50</xm:f>
          </x14:formula1>
          <xm:sqref>E37</xm:sqref>
        </x14:dataValidation>
        <x14:dataValidation type="list" allowBlank="1" showInputMessage="1" showErrorMessage="1" xr:uid="{D8BDCEFB-526C-49F1-BFA0-32EE0D15FF2D}">
          <x14:formula1>
            <xm:f>Lists!$B$94:$B$129</xm:f>
          </x14:formula1>
          <xm:sqref>E6</xm:sqref>
        </x14:dataValidation>
        <x14:dataValidation type="list" showInputMessage="1" showErrorMessage="1" xr:uid="{8EB7931B-8078-43C1-BD65-1F0D8AD3B6F3}">
          <x14:formula1>
            <xm:f>Lists!$B$11:$B$26</xm:f>
          </x14:formula1>
          <xm:sqref>C27</xm:sqref>
        </x14:dataValidation>
        <x14:dataValidation type="list" allowBlank="1" showInputMessage="1" showErrorMessage="1" xr:uid="{D9820112-56A0-4033-968F-E316D55F92AE}">
          <x14:formula1>
            <xm:f>Lists!$B$74:$B$92</xm:f>
          </x14:formula1>
          <xm:sqref>C42:C45</xm:sqref>
        </x14:dataValidation>
        <x14:dataValidation type="list" allowBlank="1" showInputMessage="1" showErrorMessage="1" xr:uid="{2CCFA888-0D94-4438-8337-E5E4D8DD3C9A}">
          <x14:formula1>
            <xm:f>'Currency Code'!$C$2:$C$42</xm:f>
          </x14:formula1>
          <xm:sqref>C33 E33 G33 I33 G52:G57</xm:sqref>
        </x14:dataValidation>
        <x14:dataValidation type="list" allowBlank="1" showInputMessage="1" showErrorMessage="1" xr:uid="{8E98A225-634E-47B0-A86B-1C4F9769E22B}">
          <x14:formula1>
            <xm:f>Lists!$B$52:$B$72</xm:f>
          </x14:formula1>
          <xm:sqref>C38:C41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642B0-E175-421E-99DA-C3F65CF966A2}">
  <dimension ref="A1:H200"/>
  <sheetViews>
    <sheetView zoomScaleNormal="100" workbookViewId="0">
      <selection activeCell="E7" sqref="E7"/>
    </sheetView>
  </sheetViews>
  <sheetFormatPr defaultRowHeight="15"/>
  <cols>
    <col min="1" max="1" width="15.5703125" customWidth="1"/>
    <col min="2" max="2" width="19" customWidth="1"/>
    <col min="3" max="4" width="13.140625" style="28" customWidth="1"/>
    <col min="5" max="5" width="11.140625" style="28" customWidth="1"/>
    <col min="6" max="6" width="13.7109375" customWidth="1"/>
    <col min="7" max="7" width="20.140625" style="28" customWidth="1"/>
    <col min="8" max="8" width="23.85546875" style="28" bestFit="1" customWidth="1"/>
  </cols>
  <sheetData>
    <row r="1" spans="1:8" ht="14.1" customHeight="1">
      <c r="A1" s="62" t="s">
        <v>156</v>
      </c>
      <c r="B1" s="62"/>
      <c r="C1" s="62"/>
      <c r="D1" s="62"/>
      <c r="E1" s="62"/>
      <c r="F1" s="62"/>
      <c r="G1" s="62"/>
      <c r="H1" s="62"/>
    </row>
    <row r="2" spans="1:8" ht="45">
      <c r="A2" s="46" t="s">
        <v>293</v>
      </c>
      <c r="B2" s="46" t="s">
        <v>299</v>
      </c>
      <c r="C2" s="47" t="s">
        <v>21</v>
      </c>
      <c r="D2" s="47" t="s">
        <v>22</v>
      </c>
      <c r="E2" s="47" t="s">
        <v>23</v>
      </c>
      <c r="F2" s="46" t="s">
        <v>24</v>
      </c>
      <c r="G2" s="48" t="s">
        <v>165</v>
      </c>
      <c r="H2" s="47" t="s">
        <v>25</v>
      </c>
    </row>
    <row r="3" spans="1:8">
      <c r="A3" s="49" t="s">
        <v>157</v>
      </c>
      <c r="B3" s="49" t="s">
        <v>158</v>
      </c>
      <c r="C3" s="48" t="s">
        <v>159</v>
      </c>
      <c r="D3" s="48" t="s">
        <v>160</v>
      </c>
      <c r="E3" s="48" t="s">
        <v>161</v>
      </c>
      <c r="F3" s="49" t="s">
        <v>162</v>
      </c>
      <c r="G3" s="48" t="s">
        <v>163</v>
      </c>
      <c r="H3" s="48" t="s">
        <v>164</v>
      </c>
    </row>
    <row r="4" spans="1:8">
      <c r="A4" s="23"/>
      <c r="B4" s="1"/>
      <c r="C4" s="23"/>
      <c r="D4" s="23"/>
      <c r="E4" s="20">
        <f>C4-D4</f>
        <v>0</v>
      </c>
      <c r="F4" s="21">
        <f>IF((DAYS360(B4,B5,360))&lt;0,0,(DAYS360(B4,B5,360)))</f>
        <v>0</v>
      </c>
      <c r="G4" s="20" t="e">
        <f>(E4*F4)/($A$4*360)</f>
        <v>#DIV/0!</v>
      </c>
      <c r="H4" s="20" t="e">
        <f>SUM(G4:G200)</f>
        <v>#DIV/0!</v>
      </c>
    </row>
    <row r="5" spans="1:8">
      <c r="A5" s="22"/>
      <c r="B5" s="1"/>
      <c r="C5" s="23"/>
      <c r="D5" s="23"/>
      <c r="E5" s="20">
        <f>E4+C5-D5</f>
        <v>0</v>
      </c>
      <c r="F5" s="21">
        <f t="shared" ref="F5:F68" si="0">IF((DAYS360(B5,B6,360))&lt;0,0,(DAYS360(B5,B6,360)))</f>
        <v>0</v>
      </c>
      <c r="G5" s="20" t="e">
        <f t="shared" ref="G5:G68" si="1">(E5*F5)/($A$4*360)</f>
        <v>#DIV/0!</v>
      </c>
      <c r="H5" s="29"/>
    </row>
    <row r="6" spans="1:8">
      <c r="A6" s="22"/>
      <c r="B6" s="1"/>
      <c r="C6" s="23"/>
      <c r="D6" s="23"/>
      <c r="E6" s="20">
        <f t="shared" ref="E6:E69" si="2">E5+C6-D6</f>
        <v>0</v>
      </c>
      <c r="F6" s="21">
        <f t="shared" si="0"/>
        <v>0</v>
      </c>
      <c r="G6" s="20" t="e">
        <f t="shared" si="1"/>
        <v>#DIV/0!</v>
      </c>
      <c r="H6" s="29"/>
    </row>
    <row r="7" spans="1:8">
      <c r="A7" s="22"/>
      <c r="B7" s="1"/>
      <c r="C7" s="23"/>
      <c r="D7" s="23"/>
      <c r="E7" s="20">
        <f t="shared" si="2"/>
        <v>0</v>
      </c>
      <c r="F7" s="21">
        <f t="shared" si="0"/>
        <v>0</v>
      </c>
      <c r="G7" s="20" t="e">
        <f t="shared" si="1"/>
        <v>#DIV/0!</v>
      </c>
      <c r="H7" s="29"/>
    </row>
    <row r="8" spans="1:8">
      <c r="A8" s="22"/>
      <c r="B8" s="1"/>
      <c r="C8" s="23"/>
      <c r="D8" s="23"/>
      <c r="E8" s="20">
        <f t="shared" si="2"/>
        <v>0</v>
      </c>
      <c r="F8" s="21">
        <f t="shared" si="0"/>
        <v>0</v>
      </c>
      <c r="G8" s="20" t="e">
        <f t="shared" si="1"/>
        <v>#DIV/0!</v>
      </c>
      <c r="H8" s="29"/>
    </row>
    <row r="9" spans="1:8">
      <c r="A9" s="22"/>
      <c r="B9" s="1"/>
      <c r="C9" s="23"/>
      <c r="D9" s="23"/>
      <c r="E9" s="20">
        <f t="shared" si="2"/>
        <v>0</v>
      </c>
      <c r="F9" s="21">
        <f t="shared" si="0"/>
        <v>0</v>
      </c>
      <c r="G9" s="20" t="e">
        <f t="shared" si="1"/>
        <v>#DIV/0!</v>
      </c>
      <c r="H9" s="29"/>
    </row>
    <row r="10" spans="1:8">
      <c r="A10" s="22"/>
      <c r="B10" s="1"/>
      <c r="C10" s="23"/>
      <c r="D10" s="23"/>
      <c r="E10" s="20">
        <f t="shared" si="2"/>
        <v>0</v>
      </c>
      <c r="F10" s="21">
        <f t="shared" si="0"/>
        <v>0</v>
      </c>
      <c r="G10" s="20" t="e">
        <f t="shared" si="1"/>
        <v>#DIV/0!</v>
      </c>
      <c r="H10" s="29"/>
    </row>
    <row r="11" spans="1:8">
      <c r="A11" s="22"/>
      <c r="B11" s="1"/>
      <c r="C11" s="23"/>
      <c r="D11" s="23"/>
      <c r="E11" s="20">
        <f t="shared" si="2"/>
        <v>0</v>
      </c>
      <c r="F11" s="21">
        <f t="shared" si="0"/>
        <v>0</v>
      </c>
      <c r="G11" s="20" t="e">
        <f t="shared" si="1"/>
        <v>#DIV/0!</v>
      </c>
      <c r="H11" s="29"/>
    </row>
    <row r="12" spans="1:8">
      <c r="A12" s="22"/>
      <c r="B12" s="1"/>
      <c r="C12" s="23"/>
      <c r="D12" s="23"/>
      <c r="E12" s="20">
        <f t="shared" si="2"/>
        <v>0</v>
      </c>
      <c r="F12" s="21">
        <f t="shared" si="0"/>
        <v>0</v>
      </c>
      <c r="G12" s="20" t="e">
        <f t="shared" si="1"/>
        <v>#DIV/0!</v>
      </c>
      <c r="H12" s="29"/>
    </row>
    <row r="13" spans="1:8">
      <c r="A13" s="22"/>
      <c r="B13" s="1"/>
      <c r="C13" s="23"/>
      <c r="D13" s="23"/>
      <c r="E13" s="20">
        <f t="shared" si="2"/>
        <v>0</v>
      </c>
      <c r="F13" s="21">
        <f t="shared" si="0"/>
        <v>0</v>
      </c>
      <c r="G13" s="20" t="e">
        <f t="shared" si="1"/>
        <v>#DIV/0!</v>
      </c>
      <c r="H13" s="29"/>
    </row>
    <row r="14" spans="1:8">
      <c r="A14" s="22"/>
      <c r="B14" s="1"/>
      <c r="C14" s="23"/>
      <c r="D14" s="23"/>
      <c r="E14" s="20">
        <f t="shared" si="2"/>
        <v>0</v>
      </c>
      <c r="F14" s="21">
        <f t="shared" si="0"/>
        <v>0</v>
      </c>
      <c r="G14" s="20" t="e">
        <f t="shared" si="1"/>
        <v>#DIV/0!</v>
      </c>
      <c r="H14" s="29"/>
    </row>
    <row r="15" spans="1:8">
      <c r="A15" s="22"/>
      <c r="B15" s="24"/>
      <c r="C15" s="27"/>
      <c r="D15" s="27"/>
      <c r="E15" s="20">
        <f t="shared" si="2"/>
        <v>0</v>
      </c>
      <c r="F15" s="21">
        <f t="shared" si="0"/>
        <v>0</v>
      </c>
      <c r="G15" s="20" t="e">
        <f t="shared" si="1"/>
        <v>#DIV/0!</v>
      </c>
      <c r="H15" s="29"/>
    </row>
    <row r="16" spans="1:8">
      <c r="A16" s="22"/>
      <c r="B16" s="1"/>
      <c r="C16" s="23"/>
      <c r="D16" s="23"/>
      <c r="E16" s="20">
        <f t="shared" si="2"/>
        <v>0</v>
      </c>
      <c r="F16" s="21">
        <f t="shared" si="0"/>
        <v>0</v>
      </c>
      <c r="G16" s="20" t="e">
        <f t="shared" si="1"/>
        <v>#DIV/0!</v>
      </c>
      <c r="H16" s="29"/>
    </row>
    <row r="17" spans="1:8">
      <c r="A17" s="22"/>
      <c r="B17" s="1"/>
      <c r="C17" s="23"/>
      <c r="D17" s="23"/>
      <c r="E17" s="20">
        <f t="shared" si="2"/>
        <v>0</v>
      </c>
      <c r="F17" s="21">
        <f t="shared" si="0"/>
        <v>0</v>
      </c>
      <c r="G17" s="20" t="e">
        <f t="shared" si="1"/>
        <v>#DIV/0!</v>
      </c>
      <c r="H17" s="29"/>
    </row>
    <row r="18" spans="1:8">
      <c r="A18" s="22"/>
      <c r="B18" s="1"/>
      <c r="C18" s="23"/>
      <c r="D18" s="23"/>
      <c r="E18" s="20">
        <f t="shared" si="2"/>
        <v>0</v>
      </c>
      <c r="F18" s="21">
        <f t="shared" si="0"/>
        <v>0</v>
      </c>
      <c r="G18" s="20" t="e">
        <f t="shared" si="1"/>
        <v>#DIV/0!</v>
      </c>
      <c r="H18" s="29"/>
    </row>
    <row r="19" spans="1:8">
      <c r="A19" s="22"/>
      <c r="B19" s="1"/>
      <c r="C19" s="23"/>
      <c r="D19" s="23"/>
      <c r="E19" s="20">
        <f t="shared" si="2"/>
        <v>0</v>
      </c>
      <c r="F19" s="21">
        <f t="shared" si="0"/>
        <v>0</v>
      </c>
      <c r="G19" s="20" t="e">
        <f t="shared" si="1"/>
        <v>#DIV/0!</v>
      </c>
      <c r="H19" s="29"/>
    </row>
    <row r="20" spans="1:8">
      <c r="A20" s="22"/>
      <c r="B20" s="1"/>
      <c r="C20" s="23"/>
      <c r="D20" s="23"/>
      <c r="E20" s="20">
        <f t="shared" si="2"/>
        <v>0</v>
      </c>
      <c r="F20" s="21">
        <f t="shared" si="0"/>
        <v>0</v>
      </c>
      <c r="G20" s="20" t="e">
        <f t="shared" si="1"/>
        <v>#DIV/0!</v>
      </c>
      <c r="H20" s="29"/>
    </row>
    <row r="21" spans="1:8">
      <c r="A21" s="22"/>
      <c r="B21" s="1"/>
      <c r="C21" s="23"/>
      <c r="D21" s="23"/>
      <c r="E21" s="20">
        <f t="shared" si="2"/>
        <v>0</v>
      </c>
      <c r="F21" s="21">
        <f t="shared" si="0"/>
        <v>0</v>
      </c>
      <c r="G21" s="20" t="e">
        <f t="shared" si="1"/>
        <v>#DIV/0!</v>
      </c>
      <c r="H21" s="29"/>
    </row>
    <row r="22" spans="1:8">
      <c r="A22" s="22"/>
      <c r="B22" s="1"/>
      <c r="C22" s="23"/>
      <c r="D22" s="23"/>
      <c r="E22" s="20">
        <f t="shared" si="2"/>
        <v>0</v>
      </c>
      <c r="F22" s="21">
        <f t="shared" si="0"/>
        <v>0</v>
      </c>
      <c r="G22" s="20" t="e">
        <f t="shared" si="1"/>
        <v>#DIV/0!</v>
      </c>
      <c r="H22" s="29"/>
    </row>
    <row r="23" spans="1:8">
      <c r="A23" s="22"/>
      <c r="B23" s="1"/>
      <c r="C23" s="23"/>
      <c r="D23" s="23"/>
      <c r="E23" s="20">
        <f t="shared" si="2"/>
        <v>0</v>
      </c>
      <c r="F23" s="21">
        <f t="shared" si="0"/>
        <v>0</v>
      </c>
      <c r="G23" s="20" t="e">
        <f t="shared" si="1"/>
        <v>#DIV/0!</v>
      </c>
      <c r="H23" s="29"/>
    </row>
    <row r="24" spans="1:8">
      <c r="A24" s="22"/>
      <c r="B24" s="1"/>
      <c r="C24" s="23"/>
      <c r="D24" s="23"/>
      <c r="E24" s="20">
        <f t="shared" si="2"/>
        <v>0</v>
      </c>
      <c r="F24" s="21">
        <f t="shared" si="0"/>
        <v>0</v>
      </c>
      <c r="G24" s="20" t="e">
        <f t="shared" si="1"/>
        <v>#DIV/0!</v>
      </c>
      <c r="H24" s="29"/>
    </row>
    <row r="25" spans="1:8">
      <c r="A25" s="22"/>
      <c r="B25" s="1"/>
      <c r="C25" s="23"/>
      <c r="D25" s="23"/>
      <c r="E25" s="20">
        <f t="shared" si="2"/>
        <v>0</v>
      </c>
      <c r="F25" s="21">
        <f t="shared" si="0"/>
        <v>0</v>
      </c>
      <c r="G25" s="20" t="e">
        <f t="shared" si="1"/>
        <v>#DIV/0!</v>
      </c>
      <c r="H25" s="29"/>
    </row>
    <row r="26" spans="1:8">
      <c r="A26" s="22"/>
      <c r="B26" s="1"/>
      <c r="C26" s="23"/>
      <c r="D26" s="23"/>
      <c r="E26" s="20">
        <f t="shared" si="2"/>
        <v>0</v>
      </c>
      <c r="F26" s="21">
        <f t="shared" si="0"/>
        <v>0</v>
      </c>
      <c r="G26" s="20" t="e">
        <f t="shared" si="1"/>
        <v>#DIV/0!</v>
      </c>
      <c r="H26" s="29"/>
    </row>
    <row r="27" spans="1:8">
      <c r="A27" s="22"/>
      <c r="B27" s="1"/>
      <c r="C27" s="23"/>
      <c r="D27" s="23"/>
      <c r="E27" s="20">
        <f t="shared" si="2"/>
        <v>0</v>
      </c>
      <c r="F27" s="21">
        <f t="shared" si="0"/>
        <v>0</v>
      </c>
      <c r="G27" s="20" t="e">
        <f t="shared" si="1"/>
        <v>#DIV/0!</v>
      </c>
      <c r="H27" s="29"/>
    </row>
    <row r="28" spans="1:8">
      <c r="A28" s="22"/>
      <c r="B28" s="1"/>
      <c r="C28" s="23"/>
      <c r="D28" s="23"/>
      <c r="E28" s="20">
        <f t="shared" si="2"/>
        <v>0</v>
      </c>
      <c r="F28" s="21">
        <f t="shared" si="0"/>
        <v>0</v>
      </c>
      <c r="G28" s="20" t="e">
        <f t="shared" si="1"/>
        <v>#DIV/0!</v>
      </c>
      <c r="H28" s="29"/>
    </row>
    <row r="29" spans="1:8">
      <c r="A29" s="22"/>
      <c r="B29" s="1"/>
      <c r="C29" s="23"/>
      <c r="D29" s="23"/>
      <c r="E29" s="20">
        <f t="shared" si="2"/>
        <v>0</v>
      </c>
      <c r="F29" s="21">
        <f t="shared" si="0"/>
        <v>0</v>
      </c>
      <c r="G29" s="20" t="e">
        <f t="shared" si="1"/>
        <v>#DIV/0!</v>
      </c>
      <c r="H29" s="29"/>
    </row>
    <row r="30" spans="1:8">
      <c r="A30" s="22"/>
      <c r="B30" s="1"/>
      <c r="C30" s="23"/>
      <c r="D30" s="23"/>
      <c r="E30" s="20">
        <f t="shared" si="2"/>
        <v>0</v>
      </c>
      <c r="F30" s="21">
        <f t="shared" si="0"/>
        <v>0</v>
      </c>
      <c r="G30" s="20" t="e">
        <f t="shared" si="1"/>
        <v>#DIV/0!</v>
      </c>
      <c r="H30" s="29"/>
    </row>
    <row r="31" spans="1:8">
      <c r="A31" s="22"/>
      <c r="B31" s="1"/>
      <c r="C31" s="23"/>
      <c r="D31" s="23"/>
      <c r="E31" s="20">
        <f t="shared" si="2"/>
        <v>0</v>
      </c>
      <c r="F31" s="21">
        <f t="shared" si="0"/>
        <v>0</v>
      </c>
      <c r="G31" s="20" t="e">
        <f t="shared" si="1"/>
        <v>#DIV/0!</v>
      </c>
      <c r="H31" s="29"/>
    </row>
    <row r="32" spans="1:8">
      <c r="A32" s="22"/>
      <c r="B32" s="1"/>
      <c r="C32" s="23"/>
      <c r="D32" s="23"/>
      <c r="E32" s="20">
        <f t="shared" si="2"/>
        <v>0</v>
      </c>
      <c r="F32" s="21">
        <f t="shared" si="0"/>
        <v>0</v>
      </c>
      <c r="G32" s="20" t="e">
        <f t="shared" si="1"/>
        <v>#DIV/0!</v>
      </c>
      <c r="H32" s="29"/>
    </row>
    <row r="33" spans="1:8">
      <c r="A33" s="22"/>
      <c r="B33" s="1"/>
      <c r="C33" s="23"/>
      <c r="D33" s="23"/>
      <c r="E33" s="20">
        <f t="shared" si="2"/>
        <v>0</v>
      </c>
      <c r="F33" s="21">
        <f t="shared" si="0"/>
        <v>0</v>
      </c>
      <c r="G33" s="20" t="e">
        <f t="shared" si="1"/>
        <v>#DIV/0!</v>
      </c>
      <c r="H33" s="29"/>
    </row>
    <row r="34" spans="1:8">
      <c r="A34" s="22"/>
      <c r="B34" s="1"/>
      <c r="C34" s="23"/>
      <c r="D34" s="23"/>
      <c r="E34" s="20">
        <f t="shared" si="2"/>
        <v>0</v>
      </c>
      <c r="F34" s="21">
        <f t="shared" si="0"/>
        <v>0</v>
      </c>
      <c r="G34" s="20" t="e">
        <f t="shared" si="1"/>
        <v>#DIV/0!</v>
      </c>
      <c r="H34" s="29"/>
    </row>
    <row r="35" spans="1:8">
      <c r="A35" s="22"/>
      <c r="B35" s="1"/>
      <c r="C35" s="23"/>
      <c r="D35" s="23"/>
      <c r="E35" s="20">
        <f t="shared" si="2"/>
        <v>0</v>
      </c>
      <c r="F35" s="21">
        <f t="shared" si="0"/>
        <v>0</v>
      </c>
      <c r="G35" s="20" t="e">
        <f t="shared" si="1"/>
        <v>#DIV/0!</v>
      </c>
      <c r="H35" s="29"/>
    </row>
    <row r="36" spans="1:8">
      <c r="A36" s="22"/>
      <c r="B36" s="1"/>
      <c r="C36" s="23"/>
      <c r="D36" s="23"/>
      <c r="E36" s="20">
        <f t="shared" si="2"/>
        <v>0</v>
      </c>
      <c r="F36" s="21">
        <f t="shared" si="0"/>
        <v>0</v>
      </c>
      <c r="G36" s="20" t="e">
        <f t="shared" si="1"/>
        <v>#DIV/0!</v>
      </c>
      <c r="H36" s="29"/>
    </row>
    <row r="37" spans="1:8">
      <c r="A37" s="22"/>
      <c r="B37" s="1"/>
      <c r="C37" s="23"/>
      <c r="D37" s="23"/>
      <c r="E37" s="20">
        <f t="shared" si="2"/>
        <v>0</v>
      </c>
      <c r="F37" s="21">
        <f t="shared" si="0"/>
        <v>0</v>
      </c>
      <c r="G37" s="20" t="e">
        <f t="shared" si="1"/>
        <v>#DIV/0!</v>
      </c>
      <c r="H37" s="29"/>
    </row>
    <row r="38" spans="1:8">
      <c r="A38" s="22"/>
      <c r="B38" s="1"/>
      <c r="C38" s="23"/>
      <c r="D38" s="23"/>
      <c r="E38" s="20">
        <f t="shared" si="2"/>
        <v>0</v>
      </c>
      <c r="F38" s="21">
        <f t="shared" si="0"/>
        <v>0</v>
      </c>
      <c r="G38" s="20" t="e">
        <f t="shared" si="1"/>
        <v>#DIV/0!</v>
      </c>
      <c r="H38" s="29"/>
    </row>
    <row r="39" spans="1:8">
      <c r="A39" s="22"/>
      <c r="B39" s="1"/>
      <c r="C39" s="23"/>
      <c r="D39" s="23"/>
      <c r="E39" s="20">
        <f t="shared" si="2"/>
        <v>0</v>
      </c>
      <c r="F39" s="21">
        <f t="shared" si="0"/>
        <v>0</v>
      </c>
      <c r="G39" s="20" t="e">
        <f t="shared" si="1"/>
        <v>#DIV/0!</v>
      </c>
      <c r="H39" s="29"/>
    </row>
    <row r="40" spans="1:8">
      <c r="A40" s="22"/>
      <c r="B40" s="1"/>
      <c r="C40" s="23"/>
      <c r="D40" s="23"/>
      <c r="E40" s="20">
        <f t="shared" si="2"/>
        <v>0</v>
      </c>
      <c r="F40" s="21">
        <f t="shared" si="0"/>
        <v>0</v>
      </c>
      <c r="G40" s="20" t="e">
        <f t="shared" si="1"/>
        <v>#DIV/0!</v>
      </c>
      <c r="H40" s="29"/>
    </row>
    <row r="41" spans="1:8">
      <c r="A41" s="22"/>
      <c r="B41" s="1"/>
      <c r="C41" s="23"/>
      <c r="D41" s="23"/>
      <c r="E41" s="20">
        <f t="shared" si="2"/>
        <v>0</v>
      </c>
      <c r="F41" s="21">
        <f t="shared" si="0"/>
        <v>0</v>
      </c>
      <c r="G41" s="20" t="e">
        <f t="shared" si="1"/>
        <v>#DIV/0!</v>
      </c>
      <c r="H41" s="29"/>
    </row>
    <row r="42" spans="1:8">
      <c r="A42" s="22"/>
      <c r="B42" s="1"/>
      <c r="C42" s="23"/>
      <c r="D42" s="23"/>
      <c r="E42" s="20">
        <f t="shared" si="2"/>
        <v>0</v>
      </c>
      <c r="F42" s="21">
        <f t="shared" si="0"/>
        <v>0</v>
      </c>
      <c r="G42" s="20" t="e">
        <f t="shared" si="1"/>
        <v>#DIV/0!</v>
      </c>
      <c r="H42" s="29"/>
    </row>
    <row r="43" spans="1:8">
      <c r="A43" s="22"/>
      <c r="B43" s="1"/>
      <c r="C43" s="23"/>
      <c r="D43" s="23"/>
      <c r="E43" s="20">
        <f t="shared" si="2"/>
        <v>0</v>
      </c>
      <c r="F43" s="21">
        <f t="shared" si="0"/>
        <v>0</v>
      </c>
      <c r="G43" s="20" t="e">
        <f t="shared" si="1"/>
        <v>#DIV/0!</v>
      </c>
      <c r="H43" s="29"/>
    </row>
    <row r="44" spans="1:8">
      <c r="A44" s="22"/>
      <c r="B44" s="1"/>
      <c r="C44" s="23"/>
      <c r="D44" s="23"/>
      <c r="E44" s="20">
        <f t="shared" si="2"/>
        <v>0</v>
      </c>
      <c r="F44" s="21">
        <f t="shared" si="0"/>
        <v>0</v>
      </c>
      <c r="G44" s="20" t="e">
        <f t="shared" si="1"/>
        <v>#DIV/0!</v>
      </c>
      <c r="H44" s="29"/>
    </row>
    <row r="45" spans="1:8">
      <c r="A45" s="22"/>
      <c r="B45" s="1"/>
      <c r="C45" s="23"/>
      <c r="D45" s="23"/>
      <c r="E45" s="20">
        <f t="shared" si="2"/>
        <v>0</v>
      </c>
      <c r="F45" s="21">
        <f t="shared" si="0"/>
        <v>0</v>
      </c>
      <c r="G45" s="20" t="e">
        <f t="shared" si="1"/>
        <v>#DIV/0!</v>
      </c>
      <c r="H45" s="29"/>
    </row>
    <row r="46" spans="1:8">
      <c r="A46" s="22"/>
      <c r="B46" s="1"/>
      <c r="C46" s="23"/>
      <c r="D46" s="23"/>
      <c r="E46" s="20">
        <f t="shared" si="2"/>
        <v>0</v>
      </c>
      <c r="F46" s="21">
        <f t="shared" si="0"/>
        <v>0</v>
      </c>
      <c r="G46" s="20" t="e">
        <f t="shared" si="1"/>
        <v>#DIV/0!</v>
      </c>
      <c r="H46" s="29"/>
    </row>
    <row r="47" spans="1:8">
      <c r="A47" s="22"/>
      <c r="B47" s="1"/>
      <c r="C47" s="23"/>
      <c r="D47" s="23"/>
      <c r="E47" s="20">
        <f t="shared" si="2"/>
        <v>0</v>
      </c>
      <c r="F47" s="21">
        <f t="shared" si="0"/>
        <v>0</v>
      </c>
      <c r="G47" s="20" t="e">
        <f t="shared" si="1"/>
        <v>#DIV/0!</v>
      </c>
      <c r="H47" s="29"/>
    </row>
    <row r="48" spans="1:8">
      <c r="A48" s="22"/>
      <c r="B48" s="1"/>
      <c r="C48" s="23"/>
      <c r="D48" s="23"/>
      <c r="E48" s="20">
        <f t="shared" si="2"/>
        <v>0</v>
      </c>
      <c r="F48" s="21">
        <f t="shared" si="0"/>
        <v>0</v>
      </c>
      <c r="G48" s="20" t="e">
        <f t="shared" si="1"/>
        <v>#DIV/0!</v>
      </c>
      <c r="H48" s="29"/>
    </row>
    <row r="49" spans="1:8">
      <c r="A49" s="22"/>
      <c r="B49" s="1"/>
      <c r="C49" s="23"/>
      <c r="D49" s="23"/>
      <c r="E49" s="20">
        <f t="shared" si="2"/>
        <v>0</v>
      </c>
      <c r="F49" s="21">
        <f t="shared" si="0"/>
        <v>0</v>
      </c>
      <c r="G49" s="20" t="e">
        <f t="shared" si="1"/>
        <v>#DIV/0!</v>
      </c>
      <c r="H49" s="29"/>
    </row>
    <row r="50" spans="1:8">
      <c r="A50" s="22"/>
      <c r="B50" s="1"/>
      <c r="C50" s="23"/>
      <c r="D50" s="23"/>
      <c r="E50" s="20">
        <f t="shared" si="2"/>
        <v>0</v>
      </c>
      <c r="F50" s="21">
        <f t="shared" si="0"/>
        <v>0</v>
      </c>
      <c r="G50" s="20" t="e">
        <f t="shared" si="1"/>
        <v>#DIV/0!</v>
      </c>
      <c r="H50" s="29"/>
    </row>
    <row r="51" spans="1:8">
      <c r="A51" s="22"/>
      <c r="B51" s="1"/>
      <c r="C51" s="23"/>
      <c r="D51" s="23"/>
      <c r="E51" s="20">
        <f t="shared" si="2"/>
        <v>0</v>
      </c>
      <c r="F51" s="21">
        <f t="shared" si="0"/>
        <v>0</v>
      </c>
      <c r="G51" s="20" t="e">
        <f t="shared" si="1"/>
        <v>#DIV/0!</v>
      </c>
      <c r="H51" s="29"/>
    </row>
    <row r="52" spans="1:8">
      <c r="A52" s="22"/>
      <c r="B52" s="1"/>
      <c r="C52" s="23"/>
      <c r="D52" s="23"/>
      <c r="E52" s="20">
        <f t="shared" si="2"/>
        <v>0</v>
      </c>
      <c r="F52" s="21">
        <f t="shared" si="0"/>
        <v>0</v>
      </c>
      <c r="G52" s="20" t="e">
        <f t="shared" si="1"/>
        <v>#DIV/0!</v>
      </c>
      <c r="H52" s="29"/>
    </row>
    <row r="53" spans="1:8">
      <c r="A53" s="22"/>
      <c r="B53" s="1"/>
      <c r="C53" s="23"/>
      <c r="D53" s="23"/>
      <c r="E53" s="20">
        <f t="shared" si="2"/>
        <v>0</v>
      </c>
      <c r="F53" s="21">
        <f t="shared" si="0"/>
        <v>0</v>
      </c>
      <c r="G53" s="20" t="e">
        <f t="shared" si="1"/>
        <v>#DIV/0!</v>
      </c>
      <c r="H53" s="29"/>
    </row>
    <row r="54" spans="1:8">
      <c r="A54" s="22"/>
      <c r="B54" s="1"/>
      <c r="C54" s="23"/>
      <c r="D54" s="23"/>
      <c r="E54" s="20">
        <f t="shared" si="2"/>
        <v>0</v>
      </c>
      <c r="F54" s="21">
        <f t="shared" si="0"/>
        <v>0</v>
      </c>
      <c r="G54" s="20" t="e">
        <f t="shared" si="1"/>
        <v>#DIV/0!</v>
      </c>
      <c r="H54" s="29"/>
    </row>
    <row r="55" spans="1:8">
      <c r="A55" s="22"/>
      <c r="B55" s="1"/>
      <c r="C55" s="23"/>
      <c r="D55" s="23"/>
      <c r="E55" s="20">
        <f t="shared" si="2"/>
        <v>0</v>
      </c>
      <c r="F55" s="21">
        <f t="shared" si="0"/>
        <v>0</v>
      </c>
      <c r="G55" s="20" t="e">
        <f t="shared" si="1"/>
        <v>#DIV/0!</v>
      </c>
      <c r="H55" s="29"/>
    </row>
    <row r="56" spans="1:8">
      <c r="A56" s="22"/>
      <c r="B56" s="1"/>
      <c r="C56" s="23"/>
      <c r="D56" s="23"/>
      <c r="E56" s="20">
        <f t="shared" si="2"/>
        <v>0</v>
      </c>
      <c r="F56" s="21">
        <f t="shared" si="0"/>
        <v>0</v>
      </c>
      <c r="G56" s="20" t="e">
        <f t="shared" si="1"/>
        <v>#DIV/0!</v>
      </c>
      <c r="H56" s="29"/>
    </row>
    <row r="57" spans="1:8">
      <c r="A57" s="22"/>
      <c r="B57" s="1"/>
      <c r="C57" s="23"/>
      <c r="D57" s="23"/>
      <c r="E57" s="20">
        <f t="shared" si="2"/>
        <v>0</v>
      </c>
      <c r="F57" s="21">
        <f t="shared" si="0"/>
        <v>0</v>
      </c>
      <c r="G57" s="20" t="e">
        <f t="shared" si="1"/>
        <v>#DIV/0!</v>
      </c>
      <c r="H57" s="29"/>
    </row>
    <row r="58" spans="1:8">
      <c r="A58" s="22"/>
      <c r="B58" s="1"/>
      <c r="C58" s="23"/>
      <c r="D58" s="23"/>
      <c r="E58" s="20">
        <f t="shared" si="2"/>
        <v>0</v>
      </c>
      <c r="F58" s="21">
        <f t="shared" si="0"/>
        <v>0</v>
      </c>
      <c r="G58" s="20" t="e">
        <f t="shared" si="1"/>
        <v>#DIV/0!</v>
      </c>
      <c r="H58" s="29"/>
    </row>
    <row r="59" spans="1:8">
      <c r="A59" s="22"/>
      <c r="B59" s="1"/>
      <c r="C59" s="23"/>
      <c r="D59" s="23"/>
      <c r="E59" s="20">
        <f t="shared" si="2"/>
        <v>0</v>
      </c>
      <c r="F59" s="21">
        <f t="shared" si="0"/>
        <v>0</v>
      </c>
      <c r="G59" s="20" t="e">
        <f t="shared" si="1"/>
        <v>#DIV/0!</v>
      </c>
      <c r="H59" s="29"/>
    </row>
    <row r="60" spans="1:8">
      <c r="A60" s="22"/>
      <c r="B60" s="1"/>
      <c r="C60" s="23"/>
      <c r="D60" s="23"/>
      <c r="E60" s="20">
        <f t="shared" si="2"/>
        <v>0</v>
      </c>
      <c r="F60" s="21">
        <f t="shared" si="0"/>
        <v>0</v>
      </c>
      <c r="G60" s="20" t="e">
        <f t="shared" si="1"/>
        <v>#DIV/0!</v>
      </c>
      <c r="H60" s="29"/>
    </row>
    <row r="61" spans="1:8">
      <c r="A61" s="22"/>
      <c r="B61" s="1"/>
      <c r="C61" s="23"/>
      <c r="D61" s="23"/>
      <c r="E61" s="20">
        <f t="shared" si="2"/>
        <v>0</v>
      </c>
      <c r="F61" s="21">
        <f t="shared" si="0"/>
        <v>0</v>
      </c>
      <c r="G61" s="20" t="e">
        <f t="shared" si="1"/>
        <v>#DIV/0!</v>
      </c>
      <c r="H61" s="29"/>
    </row>
    <row r="62" spans="1:8">
      <c r="A62" s="22"/>
      <c r="B62" s="1"/>
      <c r="C62" s="23"/>
      <c r="D62" s="23"/>
      <c r="E62" s="20">
        <f t="shared" si="2"/>
        <v>0</v>
      </c>
      <c r="F62" s="21">
        <f t="shared" si="0"/>
        <v>0</v>
      </c>
      <c r="G62" s="20" t="e">
        <f t="shared" si="1"/>
        <v>#DIV/0!</v>
      </c>
      <c r="H62" s="29"/>
    </row>
    <row r="63" spans="1:8">
      <c r="A63" s="22"/>
      <c r="B63" s="1"/>
      <c r="C63" s="23"/>
      <c r="D63" s="23"/>
      <c r="E63" s="20">
        <f t="shared" si="2"/>
        <v>0</v>
      </c>
      <c r="F63" s="21">
        <f t="shared" si="0"/>
        <v>0</v>
      </c>
      <c r="G63" s="20" t="e">
        <f t="shared" si="1"/>
        <v>#DIV/0!</v>
      </c>
      <c r="H63" s="29"/>
    </row>
    <row r="64" spans="1:8">
      <c r="A64" s="22"/>
      <c r="B64" s="1"/>
      <c r="C64" s="23"/>
      <c r="D64" s="23"/>
      <c r="E64" s="20">
        <f t="shared" si="2"/>
        <v>0</v>
      </c>
      <c r="F64" s="21">
        <f t="shared" si="0"/>
        <v>0</v>
      </c>
      <c r="G64" s="20" t="e">
        <f t="shared" si="1"/>
        <v>#DIV/0!</v>
      </c>
      <c r="H64" s="29"/>
    </row>
    <row r="65" spans="1:8">
      <c r="A65" s="22"/>
      <c r="B65" s="1"/>
      <c r="C65" s="23"/>
      <c r="D65" s="23"/>
      <c r="E65" s="20">
        <f t="shared" si="2"/>
        <v>0</v>
      </c>
      <c r="F65" s="21">
        <f t="shared" si="0"/>
        <v>0</v>
      </c>
      <c r="G65" s="20" t="e">
        <f t="shared" si="1"/>
        <v>#DIV/0!</v>
      </c>
      <c r="H65" s="29"/>
    </row>
    <row r="66" spans="1:8">
      <c r="A66" s="22"/>
      <c r="B66" s="1"/>
      <c r="C66" s="23"/>
      <c r="D66" s="23"/>
      <c r="E66" s="20">
        <f t="shared" si="2"/>
        <v>0</v>
      </c>
      <c r="F66" s="21">
        <f t="shared" si="0"/>
        <v>0</v>
      </c>
      <c r="G66" s="20" t="e">
        <f t="shared" si="1"/>
        <v>#DIV/0!</v>
      </c>
      <c r="H66" s="29"/>
    </row>
    <row r="67" spans="1:8">
      <c r="A67" s="22"/>
      <c r="B67" s="1"/>
      <c r="C67" s="23"/>
      <c r="D67" s="23"/>
      <c r="E67" s="20">
        <f t="shared" si="2"/>
        <v>0</v>
      </c>
      <c r="F67" s="21">
        <f t="shared" si="0"/>
        <v>0</v>
      </c>
      <c r="G67" s="20" t="e">
        <f t="shared" si="1"/>
        <v>#DIV/0!</v>
      </c>
      <c r="H67" s="29"/>
    </row>
    <row r="68" spans="1:8">
      <c r="A68" s="22"/>
      <c r="B68" s="1"/>
      <c r="C68" s="23"/>
      <c r="D68" s="23"/>
      <c r="E68" s="20">
        <f t="shared" si="2"/>
        <v>0</v>
      </c>
      <c r="F68" s="21">
        <f t="shared" si="0"/>
        <v>0</v>
      </c>
      <c r="G68" s="20" t="e">
        <f t="shared" si="1"/>
        <v>#DIV/0!</v>
      </c>
      <c r="H68" s="29"/>
    </row>
    <row r="69" spans="1:8">
      <c r="A69" s="22"/>
      <c r="B69" s="1"/>
      <c r="C69" s="23"/>
      <c r="D69" s="23"/>
      <c r="E69" s="20">
        <f t="shared" si="2"/>
        <v>0</v>
      </c>
      <c r="F69" s="21">
        <f t="shared" ref="F69:F99" si="3">IF((DAYS360(B69,B70,360))&lt;0,0,(DAYS360(B69,B70,360)))</f>
        <v>0</v>
      </c>
      <c r="G69" s="20" t="e">
        <f t="shared" ref="G69:G99" si="4">(E69*F69)/($A$4*360)</f>
        <v>#DIV/0!</v>
      </c>
      <c r="H69" s="29"/>
    </row>
    <row r="70" spans="1:8">
      <c r="A70" s="22"/>
      <c r="B70" s="1"/>
      <c r="C70" s="23"/>
      <c r="D70" s="23"/>
      <c r="E70" s="20">
        <f t="shared" ref="E70:E99" si="5">E69+C70-D70</f>
        <v>0</v>
      </c>
      <c r="F70" s="21">
        <f t="shared" si="3"/>
        <v>0</v>
      </c>
      <c r="G70" s="20" t="e">
        <f t="shared" si="4"/>
        <v>#DIV/0!</v>
      </c>
      <c r="H70" s="29"/>
    </row>
    <row r="71" spans="1:8">
      <c r="A71" s="22"/>
      <c r="B71" s="1"/>
      <c r="C71" s="23"/>
      <c r="D71" s="23"/>
      <c r="E71" s="20">
        <f t="shared" si="5"/>
        <v>0</v>
      </c>
      <c r="F71" s="21">
        <f t="shared" si="3"/>
        <v>0</v>
      </c>
      <c r="G71" s="20" t="e">
        <f t="shared" si="4"/>
        <v>#DIV/0!</v>
      </c>
      <c r="H71" s="29"/>
    </row>
    <row r="72" spans="1:8">
      <c r="A72" s="22"/>
      <c r="B72" s="1"/>
      <c r="C72" s="23"/>
      <c r="D72" s="23"/>
      <c r="E72" s="20">
        <f t="shared" si="5"/>
        <v>0</v>
      </c>
      <c r="F72" s="21">
        <f t="shared" si="3"/>
        <v>0</v>
      </c>
      <c r="G72" s="20" t="e">
        <f t="shared" si="4"/>
        <v>#DIV/0!</v>
      </c>
      <c r="H72" s="29"/>
    </row>
    <row r="73" spans="1:8">
      <c r="A73" s="22"/>
      <c r="B73" s="1"/>
      <c r="C73" s="23"/>
      <c r="D73" s="23"/>
      <c r="E73" s="20">
        <f t="shared" si="5"/>
        <v>0</v>
      </c>
      <c r="F73" s="21">
        <f t="shared" si="3"/>
        <v>0</v>
      </c>
      <c r="G73" s="20" t="e">
        <f t="shared" si="4"/>
        <v>#DIV/0!</v>
      </c>
      <c r="H73" s="29"/>
    </row>
    <row r="74" spans="1:8">
      <c r="A74" s="22"/>
      <c r="B74" s="1"/>
      <c r="C74" s="23"/>
      <c r="D74" s="23"/>
      <c r="E74" s="20">
        <f t="shared" si="5"/>
        <v>0</v>
      </c>
      <c r="F74" s="21">
        <f t="shared" si="3"/>
        <v>0</v>
      </c>
      <c r="G74" s="20" t="e">
        <f t="shared" si="4"/>
        <v>#DIV/0!</v>
      </c>
      <c r="H74" s="29"/>
    </row>
    <row r="75" spans="1:8">
      <c r="A75" s="22"/>
      <c r="B75" s="1"/>
      <c r="C75" s="23"/>
      <c r="D75" s="23"/>
      <c r="E75" s="20">
        <f t="shared" si="5"/>
        <v>0</v>
      </c>
      <c r="F75" s="21">
        <f t="shared" si="3"/>
        <v>0</v>
      </c>
      <c r="G75" s="20" t="e">
        <f t="shared" si="4"/>
        <v>#DIV/0!</v>
      </c>
      <c r="H75" s="29"/>
    </row>
    <row r="76" spans="1:8">
      <c r="A76" s="22"/>
      <c r="B76" s="1"/>
      <c r="C76" s="23"/>
      <c r="D76" s="23"/>
      <c r="E76" s="20">
        <f t="shared" si="5"/>
        <v>0</v>
      </c>
      <c r="F76" s="21">
        <f t="shared" si="3"/>
        <v>0</v>
      </c>
      <c r="G76" s="20" t="e">
        <f t="shared" si="4"/>
        <v>#DIV/0!</v>
      </c>
      <c r="H76" s="29"/>
    </row>
    <row r="77" spans="1:8">
      <c r="A77" s="22"/>
      <c r="B77" s="1"/>
      <c r="C77" s="23"/>
      <c r="D77" s="23"/>
      <c r="E77" s="20">
        <f t="shared" si="5"/>
        <v>0</v>
      </c>
      <c r="F77" s="21">
        <f t="shared" si="3"/>
        <v>0</v>
      </c>
      <c r="G77" s="20" t="e">
        <f t="shared" si="4"/>
        <v>#DIV/0!</v>
      </c>
      <c r="H77" s="29"/>
    </row>
    <row r="78" spans="1:8">
      <c r="A78" s="22"/>
      <c r="B78" s="1"/>
      <c r="C78" s="23"/>
      <c r="D78" s="23"/>
      <c r="E78" s="20">
        <f t="shared" si="5"/>
        <v>0</v>
      </c>
      <c r="F78" s="21">
        <f t="shared" si="3"/>
        <v>0</v>
      </c>
      <c r="G78" s="20" t="e">
        <f t="shared" si="4"/>
        <v>#DIV/0!</v>
      </c>
      <c r="H78" s="29"/>
    </row>
    <row r="79" spans="1:8">
      <c r="A79" s="22"/>
      <c r="B79" s="1"/>
      <c r="C79" s="23"/>
      <c r="D79" s="23"/>
      <c r="E79" s="20">
        <f t="shared" si="5"/>
        <v>0</v>
      </c>
      <c r="F79" s="21">
        <f t="shared" si="3"/>
        <v>0</v>
      </c>
      <c r="G79" s="20" t="e">
        <f t="shared" si="4"/>
        <v>#DIV/0!</v>
      </c>
      <c r="H79" s="29"/>
    </row>
    <row r="80" spans="1:8">
      <c r="A80" s="22"/>
      <c r="B80" s="1"/>
      <c r="C80" s="23"/>
      <c r="D80" s="23"/>
      <c r="E80" s="20">
        <f t="shared" si="5"/>
        <v>0</v>
      </c>
      <c r="F80" s="21">
        <f t="shared" si="3"/>
        <v>0</v>
      </c>
      <c r="G80" s="20" t="e">
        <f t="shared" si="4"/>
        <v>#DIV/0!</v>
      </c>
      <c r="H80" s="29"/>
    </row>
    <row r="81" spans="1:8">
      <c r="A81" s="22"/>
      <c r="B81" s="1"/>
      <c r="C81" s="23"/>
      <c r="D81" s="23"/>
      <c r="E81" s="20">
        <f t="shared" si="5"/>
        <v>0</v>
      </c>
      <c r="F81" s="21">
        <f t="shared" si="3"/>
        <v>0</v>
      </c>
      <c r="G81" s="20" t="e">
        <f t="shared" si="4"/>
        <v>#DIV/0!</v>
      </c>
      <c r="H81" s="29"/>
    </row>
    <row r="82" spans="1:8">
      <c r="A82" s="22"/>
      <c r="B82" s="1"/>
      <c r="C82" s="23"/>
      <c r="D82" s="23"/>
      <c r="E82" s="20">
        <f t="shared" si="5"/>
        <v>0</v>
      </c>
      <c r="F82" s="21">
        <f t="shared" si="3"/>
        <v>0</v>
      </c>
      <c r="G82" s="20" t="e">
        <f t="shared" si="4"/>
        <v>#DIV/0!</v>
      </c>
      <c r="H82" s="29"/>
    </row>
    <row r="83" spans="1:8">
      <c r="A83" s="22"/>
      <c r="B83" s="1"/>
      <c r="C83" s="23"/>
      <c r="D83" s="23"/>
      <c r="E83" s="20">
        <f t="shared" si="5"/>
        <v>0</v>
      </c>
      <c r="F83" s="21">
        <f t="shared" si="3"/>
        <v>0</v>
      </c>
      <c r="G83" s="20" t="e">
        <f t="shared" si="4"/>
        <v>#DIV/0!</v>
      </c>
      <c r="H83" s="29"/>
    </row>
    <row r="84" spans="1:8">
      <c r="A84" s="22"/>
      <c r="B84" s="1"/>
      <c r="C84" s="23"/>
      <c r="D84" s="23"/>
      <c r="E84" s="20">
        <f t="shared" si="5"/>
        <v>0</v>
      </c>
      <c r="F84" s="21">
        <f t="shared" si="3"/>
        <v>0</v>
      </c>
      <c r="G84" s="20" t="e">
        <f t="shared" si="4"/>
        <v>#DIV/0!</v>
      </c>
      <c r="H84" s="29"/>
    </row>
    <row r="85" spans="1:8">
      <c r="A85" s="22"/>
      <c r="B85" s="1"/>
      <c r="C85" s="23"/>
      <c r="D85" s="23"/>
      <c r="E85" s="20">
        <f t="shared" si="5"/>
        <v>0</v>
      </c>
      <c r="F85" s="21">
        <f t="shared" si="3"/>
        <v>0</v>
      </c>
      <c r="G85" s="20" t="e">
        <f t="shared" si="4"/>
        <v>#DIV/0!</v>
      </c>
      <c r="H85" s="29"/>
    </row>
    <row r="86" spans="1:8">
      <c r="A86" s="22"/>
      <c r="B86" s="1"/>
      <c r="C86" s="23"/>
      <c r="D86" s="23"/>
      <c r="E86" s="20">
        <f t="shared" si="5"/>
        <v>0</v>
      </c>
      <c r="F86" s="21">
        <f t="shared" si="3"/>
        <v>0</v>
      </c>
      <c r="G86" s="20" t="e">
        <f t="shared" si="4"/>
        <v>#DIV/0!</v>
      </c>
      <c r="H86" s="29"/>
    </row>
    <row r="87" spans="1:8">
      <c r="A87" s="22"/>
      <c r="B87" s="1"/>
      <c r="C87" s="23"/>
      <c r="D87" s="23"/>
      <c r="E87" s="20">
        <f t="shared" si="5"/>
        <v>0</v>
      </c>
      <c r="F87" s="21">
        <f t="shared" si="3"/>
        <v>0</v>
      </c>
      <c r="G87" s="20" t="e">
        <f t="shared" si="4"/>
        <v>#DIV/0!</v>
      </c>
      <c r="H87" s="29"/>
    </row>
    <row r="88" spans="1:8">
      <c r="A88" s="22"/>
      <c r="B88" s="1"/>
      <c r="C88" s="23"/>
      <c r="D88" s="23"/>
      <c r="E88" s="20">
        <f t="shared" si="5"/>
        <v>0</v>
      </c>
      <c r="F88" s="21">
        <f t="shared" si="3"/>
        <v>0</v>
      </c>
      <c r="G88" s="20" t="e">
        <f t="shared" si="4"/>
        <v>#DIV/0!</v>
      </c>
      <c r="H88" s="29"/>
    </row>
    <row r="89" spans="1:8">
      <c r="A89" s="22"/>
      <c r="B89" s="1"/>
      <c r="C89" s="23"/>
      <c r="D89" s="23"/>
      <c r="E89" s="20">
        <f t="shared" si="5"/>
        <v>0</v>
      </c>
      <c r="F89" s="21">
        <f t="shared" si="3"/>
        <v>0</v>
      </c>
      <c r="G89" s="20" t="e">
        <f t="shared" si="4"/>
        <v>#DIV/0!</v>
      </c>
      <c r="H89" s="29"/>
    </row>
    <row r="90" spans="1:8">
      <c r="A90" s="22"/>
      <c r="B90" s="1"/>
      <c r="C90" s="23"/>
      <c r="D90" s="23"/>
      <c r="E90" s="20">
        <f t="shared" si="5"/>
        <v>0</v>
      </c>
      <c r="F90" s="21">
        <f t="shared" si="3"/>
        <v>0</v>
      </c>
      <c r="G90" s="20" t="e">
        <f t="shared" si="4"/>
        <v>#DIV/0!</v>
      </c>
      <c r="H90" s="29"/>
    </row>
    <row r="91" spans="1:8">
      <c r="A91" s="22"/>
      <c r="B91" s="1"/>
      <c r="C91" s="23"/>
      <c r="D91" s="23"/>
      <c r="E91" s="20">
        <f t="shared" si="5"/>
        <v>0</v>
      </c>
      <c r="F91" s="21">
        <f t="shared" si="3"/>
        <v>0</v>
      </c>
      <c r="G91" s="20" t="e">
        <f t="shared" si="4"/>
        <v>#DIV/0!</v>
      </c>
      <c r="H91" s="29"/>
    </row>
    <row r="92" spans="1:8">
      <c r="A92" s="22"/>
      <c r="B92" s="1"/>
      <c r="C92" s="23"/>
      <c r="D92" s="23"/>
      <c r="E92" s="20">
        <f t="shared" si="5"/>
        <v>0</v>
      </c>
      <c r="F92" s="21">
        <f t="shared" si="3"/>
        <v>0</v>
      </c>
      <c r="G92" s="20" t="e">
        <f t="shared" si="4"/>
        <v>#DIV/0!</v>
      </c>
      <c r="H92" s="29"/>
    </row>
    <row r="93" spans="1:8">
      <c r="A93" s="22"/>
      <c r="B93" s="1"/>
      <c r="C93" s="23"/>
      <c r="D93" s="23"/>
      <c r="E93" s="20">
        <f t="shared" si="5"/>
        <v>0</v>
      </c>
      <c r="F93" s="21">
        <f t="shared" si="3"/>
        <v>0</v>
      </c>
      <c r="G93" s="20" t="e">
        <f t="shared" si="4"/>
        <v>#DIV/0!</v>
      </c>
      <c r="H93" s="29"/>
    </row>
    <row r="94" spans="1:8">
      <c r="A94" s="22"/>
      <c r="B94" s="1"/>
      <c r="C94" s="23"/>
      <c r="D94" s="23"/>
      <c r="E94" s="20">
        <f t="shared" si="5"/>
        <v>0</v>
      </c>
      <c r="F94" s="21">
        <f t="shared" si="3"/>
        <v>0</v>
      </c>
      <c r="G94" s="20" t="e">
        <f t="shared" si="4"/>
        <v>#DIV/0!</v>
      </c>
      <c r="H94" s="29"/>
    </row>
    <row r="95" spans="1:8">
      <c r="A95" s="22"/>
      <c r="B95" s="1"/>
      <c r="C95" s="23"/>
      <c r="D95" s="23"/>
      <c r="E95" s="20">
        <f t="shared" si="5"/>
        <v>0</v>
      </c>
      <c r="F95" s="21">
        <f t="shared" si="3"/>
        <v>0</v>
      </c>
      <c r="G95" s="20" t="e">
        <f t="shared" si="4"/>
        <v>#DIV/0!</v>
      </c>
      <c r="H95" s="29"/>
    </row>
    <row r="96" spans="1:8">
      <c r="A96" s="22"/>
      <c r="B96" s="1"/>
      <c r="C96" s="23"/>
      <c r="D96" s="23"/>
      <c r="E96" s="20">
        <f t="shared" si="5"/>
        <v>0</v>
      </c>
      <c r="F96" s="21">
        <f t="shared" si="3"/>
        <v>0</v>
      </c>
      <c r="G96" s="20" t="e">
        <f t="shared" si="4"/>
        <v>#DIV/0!</v>
      </c>
      <c r="H96" s="29"/>
    </row>
    <row r="97" spans="1:8">
      <c r="A97" s="22"/>
      <c r="B97" s="1"/>
      <c r="C97" s="23"/>
      <c r="D97" s="23"/>
      <c r="E97" s="20">
        <f t="shared" si="5"/>
        <v>0</v>
      </c>
      <c r="F97" s="21">
        <f t="shared" si="3"/>
        <v>0</v>
      </c>
      <c r="G97" s="20" t="e">
        <f t="shared" si="4"/>
        <v>#DIV/0!</v>
      </c>
      <c r="H97" s="29"/>
    </row>
    <row r="98" spans="1:8">
      <c r="A98" s="22"/>
      <c r="B98" s="1"/>
      <c r="C98" s="23"/>
      <c r="D98" s="23"/>
      <c r="E98" s="20">
        <f t="shared" si="5"/>
        <v>0</v>
      </c>
      <c r="F98" s="21">
        <f t="shared" si="3"/>
        <v>0</v>
      </c>
      <c r="G98" s="20" t="e">
        <f t="shared" si="4"/>
        <v>#DIV/0!</v>
      </c>
      <c r="H98" s="29"/>
    </row>
    <row r="99" spans="1:8">
      <c r="A99" s="22"/>
      <c r="B99" s="1"/>
      <c r="C99" s="23"/>
      <c r="D99" s="23"/>
      <c r="E99" s="20">
        <f t="shared" si="5"/>
        <v>0</v>
      </c>
      <c r="F99" s="21">
        <f t="shared" si="3"/>
        <v>0</v>
      </c>
      <c r="G99" s="20" t="e">
        <f t="shared" si="4"/>
        <v>#DIV/0!</v>
      </c>
      <c r="H99" s="29"/>
    </row>
    <row r="100" spans="1:8">
      <c r="A100" s="25"/>
      <c r="B100" s="1"/>
      <c r="C100" s="23"/>
      <c r="D100" s="23"/>
      <c r="E100" s="20">
        <f t="shared" ref="E100:E163" si="6">E99+C100-D100</f>
        <v>0</v>
      </c>
      <c r="F100" s="21">
        <f t="shared" ref="F100:F163" si="7">IF((DAYS360(B100,B101,360))&lt;0,0,(DAYS360(B100,B101,360)))</f>
        <v>0</v>
      </c>
      <c r="G100" s="20" t="e">
        <f t="shared" ref="G100:G163" si="8">(E100*F100)/($A$4*360)</f>
        <v>#DIV/0!</v>
      </c>
      <c r="H100" s="30"/>
    </row>
    <row r="101" spans="1:8">
      <c r="A101" s="25"/>
      <c r="B101" s="1"/>
      <c r="C101" s="23"/>
      <c r="D101" s="23"/>
      <c r="E101" s="20">
        <f t="shared" si="6"/>
        <v>0</v>
      </c>
      <c r="F101" s="21">
        <f t="shared" si="7"/>
        <v>0</v>
      </c>
      <c r="G101" s="20" t="e">
        <f t="shared" si="8"/>
        <v>#DIV/0!</v>
      </c>
      <c r="H101" s="30"/>
    </row>
    <row r="102" spans="1:8">
      <c r="A102" s="25"/>
      <c r="B102" s="1"/>
      <c r="C102" s="23"/>
      <c r="D102" s="23"/>
      <c r="E102" s="20">
        <f t="shared" si="6"/>
        <v>0</v>
      </c>
      <c r="F102" s="21">
        <f t="shared" si="7"/>
        <v>0</v>
      </c>
      <c r="G102" s="20" t="e">
        <f t="shared" si="8"/>
        <v>#DIV/0!</v>
      </c>
      <c r="H102" s="30"/>
    </row>
    <row r="103" spans="1:8">
      <c r="A103" s="25"/>
      <c r="B103" s="1"/>
      <c r="C103" s="23"/>
      <c r="D103" s="23"/>
      <c r="E103" s="20">
        <f t="shared" si="6"/>
        <v>0</v>
      </c>
      <c r="F103" s="21">
        <f t="shared" si="7"/>
        <v>0</v>
      </c>
      <c r="G103" s="20" t="e">
        <f t="shared" si="8"/>
        <v>#DIV/0!</v>
      </c>
      <c r="H103" s="30"/>
    </row>
    <row r="104" spans="1:8">
      <c r="A104" s="25"/>
      <c r="B104" s="1"/>
      <c r="C104" s="23"/>
      <c r="D104" s="23"/>
      <c r="E104" s="20">
        <f t="shared" si="6"/>
        <v>0</v>
      </c>
      <c r="F104" s="21">
        <f t="shared" si="7"/>
        <v>0</v>
      </c>
      <c r="G104" s="20" t="e">
        <f t="shared" si="8"/>
        <v>#DIV/0!</v>
      </c>
      <c r="H104" s="30"/>
    </row>
    <row r="105" spans="1:8">
      <c r="A105" s="25"/>
      <c r="B105" s="1"/>
      <c r="C105" s="23"/>
      <c r="D105" s="23"/>
      <c r="E105" s="20">
        <f t="shared" si="6"/>
        <v>0</v>
      </c>
      <c r="F105" s="21">
        <f t="shared" si="7"/>
        <v>0</v>
      </c>
      <c r="G105" s="20" t="e">
        <f t="shared" si="8"/>
        <v>#DIV/0!</v>
      </c>
      <c r="H105" s="30"/>
    </row>
    <row r="106" spans="1:8">
      <c r="A106" s="25"/>
      <c r="B106" s="1"/>
      <c r="C106" s="23"/>
      <c r="D106" s="23"/>
      <c r="E106" s="20">
        <f t="shared" si="6"/>
        <v>0</v>
      </c>
      <c r="F106" s="21">
        <f t="shared" si="7"/>
        <v>0</v>
      </c>
      <c r="G106" s="20" t="e">
        <f t="shared" si="8"/>
        <v>#DIV/0!</v>
      </c>
      <c r="H106" s="30"/>
    </row>
    <row r="107" spans="1:8">
      <c r="A107" s="25"/>
      <c r="B107" s="1"/>
      <c r="C107" s="23"/>
      <c r="D107" s="23"/>
      <c r="E107" s="20">
        <f t="shared" si="6"/>
        <v>0</v>
      </c>
      <c r="F107" s="21">
        <f t="shared" si="7"/>
        <v>0</v>
      </c>
      <c r="G107" s="20" t="e">
        <f t="shared" si="8"/>
        <v>#DIV/0!</v>
      </c>
      <c r="H107" s="30"/>
    </row>
    <row r="108" spans="1:8">
      <c r="A108" s="25"/>
      <c r="B108" s="1"/>
      <c r="C108" s="23"/>
      <c r="D108" s="23"/>
      <c r="E108" s="20">
        <f t="shared" si="6"/>
        <v>0</v>
      </c>
      <c r="F108" s="21">
        <f t="shared" si="7"/>
        <v>0</v>
      </c>
      <c r="G108" s="20" t="e">
        <f t="shared" si="8"/>
        <v>#DIV/0!</v>
      </c>
      <c r="H108" s="30"/>
    </row>
    <row r="109" spans="1:8">
      <c r="A109" s="25"/>
      <c r="B109" s="1"/>
      <c r="C109" s="23"/>
      <c r="D109" s="23"/>
      <c r="E109" s="20">
        <f t="shared" si="6"/>
        <v>0</v>
      </c>
      <c r="F109" s="21">
        <f t="shared" si="7"/>
        <v>0</v>
      </c>
      <c r="G109" s="20" t="e">
        <f t="shared" si="8"/>
        <v>#DIV/0!</v>
      </c>
      <c r="H109" s="30"/>
    </row>
    <row r="110" spans="1:8">
      <c r="A110" s="25"/>
      <c r="B110" s="1"/>
      <c r="C110" s="23"/>
      <c r="D110" s="23"/>
      <c r="E110" s="20">
        <f t="shared" si="6"/>
        <v>0</v>
      </c>
      <c r="F110" s="21">
        <f t="shared" si="7"/>
        <v>0</v>
      </c>
      <c r="G110" s="20" t="e">
        <f t="shared" si="8"/>
        <v>#DIV/0!</v>
      </c>
      <c r="H110" s="30"/>
    </row>
    <row r="111" spans="1:8">
      <c r="A111" s="25"/>
      <c r="B111" s="1"/>
      <c r="C111" s="23"/>
      <c r="D111" s="23"/>
      <c r="E111" s="20">
        <f t="shared" si="6"/>
        <v>0</v>
      </c>
      <c r="F111" s="21">
        <f t="shared" si="7"/>
        <v>0</v>
      </c>
      <c r="G111" s="20" t="e">
        <f t="shared" si="8"/>
        <v>#DIV/0!</v>
      </c>
      <c r="H111" s="30"/>
    </row>
    <row r="112" spans="1:8">
      <c r="A112" s="25"/>
      <c r="B112" s="1"/>
      <c r="C112" s="23"/>
      <c r="D112" s="23"/>
      <c r="E112" s="20">
        <f t="shared" si="6"/>
        <v>0</v>
      </c>
      <c r="F112" s="21">
        <f t="shared" si="7"/>
        <v>0</v>
      </c>
      <c r="G112" s="20" t="e">
        <f t="shared" si="8"/>
        <v>#DIV/0!</v>
      </c>
      <c r="H112" s="30"/>
    </row>
    <row r="113" spans="1:8">
      <c r="A113" s="25"/>
      <c r="B113" s="1"/>
      <c r="C113" s="23"/>
      <c r="D113" s="23"/>
      <c r="E113" s="20">
        <f t="shared" si="6"/>
        <v>0</v>
      </c>
      <c r="F113" s="21">
        <f t="shared" si="7"/>
        <v>0</v>
      </c>
      <c r="G113" s="20" t="e">
        <f t="shared" si="8"/>
        <v>#DIV/0!</v>
      </c>
      <c r="H113" s="30"/>
    </row>
    <row r="114" spans="1:8">
      <c r="A114" s="25"/>
      <c r="B114" s="1"/>
      <c r="C114" s="23"/>
      <c r="D114" s="23"/>
      <c r="E114" s="20">
        <f t="shared" si="6"/>
        <v>0</v>
      </c>
      <c r="F114" s="21">
        <f t="shared" si="7"/>
        <v>0</v>
      </c>
      <c r="G114" s="20" t="e">
        <f t="shared" si="8"/>
        <v>#DIV/0!</v>
      </c>
      <c r="H114" s="30"/>
    </row>
    <row r="115" spans="1:8">
      <c r="A115" s="25"/>
      <c r="B115" s="1"/>
      <c r="C115" s="23"/>
      <c r="D115" s="23"/>
      <c r="E115" s="20">
        <f t="shared" si="6"/>
        <v>0</v>
      </c>
      <c r="F115" s="21">
        <f t="shared" si="7"/>
        <v>0</v>
      </c>
      <c r="G115" s="20" t="e">
        <f t="shared" si="8"/>
        <v>#DIV/0!</v>
      </c>
      <c r="H115" s="30"/>
    </row>
    <row r="116" spans="1:8">
      <c r="A116" s="25"/>
      <c r="B116" s="1"/>
      <c r="C116" s="23"/>
      <c r="D116" s="23"/>
      <c r="E116" s="20">
        <f t="shared" si="6"/>
        <v>0</v>
      </c>
      <c r="F116" s="21">
        <f t="shared" si="7"/>
        <v>0</v>
      </c>
      <c r="G116" s="20" t="e">
        <f t="shared" si="8"/>
        <v>#DIV/0!</v>
      </c>
      <c r="H116" s="30"/>
    </row>
    <row r="117" spans="1:8">
      <c r="A117" s="25"/>
      <c r="B117" s="1"/>
      <c r="C117" s="23"/>
      <c r="D117" s="23"/>
      <c r="E117" s="20">
        <f t="shared" si="6"/>
        <v>0</v>
      </c>
      <c r="F117" s="21">
        <f t="shared" si="7"/>
        <v>0</v>
      </c>
      <c r="G117" s="20" t="e">
        <f t="shared" si="8"/>
        <v>#DIV/0!</v>
      </c>
      <c r="H117" s="30"/>
    </row>
    <row r="118" spans="1:8">
      <c r="A118" s="25"/>
      <c r="B118" s="1"/>
      <c r="C118" s="23"/>
      <c r="D118" s="23"/>
      <c r="E118" s="20">
        <f t="shared" si="6"/>
        <v>0</v>
      </c>
      <c r="F118" s="21">
        <f t="shared" si="7"/>
        <v>0</v>
      </c>
      <c r="G118" s="20" t="e">
        <f t="shared" si="8"/>
        <v>#DIV/0!</v>
      </c>
      <c r="H118" s="30"/>
    </row>
    <row r="119" spans="1:8">
      <c r="A119" s="25"/>
      <c r="B119" s="1"/>
      <c r="C119" s="23"/>
      <c r="D119" s="23"/>
      <c r="E119" s="20">
        <f t="shared" si="6"/>
        <v>0</v>
      </c>
      <c r="F119" s="21">
        <f t="shared" si="7"/>
        <v>0</v>
      </c>
      <c r="G119" s="20" t="e">
        <f t="shared" si="8"/>
        <v>#DIV/0!</v>
      </c>
      <c r="H119" s="30"/>
    </row>
    <row r="120" spans="1:8">
      <c r="A120" s="25"/>
      <c r="B120" s="1"/>
      <c r="C120" s="23"/>
      <c r="D120" s="23"/>
      <c r="E120" s="20">
        <f t="shared" si="6"/>
        <v>0</v>
      </c>
      <c r="F120" s="21">
        <f t="shared" si="7"/>
        <v>0</v>
      </c>
      <c r="G120" s="20" t="e">
        <f t="shared" si="8"/>
        <v>#DIV/0!</v>
      </c>
      <c r="H120" s="30"/>
    </row>
    <row r="121" spans="1:8">
      <c r="A121" s="25"/>
      <c r="B121" s="1"/>
      <c r="C121" s="23"/>
      <c r="D121" s="23"/>
      <c r="E121" s="20">
        <f t="shared" si="6"/>
        <v>0</v>
      </c>
      <c r="F121" s="21">
        <f t="shared" si="7"/>
        <v>0</v>
      </c>
      <c r="G121" s="20" t="e">
        <f t="shared" si="8"/>
        <v>#DIV/0!</v>
      </c>
      <c r="H121" s="30"/>
    </row>
    <row r="122" spans="1:8">
      <c r="A122" s="25"/>
      <c r="B122" s="1"/>
      <c r="C122" s="23"/>
      <c r="D122" s="23"/>
      <c r="E122" s="20">
        <f t="shared" si="6"/>
        <v>0</v>
      </c>
      <c r="F122" s="21">
        <f t="shared" si="7"/>
        <v>0</v>
      </c>
      <c r="G122" s="20" t="e">
        <f t="shared" si="8"/>
        <v>#DIV/0!</v>
      </c>
      <c r="H122" s="30"/>
    </row>
    <row r="123" spans="1:8">
      <c r="A123" s="25"/>
      <c r="B123" s="1"/>
      <c r="C123" s="23"/>
      <c r="D123" s="23"/>
      <c r="E123" s="20">
        <f t="shared" si="6"/>
        <v>0</v>
      </c>
      <c r="F123" s="21">
        <f t="shared" si="7"/>
        <v>0</v>
      </c>
      <c r="G123" s="20" t="e">
        <f t="shared" si="8"/>
        <v>#DIV/0!</v>
      </c>
      <c r="H123" s="30"/>
    </row>
    <row r="124" spans="1:8">
      <c r="A124" s="25"/>
      <c r="B124" s="1"/>
      <c r="C124" s="23"/>
      <c r="D124" s="23"/>
      <c r="E124" s="20">
        <f t="shared" si="6"/>
        <v>0</v>
      </c>
      <c r="F124" s="21">
        <f t="shared" si="7"/>
        <v>0</v>
      </c>
      <c r="G124" s="20" t="e">
        <f t="shared" si="8"/>
        <v>#DIV/0!</v>
      </c>
      <c r="H124" s="30"/>
    </row>
    <row r="125" spans="1:8">
      <c r="A125" s="25"/>
      <c r="B125" s="1"/>
      <c r="C125" s="23"/>
      <c r="D125" s="23"/>
      <c r="E125" s="20">
        <f t="shared" si="6"/>
        <v>0</v>
      </c>
      <c r="F125" s="21">
        <f t="shared" si="7"/>
        <v>0</v>
      </c>
      <c r="G125" s="20" t="e">
        <f t="shared" si="8"/>
        <v>#DIV/0!</v>
      </c>
      <c r="H125" s="30"/>
    </row>
    <row r="126" spans="1:8">
      <c r="A126" s="25"/>
      <c r="B126" s="1"/>
      <c r="C126" s="23"/>
      <c r="D126" s="23"/>
      <c r="E126" s="20">
        <f t="shared" si="6"/>
        <v>0</v>
      </c>
      <c r="F126" s="21">
        <f t="shared" si="7"/>
        <v>0</v>
      </c>
      <c r="G126" s="20" t="e">
        <f t="shared" si="8"/>
        <v>#DIV/0!</v>
      </c>
      <c r="H126" s="30"/>
    </row>
    <row r="127" spans="1:8">
      <c r="A127" s="25"/>
      <c r="B127" s="1"/>
      <c r="C127" s="23"/>
      <c r="D127" s="23"/>
      <c r="E127" s="20">
        <f t="shared" si="6"/>
        <v>0</v>
      </c>
      <c r="F127" s="21">
        <f t="shared" si="7"/>
        <v>0</v>
      </c>
      <c r="G127" s="20" t="e">
        <f t="shared" si="8"/>
        <v>#DIV/0!</v>
      </c>
      <c r="H127" s="30"/>
    </row>
    <row r="128" spans="1:8">
      <c r="A128" s="25"/>
      <c r="B128" s="1"/>
      <c r="C128" s="23"/>
      <c r="D128" s="23"/>
      <c r="E128" s="20">
        <f t="shared" si="6"/>
        <v>0</v>
      </c>
      <c r="F128" s="21">
        <f t="shared" si="7"/>
        <v>0</v>
      </c>
      <c r="G128" s="20" t="e">
        <f t="shared" si="8"/>
        <v>#DIV/0!</v>
      </c>
      <c r="H128" s="30"/>
    </row>
    <row r="129" spans="1:8">
      <c r="A129" s="25"/>
      <c r="B129" s="1"/>
      <c r="C129" s="23"/>
      <c r="D129" s="23"/>
      <c r="E129" s="20">
        <f t="shared" si="6"/>
        <v>0</v>
      </c>
      <c r="F129" s="21">
        <f t="shared" si="7"/>
        <v>0</v>
      </c>
      <c r="G129" s="20" t="e">
        <f t="shared" si="8"/>
        <v>#DIV/0!</v>
      </c>
      <c r="H129" s="30"/>
    </row>
    <row r="130" spans="1:8">
      <c r="A130" s="25"/>
      <c r="B130" s="1"/>
      <c r="C130" s="23"/>
      <c r="D130" s="23"/>
      <c r="E130" s="20">
        <f t="shared" si="6"/>
        <v>0</v>
      </c>
      <c r="F130" s="21">
        <f t="shared" si="7"/>
        <v>0</v>
      </c>
      <c r="G130" s="20" t="e">
        <f t="shared" si="8"/>
        <v>#DIV/0!</v>
      </c>
      <c r="H130" s="30"/>
    </row>
    <row r="131" spans="1:8">
      <c r="A131" s="25"/>
      <c r="B131" s="1"/>
      <c r="C131" s="23"/>
      <c r="D131" s="23"/>
      <c r="E131" s="20">
        <f t="shared" si="6"/>
        <v>0</v>
      </c>
      <c r="F131" s="21">
        <f t="shared" si="7"/>
        <v>0</v>
      </c>
      <c r="G131" s="20" t="e">
        <f t="shared" si="8"/>
        <v>#DIV/0!</v>
      </c>
      <c r="H131" s="30"/>
    </row>
    <row r="132" spans="1:8">
      <c r="A132" s="25"/>
      <c r="B132" s="1"/>
      <c r="C132" s="23"/>
      <c r="D132" s="23"/>
      <c r="E132" s="20">
        <f t="shared" si="6"/>
        <v>0</v>
      </c>
      <c r="F132" s="21">
        <f t="shared" si="7"/>
        <v>0</v>
      </c>
      <c r="G132" s="20" t="e">
        <f t="shared" si="8"/>
        <v>#DIV/0!</v>
      </c>
      <c r="H132" s="30"/>
    </row>
    <row r="133" spans="1:8">
      <c r="A133" s="25"/>
      <c r="B133" s="1"/>
      <c r="C133" s="23"/>
      <c r="D133" s="23"/>
      <c r="E133" s="20">
        <f t="shared" si="6"/>
        <v>0</v>
      </c>
      <c r="F133" s="21">
        <f t="shared" si="7"/>
        <v>0</v>
      </c>
      <c r="G133" s="20" t="e">
        <f t="shared" si="8"/>
        <v>#DIV/0!</v>
      </c>
      <c r="H133" s="30"/>
    </row>
    <row r="134" spans="1:8">
      <c r="A134" s="25"/>
      <c r="B134" s="1"/>
      <c r="C134" s="23"/>
      <c r="D134" s="23"/>
      <c r="E134" s="20">
        <f t="shared" si="6"/>
        <v>0</v>
      </c>
      <c r="F134" s="21">
        <f t="shared" si="7"/>
        <v>0</v>
      </c>
      <c r="G134" s="20" t="e">
        <f t="shared" si="8"/>
        <v>#DIV/0!</v>
      </c>
      <c r="H134" s="30"/>
    </row>
    <row r="135" spans="1:8">
      <c r="A135" s="25"/>
      <c r="B135" s="1"/>
      <c r="C135" s="23"/>
      <c r="D135" s="23"/>
      <c r="E135" s="20">
        <f t="shared" si="6"/>
        <v>0</v>
      </c>
      <c r="F135" s="21">
        <f t="shared" si="7"/>
        <v>0</v>
      </c>
      <c r="G135" s="20" t="e">
        <f t="shared" si="8"/>
        <v>#DIV/0!</v>
      </c>
      <c r="H135" s="30"/>
    </row>
    <row r="136" spans="1:8">
      <c r="A136" s="25"/>
      <c r="B136" s="1"/>
      <c r="C136" s="23"/>
      <c r="D136" s="23"/>
      <c r="E136" s="20">
        <f t="shared" si="6"/>
        <v>0</v>
      </c>
      <c r="F136" s="21">
        <f t="shared" si="7"/>
        <v>0</v>
      </c>
      <c r="G136" s="20" t="e">
        <f t="shared" si="8"/>
        <v>#DIV/0!</v>
      </c>
      <c r="H136" s="30"/>
    </row>
    <row r="137" spans="1:8">
      <c r="A137" s="25"/>
      <c r="B137" s="1"/>
      <c r="C137" s="23"/>
      <c r="D137" s="23"/>
      <c r="E137" s="20">
        <f t="shared" si="6"/>
        <v>0</v>
      </c>
      <c r="F137" s="21">
        <f t="shared" si="7"/>
        <v>0</v>
      </c>
      <c r="G137" s="20" t="e">
        <f t="shared" si="8"/>
        <v>#DIV/0!</v>
      </c>
      <c r="H137" s="30"/>
    </row>
    <row r="138" spans="1:8">
      <c r="A138" s="25"/>
      <c r="B138" s="1"/>
      <c r="C138" s="23"/>
      <c r="D138" s="23"/>
      <c r="E138" s="20">
        <f t="shared" si="6"/>
        <v>0</v>
      </c>
      <c r="F138" s="21">
        <f t="shared" si="7"/>
        <v>0</v>
      </c>
      <c r="G138" s="20" t="e">
        <f t="shared" si="8"/>
        <v>#DIV/0!</v>
      </c>
      <c r="H138" s="30"/>
    </row>
    <row r="139" spans="1:8">
      <c r="A139" s="25"/>
      <c r="B139" s="1"/>
      <c r="C139" s="23"/>
      <c r="D139" s="23"/>
      <c r="E139" s="20">
        <f t="shared" si="6"/>
        <v>0</v>
      </c>
      <c r="F139" s="21">
        <f t="shared" si="7"/>
        <v>0</v>
      </c>
      <c r="G139" s="20" t="e">
        <f t="shared" si="8"/>
        <v>#DIV/0!</v>
      </c>
      <c r="H139" s="30"/>
    </row>
    <row r="140" spans="1:8">
      <c r="A140" s="25"/>
      <c r="B140" s="1"/>
      <c r="C140" s="23"/>
      <c r="D140" s="23"/>
      <c r="E140" s="20">
        <f t="shared" si="6"/>
        <v>0</v>
      </c>
      <c r="F140" s="21">
        <f t="shared" si="7"/>
        <v>0</v>
      </c>
      <c r="G140" s="20" t="e">
        <f t="shared" si="8"/>
        <v>#DIV/0!</v>
      </c>
      <c r="H140" s="30"/>
    </row>
    <row r="141" spans="1:8">
      <c r="A141" s="25"/>
      <c r="B141" s="1"/>
      <c r="C141" s="23"/>
      <c r="D141" s="23"/>
      <c r="E141" s="20">
        <f t="shared" si="6"/>
        <v>0</v>
      </c>
      <c r="F141" s="21">
        <f t="shared" si="7"/>
        <v>0</v>
      </c>
      <c r="G141" s="20" t="e">
        <f t="shared" si="8"/>
        <v>#DIV/0!</v>
      </c>
      <c r="H141" s="30"/>
    </row>
    <row r="142" spans="1:8">
      <c r="A142" s="25"/>
      <c r="B142" s="1"/>
      <c r="C142" s="23"/>
      <c r="D142" s="23"/>
      <c r="E142" s="20">
        <f t="shared" si="6"/>
        <v>0</v>
      </c>
      <c r="F142" s="21">
        <f t="shared" si="7"/>
        <v>0</v>
      </c>
      <c r="G142" s="20" t="e">
        <f t="shared" si="8"/>
        <v>#DIV/0!</v>
      </c>
      <c r="H142" s="30"/>
    </row>
    <row r="143" spans="1:8">
      <c r="A143" s="25"/>
      <c r="B143" s="1"/>
      <c r="C143" s="23"/>
      <c r="D143" s="23"/>
      <c r="E143" s="20">
        <f t="shared" si="6"/>
        <v>0</v>
      </c>
      <c r="F143" s="21">
        <f t="shared" si="7"/>
        <v>0</v>
      </c>
      <c r="G143" s="20" t="e">
        <f t="shared" si="8"/>
        <v>#DIV/0!</v>
      </c>
      <c r="H143" s="30"/>
    </row>
    <row r="144" spans="1:8">
      <c r="A144" s="25"/>
      <c r="B144" s="1"/>
      <c r="C144" s="23"/>
      <c r="D144" s="23"/>
      <c r="E144" s="20">
        <f t="shared" si="6"/>
        <v>0</v>
      </c>
      <c r="F144" s="21">
        <f t="shared" si="7"/>
        <v>0</v>
      </c>
      <c r="G144" s="20" t="e">
        <f t="shared" si="8"/>
        <v>#DIV/0!</v>
      </c>
      <c r="H144" s="30"/>
    </row>
    <row r="145" spans="1:8">
      <c r="A145" s="25"/>
      <c r="B145" s="1"/>
      <c r="C145" s="23"/>
      <c r="D145" s="23"/>
      <c r="E145" s="20">
        <f t="shared" si="6"/>
        <v>0</v>
      </c>
      <c r="F145" s="21">
        <f t="shared" si="7"/>
        <v>0</v>
      </c>
      <c r="G145" s="20" t="e">
        <f t="shared" si="8"/>
        <v>#DIV/0!</v>
      </c>
      <c r="H145" s="30"/>
    </row>
    <row r="146" spans="1:8">
      <c r="A146" s="25"/>
      <c r="B146" s="1"/>
      <c r="C146" s="23"/>
      <c r="D146" s="23"/>
      <c r="E146" s="20">
        <f t="shared" si="6"/>
        <v>0</v>
      </c>
      <c r="F146" s="21">
        <f t="shared" si="7"/>
        <v>0</v>
      </c>
      <c r="G146" s="20" t="e">
        <f t="shared" si="8"/>
        <v>#DIV/0!</v>
      </c>
      <c r="H146" s="30"/>
    </row>
    <row r="147" spans="1:8">
      <c r="A147" s="25"/>
      <c r="B147" s="1"/>
      <c r="C147" s="23"/>
      <c r="D147" s="23"/>
      <c r="E147" s="20">
        <f t="shared" si="6"/>
        <v>0</v>
      </c>
      <c r="F147" s="21">
        <f t="shared" si="7"/>
        <v>0</v>
      </c>
      <c r="G147" s="20" t="e">
        <f t="shared" si="8"/>
        <v>#DIV/0!</v>
      </c>
      <c r="H147" s="30"/>
    </row>
    <row r="148" spans="1:8">
      <c r="A148" s="25"/>
      <c r="B148" s="1"/>
      <c r="C148" s="23"/>
      <c r="D148" s="23"/>
      <c r="E148" s="20">
        <f t="shared" si="6"/>
        <v>0</v>
      </c>
      <c r="F148" s="21">
        <f t="shared" si="7"/>
        <v>0</v>
      </c>
      <c r="G148" s="20" t="e">
        <f t="shared" si="8"/>
        <v>#DIV/0!</v>
      </c>
      <c r="H148" s="30"/>
    </row>
    <row r="149" spans="1:8">
      <c r="A149" s="25"/>
      <c r="B149" s="1"/>
      <c r="C149" s="23"/>
      <c r="D149" s="23"/>
      <c r="E149" s="20">
        <f t="shared" si="6"/>
        <v>0</v>
      </c>
      <c r="F149" s="21">
        <f t="shared" si="7"/>
        <v>0</v>
      </c>
      <c r="G149" s="20" t="e">
        <f t="shared" si="8"/>
        <v>#DIV/0!</v>
      </c>
      <c r="H149" s="30"/>
    </row>
    <row r="150" spans="1:8">
      <c r="A150" s="25"/>
      <c r="B150" s="1"/>
      <c r="C150" s="23"/>
      <c r="D150" s="23"/>
      <c r="E150" s="20">
        <f t="shared" si="6"/>
        <v>0</v>
      </c>
      <c r="F150" s="21">
        <f t="shared" si="7"/>
        <v>0</v>
      </c>
      <c r="G150" s="20" t="e">
        <f t="shared" si="8"/>
        <v>#DIV/0!</v>
      </c>
      <c r="H150" s="30"/>
    </row>
    <row r="151" spans="1:8">
      <c r="A151" s="25"/>
      <c r="B151" s="1"/>
      <c r="C151" s="23"/>
      <c r="D151" s="23"/>
      <c r="E151" s="20">
        <f t="shared" si="6"/>
        <v>0</v>
      </c>
      <c r="F151" s="21">
        <f t="shared" si="7"/>
        <v>0</v>
      </c>
      <c r="G151" s="20" t="e">
        <f t="shared" si="8"/>
        <v>#DIV/0!</v>
      </c>
      <c r="H151" s="30"/>
    </row>
    <row r="152" spans="1:8">
      <c r="A152" s="25"/>
      <c r="B152" s="1"/>
      <c r="C152" s="23"/>
      <c r="D152" s="23"/>
      <c r="E152" s="20">
        <f t="shared" si="6"/>
        <v>0</v>
      </c>
      <c r="F152" s="21">
        <f t="shared" si="7"/>
        <v>0</v>
      </c>
      <c r="G152" s="20" t="e">
        <f t="shared" si="8"/>
        <v>#DIV/0!</v>
      </c>
      <c r="H152" s="30"/>
    </row>
    <row r="153" spans="1:8">
      <c r="A153" s="25"/>
      <c r="B153" s="1"/>
      <c r="C153" s="23"/>
      <c r="D153" s="23"/>
      <c r="E153" s="20">
        <f t="shared" si="6"/>
        <v>0</v>
      </c>
      <c r="F153" s="21">
        <f t="shared" si="7"/>
        <v>0</v>
      </c>
      <c r="G153" s="20" t="e">
        <f t="shared" si="8"/>
        <v>#DIV/0!</v>
      </c>
      <c r="H153" s="30"/>
    </row>
    <row r="154" spans="1:8">
      <c r="A154" s="25"/>
      <c r="B154" s="1"/>
      <c r="C154" s="23"/>
      <c r="D154" s="23"/>
      <c r="E154" s="20">
        <f t="shared" si="6"/>
        <v>0</v>
      </c>
      <c r="F154" s="21">
        <f t="shared" si="7"/>
        <v>0</v>
      </c>
      <c r="G154" s="20" t="e">
        <f t="shared" si="8"/>
        <v>#DIV/0!</v>
      </c>
      <c r="H154" s="30"/>
    </row>
    <row r="155" spans="1:8">
      <c r="A155" s="25"/>
      <c r="B155" s="1"/>
      <c r="C155" s="23"/>
      <c r="D155" s="23"/>
      <c r="E155" s="20">
        <f t="shared" si="6"/>
        <v>0</v>
      </c>
      <c r="F155" s="21">
        <f t="shared" si="7"/>
        <v>0</v>
      </c>
      <c r="G155" s="20" t="e">
        <f t="shared" si="8"/>
        <v>#DIV/0!</v>
      </c>
      <c r="H155" s="30"/>
    </row>
    <row r="156" spans="1:8">
      <c r="A156" s="25"/>
      <c r="B156" s="1"/>
      <c r="C156" s="23"/>
      <c r="D156" s="23"/>
      <c r="E156" s="20">
        <f t="shared" si="6"/>
        <v>0</v>
      </c>
      <c r="F156" s="21">
        <f t="shared" si="7"/>
        <v>0</v>
      </c>
      <c r="G156" s="20" t="e">
        <f t="shared" si="8"/>
        <v>#DIV/0!</v>
      </c>
      <c r="H156" s="30"/>
    </row>
    <row r="157" spans="1:8">
      <c r="A157" s="25"/>
      <c r="B157" s="1"/>
      <c r="C157" s="23"/>
      <c r="D157" s="23"/>
      <c r="E157" s="20">
        <f t="shared" si="6"/>
        <v>0</v>
      </c>
      <c r="F157" s="21">
        <f t="shared" si="7"/>
        <v>0</v>
      </c>
      <c r="G157" s="20" t="e">
        <f t="shared" si="8"/>
        <v>#DIV/0!</v>
      </c>
      <c r="H157" s="30"/>
    </row>
    <row r="158" spans="1:8">
      <c r="A158" s="25"/>
      <c r="B158" s="1"/>
      <c r="C158" s="23"/>
      <c r="D158" s="23"/>
      <c r="E158" s="20">
        <f t="shared" si="6"/>
        <v>0</v>
      </c>
      <c r="F158" s="21">
        <f t="shared" si="7"/>
        <v>0</v>
      </c>
      <c r="G158" s="20" t="e">
        <f t="shared" si="8"/>
        <v>#DIV/0!</v>
      </c>
      <c r="H158" s="30"/>
    </row>
    <row r="159" spans="1:8">
      <c r="A159" s="25"/>
      <c r="B159" s="1"/>
      <c r="C159" s="23"/>
      <c r="D159" s="23"/>
      <c r="E159" s="20">
        <f t="shared" si="6"/>
        <v>0</v>
      </c>
      <c r="F159" s="21">
        <f t="shared" si="7"/>
        <v>0</v>
      </c>
      <c r="G159" s="20" t="e">
        <f t="shared" si="8"/>
        <v>#DIV/0!</v>
      </c>
      <c r="H159" s="30"/>
    </row>
    <row r="160" spans="1:8">
      <c r="A160" s="25"/>
      <c r="B160" s="1"/>
      <c r="C160" s="23"/>
      <c r="D160" s="23"/>
      <c r="E160" s="20">
        <f t="shared" si="6"/>
        <v>0</v>
      </c>
      <c r="F160" s="21">
        <f t="shared" si="7"/>
        <v>0</v>
      </c>
      <c r="G160" s="20" t="e">
        <f t="shared" si="8"/>
        <v>#DIV/0!</v>
      </c>
      <c r="H160" s="30"/>
    </row>
    <row r="161" spans="1:8">
      <c r="A161" s="25"/>
      <c r="B161" s="1"/>
      <c r="C161" s="23"/>
      <c r="D161" s="23"/>
      <c r="E161" s="20">
        <f t="shared" si="6"/>
        <v>0</v>
      </c>
      <c r="F161" s="21">
        <f t="shared" si="7"/>
        <v>0</v>
      </c>
      <c r="G161" s="20" t="e">
        <f t="shared" si="8"/>
        <v>#DIV/0!</v>
      </c>
      <c r="H161" s="30"/>
    </row>
    <row r="162" spans="1:8">
      <c r="A162" s="25"/>
      <c r="B162" s="1"/>
      <c r="C162" s="23"/>
      <c r="D162" s="23"/>
      <c r="E162" s="20">
        <f t="shared" si="6"/>
        <v>0</v>
      </c>
      <c r="F162" s="21">
        <f t="shared" si="7"/>
        <v>0</v>
      </c>
      <c r="G162" s="20" t="e">
        <f t="shared" si="8"/>
        <v>#DIV/0!</v>
      </c>
      <c r="H162" s="30"/>
    </row>
    <row r="163" spans="1:8">
      <c r="A163" s="25"/>
      <c r="B163" s="1"/>
      <c r="C163" s="23"/>
      <c r="D163" s="23"/>
      <c r="E163" s="20">
        <f t="shared" si="6"/>
        <v>0</v>
      </c>
      <c r="F163" s="21">
        <f t="shared" si="7"/>
        <v>0</v>
      </c>
      <c r="G163" s="20" t="e">
        <f t="shared" si="8"/>
        <v>#DIV/0!</v>
      </c>
      <c r="H163" s="30"/>
    </row>
    <row r="164" spans="1:8">
      <c r="A164" s="25"/>
      <c r="B164" s="1"/>
      <c r="C164" s="23"/>
      <c r="D164" s="23"/>
      <c r="E164" s="20">
        <f t="shared" ref="E164:E200" si="9">E163+C164-D164</f>
        <v>0</v>
      </c>
      <c r="F164" s="21">
        <f t="shared" ref="F164:F200" si="10">IF((DAYS360(B164,B165,360))&lt;0,0,(DAYS360(B164,B165,360)))</f>
        <v>0</v>
      </c>
      <c r="G164" s="20" t="e">
        <f t="shared" ref="G164:G200" si="11">(E164*F164)/($A$4*360)</f>
        <v>#DIV/0!</v>
      </c>
      <c r="H164" s="30"/>
    </row>
    <row r="165" spans="1:8">
      <c r="A165" s="25"/>
      <c r="B165" s="1"/>
      <c r="C165" s="23"/>
      <c r="D165" s="23"/>
      <c r="E165" s="20">
        <f t="shared" si="9"/>
        <v>0</v>
      </c>
      <c r="F165" s="21">
        <f t="shared" si="10"/>
        <v>0</v>
      </c>
      <c r="G165" s="20" t="e">
        <f t="shared" si="11"/>
        <v>#DIV/0!</v>
      </c>
      <c r="H165" s="30"/>
    </row>
    <row r="166" spans="1:8">
      <c r="A166" s="25"/>
      <c r="B166" s="1"/>
      <c r="C166" s="23"/>
      <c r="D166" s="23"/>
      <c r="E166" s="20">
        <f t="shared" si="9"/>
        <v>0</v>
      </c>
      <c r="F166" s="21">
        <f t="shared" si="10"/>
        <v>0</v>
      </c>
      <c r="G166" s="20" t="e">
        <f t="shared" si="11"/>
        <v>#DIV/0!</v>
      </c>
      <c r="H166" s="30"/>
    </row>
    <row r="167" spans="1:8">
      <c r="A167" s="25"/>
      <c r="B167" s="1"/>
      <c r="C167" s="23"/>
      <c r="D167" s="23"/>
      <c r="E167" s="20">
        <f t="shared" si="9"/>
        <v>0</v>
      </c>
      <c r="F167" s="21">
        <f t="shared" si="10"/>
        <v>0</v>
      </c>
      <c r="G167" s="20" t="e">
        <f t="shared" si="11"/>
        <v>#DIV/0!</v>
      </c>
      <c r="H167" s="30"/>
    </row>
    <row r="168" spans="1:8">
      <c r="A168" s="25"/>
      <c r="B168" s="1"/>
      <c r="C168" s="23"/>
      <c r="D168" s="23"/>
      <c r="E168" s="20">
        <f t="shared" si="9"/>
        <v>0</v>
      </c>
      <c r="F168" s="21">
        <f t="shared" si="10"/>
        <v>0</v>
      </c>
      <c r="G168" s="20" t="e">
        <f t="shared" si="11"/>
        <v>#DIV/0!</v>
      </c>
      <c r="H168" s="30"/>
    </row>
    <row r="169" spans="1:8">
      <c r="A169" s="25"/>
      <c r="B169" s="1"/>
      <c r="C169" s="23"/>
      <c r="D169" s="23"/>
      <c r="E169" s="20">
        <f t="shared" si="9"/>
        <v>0</v>
      </c>
      <c r="F169" s="21">
        <f t="shared" si="10"/>
        <v>0</v>
      </c>
      <c r="G169" s="20" t="e">
        <f t="shared" si="11"/>
        <v>#DIV/0!</v>
      </c>
      <c r="H169" s="30"/>
    </row>
    <row r="170" spans="1:8">
      <c r="A170" s="25"/>
      <c r="B170" s="1"/>
      <c r="C170" s="23"/>
      <c r="D170" s="23"/>
      <c r="E170" s="20">
        <f t="shared" si="9"/>
        <v>0</v>
      </c>
      <c r="F170" s="21">
        <f t="shared" si="10"/>
        <v>0</v>
      </c>
      <c r="G170" s="20" t="e">
        <f t="shared" si="11"/>
        <v>#DIV/0!</v>
      </c>
      <c r="H170" s="30"/>
    </row>
    <row r="171" spans="1:8">
      <c r="A171" s="25"/>
      <c r="B171" s="1"/>
      <c r="C171" s="23"/>
      <c r="D171" s="23"/>
      <c r="E171" s="20">
        <f t="shared" si="9"/>
        <v>0</v>
      </c>
      <c r="F171" s="21">
        <f t="shared" si="10"/>
        <v>0</v>
      </c>
      <c r="G171" s="20" t="e">
        <f t="shared" si="11"/>
        <v>#DIV/0!</v>
      </c>
      <c r="H171" s="30"/>
    </row>
    <row r="172" spans="1:8">
      <c r="A172" s="25"/>
      <c r="B172" s="1"/>
      <c r="C172" s="23"/>
      <c r="D172" s="23"/>
      <c r="E172" s="20">
        <f t="shared" si="9"/>
        <v>0</v>
      </c>
      <c r="F172" s="21">
        <f t="shared" si="10"/>
        <v>0</v>
      </c>
      <c r="G172" s="20" t="e">
        <f t="shared" si="11"/>
        <v>#DIV/0!</v>
      </c>
      <c r="H172" s="30"/>
    </row>
    <row r="173" spans="1:8">
      <c r="A173" s="25"/>
      <c r="B173" s="1"/>
      <c r="C173" s="23"/>
      <c r="D173" s="23"/>
      <c r="E173" s="20">
        <f t="shared" si="9"/>
        <v>0</v>
      </c>
      <c r="F173" s="21">
        <f t="shared" si="10"/>
        <v>0</v>
      </c>
      <c r="G173" s="20" t="e">
        <f t="shared" si="11"/>
        <v>#DIV/0!</v>
      </c>
      <c r="H173" s="30"/>
    </row>
    <row r="174" spans="1:8">
      <c r="A174" s="25"/>
      <c r="B174" s="1"/>
      <c r="C174" s="23"/>
      <c r="D174" s="23"/>
      <c r="E174" s="20">
        <f t="shared" si="9"/>
        <v>0</v>
      </c>
      <c r="F174" s="21">
        <f t="shared" si="10"/>
        <v>0</v>
      </c>
      <c r="G174" s="20" t="e">
        <f t="shared" si="11"/>
        <v>#DIV/0!</v>
      </c>
      <c r="H174" s="30"/>
    </row>
    <row r="175" spans="1:8">
      <c r="A175" s="25"/>
      <c r="B175" s="1"/>
      <c r="C175" s="23"/>
      <c r="D175" s="23"/>
      <c r="E175" s="20">
        <f t="shared" si="9"/>
        <v>0</v>
      </c>
      <c r="F175" s="21">
        <f t="shared" si="10"/>
        <v>0</v>
      </c>
      <c r="G175" s="20" t="e">
        <f t="shared" si="11"/>
        <v>#DIV/0!</v>
      </c>
      <c r="H175" s="30"/>
    </row>
    <row r="176" spans="1:8">
      <c r="A176" s="25"/>
      <c r="B176" s="1"/>
      <c r="C176" s="23"/>
      <c r="D176" s="23"/>
      <c r="E176" s="20">
        <f t="shared" si="9"/>
        <v>0</v>
      </c>
      <c r="F176" s="21">
        <f t="shared" si="10"/>
        <v>0</v>
      </c>
      <c r="G176" s="20" t="e">
        <f t="shared" si="11"/>
        <v>#DIV/0!</v>
      </c>
      <c r="H176" s="30"/>
    </row>
    <row r="177" spans="1:8">
      <c r="A177" s="25"/>
      <c r="B177" s="1"/>
      <c r="C177" s="23"/>
      <c r="D177" s="23"/>
      <c r="E177" s="20">
        <f t="shared" si="9"/>
        <v>0</v>
      </c>
      <c r="F177" s="21">
        <f t="shared" si="10"/>
        <v>0</v>
      </c>
      <c r="G177" s="20" t="e">
        <f t="shared" si="11"/>
        <v>#DIV/0!</v>
      </c>
      <c r="H177" s="30"/>
    </row>
    <row r="178" spans="1:8">
      <c r="A178" s="25"/>
      <c r="B178" s="1"/>
      <c r="C178" s="23"/>
      <c r="D178" s="23"/>
      <c r="E178" s="20">
        <f t="shared" si="9"/>
        <v>0</v>
      </c>
      <c r="F178" s="21">
        <f t="shared" si="10"/>
        <v>0</v>
      </c>
      <c r="G178" s="20" t="e">
        <f t="shared" si="11"/>
        <v>#DIV/0!</v>
      </c>
      <c r="H178" s="30"/>
    </row>
    <row r="179" spans="1:8">
      <c r="A179" s="25"/>
      <c r="B179" s="1"/>
      <c r="C179" s="23"/>
      <c r="D179" s="23"/>
      <c r="E179" s="20">
        <f t="shared" si="9"/>
        <v>0</v>
      </c>
      <c r="F179" s="21">
        <f t="shared" si="10"/>
        <v>0</v>
      </c>
      <c r="G179" s="20" t="e">
        <f t="shared" si="11"/>
        <v>#DIV/0!</v>
      </c>
      <c r="H179" s="30"/>
    </row>
    <row r="180" spans="1:8">
      <c r="A180" s="25"/>
      <c r="B180" s="1"/>
      <c r="C180" s="23"/>
      <c r="D180" s="23"/>
      <c r="E180" s="20">
        <f t="shared" si="9"/>
        <v>0</v>
      </c>
      <c r="F180" s="21">
        <f t="shared" si="10"/>
        <v>0</v>
      </c>
      <c r="G180" s="20" t="e">
        <f t="shared" si="11"/>
        <v>#DIV/0!</v>
      </c>
      <c r="H180" s="30"/>
    </row>
    <row r="181" spans="1:8">
      <c r="A181" s="25"/>
      <c r="B181" s="1"/>
      <c r="C181" s="23"/>
      <c r="D181" s="23"/>
      <c r="E181" s="20">
        <f t="shared" si="9"/>
        <v>0</v>
      </c>
      <c r="F181" s="21">
        <f t="shared" si="10"/>
        <v>0</v>
      </c>
      <c r="G181" s="20" t="e">
        <f t="shared" si="11"/>
        <v>#DIV/0!</v>
      </c>
      <c r="H181" s="30"/>
    </row>
    <row r="182" spans="1:8">
      <c r="A182" s="25"/>
      <c r="B182" s="1"/>
      <c r="C182" s="23"/>
      <c r="D182" s="23"/>
      <c r="E182" s="20">
        <f t="shared" si="9"/>
        <v>0</v>
      </c>
      <c r="F182" s="21">
        <f t="shared" si="10"/>
        <v>0</v>
      </c>
      <c r="G182" s="20" t="e">
        <f t="shared" si="11"/>
        <v>#DIV/0!</v>
      </c>
      <c r="H182" s="30"/>
    </row>
    <row r="183" spans="1:8">
      <c r="A183" s="25"/>
      <c r="B183" s="1"/>
      <c r="C183" s="23"/>
      <c r="D183" s="23"/>
      <c r="E183" s="20">
        <f t="shared" si="9"/>
        <v>0</v>
      </c>
      <c r="F183" s="21">
        <f t="shared" si="10"/>
        <v>0</v>
      </c>
      <c r="G183" s="20" t="e">
        <f t="shared" si="11"/>
        <v>#DIV/0!</v>
      </c>
      <c r="H183" s="30"/>
    </row>
    <row r="184" spans="1:8">
      <c r="A184" s="25"/>
      <c r="B184" s="1"/>
      <c r="C184" s="23"/>
      <c r="D184" s="23"/>
      <c r="E184" s="20">
        <f t="shared" si="9"/>
        <v>0</v>
      </c>
      <c r="F184" s="21">
        <f t="shared" si="10"/>
        <v>0</v>
      </c>
      <c r="G184" s="20" t="e">
        <f t="shared" si="11"/>
        <v>#DIV/0!</v>
      </c>
      <c r="H184" s="30"/>
    </row>
    <row r="185" spans="1:8">
      <c r="A185" s="25"/>
      <c r="B185" s="1"/>
      <c r="C185" s="23"/>
      <c r="D185" s="23"/>
      <c r="E185" s="20">
        <f t="shared" si="9"/>
        <v>0</v>
      </c>
      <c r="F185" s="21">
        <f t="shared" si="10"/>
        <v>0</v>
      </c>
      <c r="G185" s="20" t="e">
        <f t="shared" si="11"/>
        <v>#DIV/0!</v>
      </c>
      <c r="H185" s="30"/>
    </row>
    <row r="186" spans="1:8">
      <c r="A186" s="25"/>
      <c r="B186" s="1"/>
      <c r="C186" s="23"/>
      <c r="D186" s="23"/>
      <c r="E186" s="20">
        <f t="shared" si="9"/>
        <v>0</v>
      </c>
      <c r="F186" s="21">
        <f t="shared" si="10"/>
        <v>0</v>
      </c>
      <c r="G186" s="20" t="e">
        <f t="shared" si="11"/>
        <v>#DIV/0!</v>
      </c>
      <c r="H186" s="30"/>
    </row>
    <row r="187" spans="1:8">
      <c r="A187" s="25"/>
      <c r="B187" s="1"/>
      <c r="C187" s="23"/>
      <c r="D187" s="23"/>
      <c r="E187" s="20">
        <f t="shared" si="9"/>
        <v>0</v>
      </c>
      <c r="F187" s="21">
        <f t="shared" si="10"/>
        <v>0</v>
      </c>
      <c r="G187" s="20" t="e">
        <f t="shared" si="11"/>
        <v>#DIV/0!</v>
      </c>
      <c r="H187" s="30"/>
    </row>
    <row r="188" spans="1:8">
      <c r="A188" s="25"/>
      <c r="B188" s="1"/>
      <c r="C188" s="23"/>
      <c r="D188" s="23"/>
      <c r="E188" s="20">
        <f t="shared" si="9"/>
        <v>0</v>
      </c>
      <c r="F188" s="21">
        <f t="shared" si="10"/>
        <v>0</v>
      </c>
      <c r="G188" s="20" t="e">
        <f t="shared" si="11"/>
        <v>#DIV/0!</v>
      </c>
      <c r="H188" s="30"/>
    </row>
    <row r="189" spans="1:8">
      <c r="A189" s="25"/>
      <c r="B189" s="1"/>
      <c r="C189" s="23"/>
      <c r="D189" s="23"/>
      <c r="E189" s="20">
        <f t="shared" si="9"/>
        <v>0</v>
      </c>
      <c r="F189" s="21">
        <f t="shared" si="10"/>
        <v>0</v>
      </c>
      <c r="G189" s="20" t="e">
        <f t="shared" si="11"/>
        <v>#DIV/0!</v>
      </c>
      <c r="H189" s="30"/>
    </row>
    <row r="190" spans="1:8">
      <c r="A190" s="25"/>
      <c r="B190" s="1"/>
      <c r="C190" s="23"/>
      <c r="D190" s="23"/>
      <c r="E190" s="20">
        <f t="shared" si="9"/>
        <v>0</v>
      </c>
      <c r="F190" s="21">
        <f t="shared" si="10"/>
        <v>0</v>
      </c>
      <c r="G190" s="20" t="e">
        <f t="shared" si="11"/>
        <v>#DIV/0!</v>
      </c>
      <c r="H190" s="30"/>
    </row>
    <row r="191" spans="1:8">
      <c r="A191" s="25"/>
      <c r="B191" s="1"/>
      <c r="C191" s="23"/>
      <c r="D191" s="23"/>
      <c r="E191" s="20">
        <f t="shared" si="9"/>
        <v>0</v>
      </c>
      <c r="F191" s="21">
        <f t="shared" si="10"/>
        <v>0</v>
      </c>
      <c r="G191" s="20" t="e">
        <f t="shared" si="11"/>
        <v>#DIV/0!</v>
      </c>
      <c r="H191" s="30"/>
    </row>
    <row r="192" spans="1:8">
      <c r="A192" s="25"/>
      <c r="B192" s="1"/>
      <c r="C192" s="23"/>
      <c r="D192" s="23"/>
      <c r="E192" s="20">
        <f t="shared" si="9"/>
        <v>0</v>
      </c>
      <c r="F192" s="21">
        <f t="shared" si="10"/>
        <v>0</v>
      </c>
      <c r="G192" s="20" t="e">
        <f t="shared" si="11"/>
        <v>#DIV/0!</v>
      </c>
      <c r="H192" s="30"/>
    </row>
    <row r="193" spans="1:8">
      <c r="A193" s="25"/>
      <c r="B193" s="1"/>
      <c r="C193" s="23"/>
      <c r="D193" s="23"/>
      <c r="E193" s="20">
        <f t="shared" si="9"/>
        <v>0</v>
      </c>
      <c r="F193" s="21">
        <f t="shared" si="10"/>
        <v>0</v>
      </c>
      <c r="G193" s="20" t="e">
        <f t="shared" si="11"/>
        <v>#DIV/0!</v>
      </c>
      <c r="H193" s="30"/>
    </row>
    <row r="194" spans="1:8">
      <c r="A194" s="25"/>
      <c r="B194" s="1"/>
      <c r="C194" s="23"/>
      <c r="D194" s="23"/>
      <c r="E194" s="20">
        <f t="shared" si="9"/>
        <v>0</v>
      </c>
      <c r="F194" s="21">
        <f t="shared" si="10"/>
        <v>0</v>
      </c>
      <c r="G194" s="20" t="e">
        <f t="shared" si="11"/>
        <v>#DIV/0!</v>
      </c>
      <c r="H194" s="30"/>
    </row>
    <row r="195" spans="1:8">
      <c r="A195" s="25"/>
      <c r="B195" s="1"/>
      <c r="C195" s="23"/>
      <c r="D195" s="23"/>
      <c r="E195" s="20">
        <f t="shared" si="9"/>
        <v>0</v>
      </c>
      <c r="F195" s="21">
        <f t="shared" si="10"/>
        <v>0</v>
      </c>
      <c r="G195" s="20" t="e">
        <f t="shared" si="11"/>
        <v>#DIV/0!</v>
      </c>
      <c r="H195" s="30"/>
    </row>
    <row r="196" spans="1:8">
      <c r="A196" s="25"/>
      <c r="B196" s="1"/>
      <c r="C196" s="23"/>
      <c r="D196" s="23"/>
      <c r="E196" s="20">
        <f t="shared" si="9"/>
        <v>0</v>
      </c>
      <c r="F196" s="21">
        <f t="shared" si="10"/>
        <v>0</v>
      </c>
      <c r="G196" s="20" t="e">
        <f t="shared" si="11"/>
        <v>#DIV/0!</v>
      </c>
      <c r="H196" s="30"/>
    </row>
    <row r="197" spans="1:8">
      <c r="A197" s="25"/>
      <c r="B197" s="1"/>
      <c r="C197" s="23"/>
      <c r="D197" s="23"/>
      <c r="E197" s="20">
        <f t="shared" si="9"/>
        <v>0</v>
      </c>
      <c r="F197" s="21">
        <f t="shared" si="10"/>
        <v>0</v>
      </c>
      <c r="G197" s="20" t="e">
        <f t="shared" si="11"/>
        <v>#DIV/0!</v>
      </c>
      <c r="H197" s="30"/>
    </row>
    <row r="198" spans="1:8">
      <c r="A198" s="25"/>
      <c r="B198" s="1"/>
      <c r="C198" s="23"/>
      <c r="D198" s="23"/>
      <c r="E198" s="20">
        <f t="shared" si="9"/>
        <v>0</v>
      </c>
      <c r="F198" s="21">
        <f t="shared" si="10"/>
        <v>0</v>
      </c>
      <c r="G198" s="20" t="e">
        <f t="shared" si="11"/>
        <v>#DIV/0!</v>
      </c>
      <c r="H198" s="30"/>
    </row>
    <row r="199" spans="1:8">
      <c r="A199" s="25"/>
      <c r="B199" s="1"/>
      <c r="C199" s="23"/>
      <c r="D199" s="23"/>
      <c r="E199" s="20">
        <f t="shared" si="9"/>
        <v>0</v>
      </c>
      <c r="F199" s="21">
        <f t="shared" si="10"/>
        <v>0</v>
      </c>
      <c r="G199" s="20" t="e">
        <f t="shared" si="11"/>
        <v>#DIV/0!</v>
      </c>
      <c r="H199" s="30"/>
    </row>
    <row r="200" spans="1:8">
      <c r="A200" s="25"/>
      <c r="B200" s="1"/>
      <c r="C200" s="23"/>
      <c r="D200" s="23"/>
      <c r="E200" s="20">
        <f t="shared" si="9"/>
        <v>0</v>
      </c>
      <c r="F200" s="21">
        <f t="shared" si="10"/>
        <v>0</v>
      </c>
      <c r="G200" s="20" t="e">
        <f t="shared" si="11"/>
        <v>#DIV/0!</v>
      </c>
      <c r="H200" s="30"/>
    </row>
  </sheetData>
  <sheetProtection algorithmName="SHA-512" hashValue="LY4wChOc4U22No/E3r52hbOJLcRPJAjotKHz5KE7nVy6XPXdgmBOQEK0dX3VFhYzlNRq5Dx26oJVwM2idGf3Mg==" saltValue="oF63zuBCcWX6tne79oJDiw==" spinCount="100000" sheet="1" objects="1" scenarios="1" insertRows="0"/>
  <mergeCells count="1">
    <mergeCell ref="A1:H1"/>
  </mergeCells>
  <phoneticPr fontId="3" type="noConversion"/>
  <pageMargins left="0.7" right="0.7" top="0.75" bottom="0.75" header="0.3" footer="0.3"/>
  <ignoredErrors>
    <ignoredError sqref="A3:H3"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D6F76-A871-4E98-A3B9-E1A421226A35}">
  <sheetPr>
    <pageSetUpPr fitToPage="1"/>
  </sheetPr>
  <dimension ref="A1:L25"/>
  <sheetViews>
    <sheetView workbookViewId="0">
      <selection activeCell="H4" sqref="H4"/>
    </sheetView>
  </sheetViews>
  <sheetFormatPr defaultColWidth="9.140625" defaultRowHeight="15"/>
  <cols>
    <col min="1" max="1" width="7.42578125" style="2" bestFit="1" customWidth="1"/>
    <col min="2" max="2" width="17.5703125" style="2" customWidth="1"/>
    <col min="3" max="3" width="21.5703125" style="2" bestFit="1" customWidth="1"/>
    <col min="4" max="5" width="15.42578125" style="2" customWidth="1"/>
    <col min="6" max="6" width="17.5703125" style="2" customWidth="1"/>
    <col min="7" max="7" width="18.85546875" style="2" customWidth="1"/>
    <col min="8" max="8" width="19.28515625" style="2" bestFit="1" customWidth="1"/>
    <col min="9" max="9" width="22.140625" style="2" customWidth="1"/>
    <col min="10" max="10" width="20.28515625" style="2" customWidth="1"/>
    <col min="11" max="11" width="20.85546875" style="2" customWidth="1"/>
    <col min="12" max="12" width="18.42578125" style="2" customWidth="1"/>
    <col min="13" max="16384" width="9.140625" style="2"/>
  </cols>
  <sheetData>
    <row r="1" spans="1:12">
      <c r="A1" s="64" t="s">
        <v>342</v>
      </c>
      <c r="B1" s="64"/>
      <c r="C1" s="64"/>
      <c r="D1" s="64"/>
      <c r="E1" s="64"/>
      <c r="F1" s="64"/>
      <c r="G1" s="64"/>
      <c r="H1" s="64"/>
      <c r="I1" s="64"/>
      <c r="J1" s="64"/>
      <c r="K1" s="64"/>
      <c r="L1" s="64"/>
    </row>
    <row r="2" spans="1:12" ht="75">
      <c r="A2" s="46" t="s">
        <v>20</v>
      </c>
      <c r="B2" s="46" t="s">
        <v>166</v>
      </c>
      <c r="C2" s="46" t="s">
        <v>43</v>
      </c>
      <c r="D2" s="46" t="s">
        <v>300</v>
      </c>
      <c r="E2" s="46" t="s">
        <v>301</v>
      </c>
      <c r="F2" s="46" t="s">
        <v>343</v>
      </c>
      <c r="G2" s="46" t="s">
        <v>340</v>
      </c>
      <c r="H2" s="46" t="s">
        <v>339</v>
      </c>
      <c r="I2" s="46" t="s">
        <v>345</v>
      </c>
      <c r="J2" s="46" t="s">
        <v>341</v>
      </c>
      <c r="K2" s="50" t="s">
        <v>344</v>
      </c>
      <c r="L2" s="46" t="s">
        <v>302</v>
      </c>
    </row>
    <row r="3" spans="1:12">
      <c r="A3" s="49" t="s">
        <v>157</v>
      </c>
      <c r="B3" s="49" t="s">
        <v>158</v>
      </c>
      <c r="C3" s="48" t="s">
        <v>159</v>
      </c>
      <c r="D3" s="48" t="s">
        <v>160</v>
      </c>
      <c r="E3" s="48" t="s">
        <v>161</v>
      </c>
      <c r="F3" s="49" t="s">
        <v>162</v>
      </c>
      <c r="G3" s="48" t="s">
        <v>163</v>
      </c>
      <c r="H3" s="48" t="s">
        <v>164</v>
      </c>
      <c r="I3" s="49" t="s">
        <v>335</v>
      </c>
      <c r="J3" s="49" t="s">
        <v>336</v>
      </c>
      <c r="K3" s="49" t="s">
        <v>337</v>
      </c>
      <c r="L3" s="49" t="s">
        <v>338</v>
      </c>
    </row>
    <row r="4" spans="1:12">
      <c r="A4" s="45"/>
      <c r="B4" s="58"/>
      <c r="C4" s="12"/>
      <c r="D4" s="18"/>
      <c r="E4" s="18"/>
      <c r="F4" s="39">
        <f>DATEDIF(D4,E4,"m")+1</f>
        <v>1</v>
      </c>
      <c r="G4" s="40">
        <f>ROUND((F4/12),2)</f>
        <v>0.08</v>
      </c>
      <c r="H4" s="41"/>
      <c r="I4" s="40">
        <f>7500+((0.025/100)*G4*H4)</f>
        <v>7500</v>
      </c>
      <c r="J4" s="40">
        <f>IF(H4&lt;I4,H4,I4)</f>
        <v>0</v>
      </c>
      <c r="K4" s="44">
        <f xml:space="preserve"> IF(G4&gt;3,"Not Eligible for LSF", CEILING(J4,100))</f>
        <v>0</v>
      </c>
      <c r="L4" s="43">
        <f>IF(K4=0,7500,K4)</f>
        <v>7500</v>
      </c>
    </row>
    <row r="5" spans="1:12">
      <c r="A5" s="45"/>
      <c r="B5" s="58"/>
      <c r="C5" s="12"/>
      <c r="D5" s="18"/>
      <c r="E5" s="18"/>
      <c r="F5" s="42">
        <f>DATEDIF(D5,E5,"m")+1</f>
        <v>1</v>
      </c>
      <c r="G5" s="40">
        <f>ROUND((F5/12),2)</f>
        <v>0.08</v>
      </c>
      <c r="H5" s="41"/>
      <c r="I5" s="40">
        <f>7500+((0.025/100)*G5*H5)</f>
        <v>7500</v>
      </c>
      <c r="J5" s="40">
        <f>IF(H5&lt;I5,H5,I5)</f>
        <v>0</v>
      </c>
      <c r="K5" s="44">
        <f xml:space="preserve"> IF(G5&gt;3,"Not Eligible for LSF", CEILING(J5,100))</f>
        <v>0</v>
      </c>
      <c r="L5" s="43">
        <f>IF(K5=0,7500,K5)</f>
        <v>7500</v>
      </c>
    </row>
    <row r="6" spans="1:12">
      <c r="A6" s="45"/>
      <c r="B6" s="58"/>
      <c r="C6" s="12"/>
      <c r="D6" s="18"/>
      <c r="E6" s="18"/>
      <c r="F6" s="42">
        <f>DATEDIF(D6,E6,"m")+1</f>
        <v>1</v>
      </c>
      <c r="G6" s="40">
        <f>ROUND((F6/12),2)</f>
        <v>0.08</v>
      </c>
      <c r="H6" s="41"/>
      <c r="I6" s="40">
        <f>7500+((0.025/100)*G6*H6)</f>
        <v>7500</v>
      </c>
      <c r="J6" s="40">
        <f>IF(H6&lt;I6,H6,I6)</f>
        <v>0</v>
      </c>
      <c r="K6" s="44">
        <f xml:space="preserve"> IF(G6&gt;3,"Not Eligible for LSF", CEILING(J6,100))</f>
        <v>0</v>
      </c>
      <c r="L6" s="43">
        <f>IF(K6=0,7500,K6)</f>
        <v>7500</v>
      </c>
    </row>
    <row r="7" spans="1:12">
      <c r="A7" s="45"/>
      <c r="B7" s="58"/>
      <c r="C7" s="12"/>
      <c r="D7" s="18"/>
      <c r="E7" s="18"/>
      <c r="F7" s="42">
        <f t="shared" ref="F7:F15" si="0">DATEDIF(D7,E7,"m")+1</f>
        <v>1</v>
      </c>
      <c r="G7" s="40">
        <f t="shared" ref="G7:G15" si="1">ROUND((F7/12),2)</f>
        <v>0.08</v>
      </c>
      <c r="H7" s="41"/>
      <c r="I7" s="40">
        <f t="shared" ref="I7:I15" si="2">7500+((0.025/100)*G7*H7)</f>
        <v>7500</v>
      </c>
      <c r="J7" s="40">
        <f t="shared" ref="J7:J15" si="3">IF(H7&lt;I7,H7,I7)</f>
        <v>0</v>
      </c>
      <c r="K7" s="44">
        <f t="shared" ref="K7:K15" si="4" xml:space="preserve"> IF(G7&gt;3,"Not Eligible for LSF", CEILING(J7,100))</f>
        <v>0</v>
      </c>
      <c r="L7" s="43">
        <f t="shared" ref="L7:L15" si="5">IF(K7=0,7500,K7)</f>
        <v>7500</v>
      </c>
    </row>
    <row r="8" spans="1:12">
      <c r="A8" s="45"/>
      <c r="B8" s="58"/>
      <c r="C8" s="12"/>
      <c r="D8" s="18"/>
      <c r="E8" s="18"/>
      <c r="F8" s="42">
        <f t="shared" si="0"/>
        <v>1</v>
      </c>
      <c r="G8" s="40">
        <f t="shared" si="1"/>
        <v>0.08</v>
      </c>
      <c r="H8" s="41"/>
      <c r="I8" s="40">
        <f t="shared" si="2"/>
        <v>7500</v>
      </c>
      <c r="J8" s="40">
        <f t="shared" si="3"/>
        <v>0</v>
      </c>
      <c r="K8" s="44">
        <f t="shared" si="4"/>
        <v>0</v>
      </c>
      <c r="L8" s="43">
        <f t="shared" si="5"/>
        <v>7500</v>
      </c>
    </row>
    <row r="9" spans="1:12">
      <c r="A9" s="45"/>
      <c r="B9" s="58"/>
      <c r="C9" s="12"/>
      <c r="D9" s="18"/>
      <c r="E9" s="18"/>
      <c r="F9" s="42">
        <f t="shared" si="0"/>
        <v>1</v>
      </c>
      <c r="G9" s="40">
        <f t="shared" si="1"/>
        <v>0.08</v>
      </c>
      <c r="H9" s="41"/>
      <c r="I9" s="40">
        <f t="shared" si="2"/>
        <v>7500</v>
      </c>
      <c r="J9" s="40">
        <f t="shared" si="3"/>
        <v>0</v>
      </c>
      <c r="K9" s="44">
        <f t="shared" si="4"/>
        <v>0</v>
      </c>
      <c r="L9" s="43">
        <f t="shared" si="5"/>
        <v>7500</v>
      </c>
    </row>
    <row r="10" spans="1:12">
      <c r="A10" s="45"/>
      <c r="B10" s="58"/>
      <c r="C10" s="12"/>
      <c r="D10" s="18"/>
      <c r="E10" s="18"/>
      <c r="F10" s="42">
        <f t="shared" si="0"/>
        <v>1</v>
      </c>
      <c r="G10" s="40">
        <f t="shared" si="1"/>
        <v>0.08</v>
      </c>
      <c r="H10" s="41"/>
      <c r="I10" s="40">
        <f t="shared" si="2"/>
        <v>7500</v>
      </c>
      <c r="J10" s="40">
        <f t="shared" si="3"/>
        <v>0</v>
      </c>
      <c r="K10" s="44">
        <f t="shared" si="4"/>
        <v>0</v>
      </c>
      <c r="L10" s="43">
        <f t="shared" si="5"/>
        <v>7500</v>
      </c>
    </row>
    <row r="11" spans="1:12">
      <c r="A11" s="45"/>
      <c r="B11" s="58"/>
      <c r="C11" s="12"/>
      <c r="D11" s="18"/>
      <c r="E11" s="18"/>
      <c r="F11" s="42">
        <f t="shared" si="0"/>
        <v>1</v>
      </c>
      <c r="G11" s="40">
        <f t="shared" si="1"/>
        <v>0.08</v>
      </c>
      <c r="H11" s="41"/>
      <c r="I11" s="40">
        <f t="shared" si="2"/>
        <v>7500</v>
      </c>
      <c r="J11" s="40">
        <f t="shared" si="3"/>
        <v>0</v>
      </c>
      <c r="K11" s="44">
        <f t="shared" si="4"/>
        <v>0</v>
      </c>
      <c r="L11" s="43">
        <f t="shared" si="5"/>
        <v>7500</v>
      </c>
    </row>
    <row r="12" spans="1:12">
      <c r="A12" s="45"/>
      <c r="B12" s="58"/>
      <c r="C12" s="12"/>
      <c r="D12" s="18"/>
      <c r="E12" s="18"/>
      <c r="F12" s="42">
        <f t="shared" si="0"/>
        <v>1</v>
      </c>
      <c r="G12" s="40">
        <f t="shared" si="1"/>
        <v>0.08</v>
      </c>
      <c r="H12" s="41"/>
      <c r="I12" s="40">
        <f t="shared" si="2"/>
        <v>7500</v>
      </c>
      <c r="J12" s="40">
        <f t="shared" si="3"/>
        <v>0</v>
      </c>
      <c r="K12" s="44">
        <f t="shared" si="4"/>
        <v>0</v>
      </c>
      <c r="L12" s="43">
        <f t="shared" si="5"/>
        <v>7500</v>
      </c>
    </row>
    <row r="13" spans="1:12">
      <c r="A13" s="45"/>
      <c r="B13" s="58"/>
      <c r="C13" s="12"/>
      <c r="D13" s="18"/>
      <c r="E13" s="18"/>
      <c r="F13" s="42">
        <f t="shared" si="0"/>
        <v>1</v>
      </c>
      <c r="G13" s="40">
        <f t="shared" si="1"/>
        <v>0.08</v>
      </c>
      <c r="H13" s="41"/>
      <c r="I13" s="40">
        <f t="shared" si="2"/>
        <v>7500</v>
      </c>
      <c r="J13" s="40">
        <f t="shared" si="3"/>
        <v>0</v>
      </c>
      <c r="K13" s="44">
        <f t="shared" si="4"/>
        <v>0</v>
      </c>
      <c r="L13" s="43">
        <f t="shared" si="5"/>
        <v>7500</v>
      </c>
    </row>
    <row r="14" spans="1:12">
      <c r="A14" s="45"/>
      <c r="B14" s="58"/>
      <c r="C14" s="12"/>
      <c r="D14" s="18"/>
      <c r="E14" s="18"/>
      <c r="F14" s="42">
        <f t="shared" si="0"/>
        <v>1</v>
      </c>
      <c r="G14" s="40">
        <f t="shared" si="1"/>
        <v>0.08</v>
      </c>
      <c r="H14" s="41"/>
      <c r="I14" s="40">
        <f t="shared" si="2"/>
        <v>7500</v>
      </c>
      <c r="J14" s="40">
        <f t="shared" si="3"/>
        <v>0</v>
      </c>
      <c r="K14" s="44">
        <f t="shared" si="4"/>
        <v>0</v>
      </c>
      <c r="L14" s="43">
        <f t="shared" si="5"/>
        <v>7500</v>
      </c>
    </row>
    <row r="15" spans="1:12">
      <c r="A15" s="45"/>
      <c r="B15" s="58"/>
      <c r="C15" s="12"/>
      <c r="D15" s="18"/>
      <c r="E15" s="18"/>
      <c r="F15" s="42">
        <f t="shared" si="0"/>
        <v>1</v>
      </c>
      <c r="G15" s="40">
        <f t="shared" si="1"/>
        <v>0.08</v>
      </c>
      <c r="H15" s="41"/>
      <c r="I15" s="40">
        <f t="shared" si="2"/>
        <v>7500</v>
      </c>
      <c r="J15" s="40">
        <f t="shared" si="3"/>
        <v>0</v>
      </c>
      <c r="K15" s="44">
        <f t="shared" si="4"/>
        <v>0</v>
      </c>
      <c r="L15" s="43">
        <f t="shared" si="5"/>
        <v>7500</v>
      </c>
    </row>
    <row r="17" spans="1:12" ht="33" customHeight="1">
      <c r="A17" s="63" t="s">
        <v>346</v>
      </c>
      <c r="B17" s="63"/>
      <c r="C17" s="63"/>
      <c r="D17" s="63"/>
      <c r="E17" s="63"/>
      <c r="F17" s="63"/>
      <c r="G17" s="63"/>
      <c r="H17" s="63"/>
      <c r="I17" s="63"/>
      <c r="J17" s="63"/>
      <c r="K17" s="63"/>
      <c r="L17" s="63"/>
    </row>
    <row r="25" spans="1:12">
      <c r="J25" s="19"/>
    </row>
  </sheetData>
  <sheetProtection algorithmName="SHA-512" hashValue="VhwLmyWmIyj706b6176DkhJzBD4pxBcVfkGWReicsC2l8BECh31eLqHs06JaIx8L2ELQUEy2JDtuNWe2wzbuRg==" saltValue="OFjR+EpNMkZbKYIWz1GnDw==" spinCount="100000" sheet="1" objects="1" scenarios="1" insertRows="0"/>
  <mergeCells count="2">
    <mergeCell ref="A17:L17"/>
    <mergeCell ref="A1:L1"/>
  </mergeCells>
  <phoneticPr fontId="3" type="noConversion"/>
  <conditionalFormatting sqref="B4:B15">
    <cfRule type="duplicateValues" dxfId="0" priority="14"/>
  </conditionalFormatting>
  <dataValidations count="1">
    <dataValidation type="list" allowBlank="1" showInputMessage="1" showErrorMessage="1" sqref="C4:C15" xr:uid="{44273591-926C-4144-A7C6-B5780D4D3A6D}">
      <formula1>"Form ECB 1,Revised Form ECB 1"</formula1>
    </dataValidation>
  </dataValidations>
  <pageMargins left="0.7" right="0.7" top="0.75" bottom="0.75" header="0.3" footer="0.3"/>
  <pageSetup paperSize="9" scale="35" fitToHeight="0" orientation="landscape" verticalDpi="0" r:id="rId1"/>
  <ignoredErrors>
    <ignoredError sqref="E3:L3 C3:D3 A3:B3" numberStoredAsText="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543FA-FD65-4CF0-9F53-8D1DBFE695E3}">
  <dimension ref="A1:B129"/>
  <sheetViews>
    <sheetView zoomScaleNormal="100" workbookViewId="0">
      <selection activeCell="B25" sqref="B25"/>
    </sheetView>
  </sheetViews>
  <sheetFormatPr defaultColWidth="9.140625" defaultRowHeight="15"/>
  <cols>
    <col min="1" max="1" width="5.28515625" style="32" customWidth="1"/>
    <col min="2" max="2" width="88.42578125" style="32" customWidth="1"/>
    <col min="3" max="16384" width="9.140625" style="32"/>
  </cols>
  <sheetData>
    <row r="1" spans="1:2">
      <c r="A1" s="51" t="s">
        <v>89</v>
      </c>
      <c r="B1" s="52" t="s">
        <v>13</v>
      </c>
    </row>
    <row r="2" spans="1:2">
      <c r="A2" s="33">
        <v>1</v>
      </c>
      <c r="B2" s="33" t="s">
        <v>321</v>
      </c>
    </row>
    <row r="3" spans="1:2">
      <c r="A3" s="33">
        <v>2</v>
      </c>
      <c r="B3" s="33" t="s">
        <v>323</v>
      </c>
    </row>
    <row r="4" spans="1:2">
      <c r="A4" s="33">
        <v>3</v>
      </c>
      <c r="B4" s="33" t="s">
        <v>322</v>
      </c>
    </row>
    <row r="5" spans="1:2">
      <c r="A5" s="33">
        <v>4</v>
      </c>
      <c r="B5" s="33" t="s">
        <v>331</v>
      </c>
    </row>
    <row r="6" spans="1:2">
      <c r="A6" s="33">
        <v>5</v>
      </c>
      <c r="B6" s="33" t="s">
        <v>324</v>
      </c>
    </row>
    <row r="7" spans="1:2">
      <c r="A7" s="33">
        <v>6</v>
      </c>
      <c r="B7" s="33" t="s">
        <v>325</v>
      </c>
    </row>
    <row r="8" spans="1:2">
      <c r="A8" s="33">
        <v>7</v>
      </c>
      <c r="B8" s="33" t="s">
        <v>326</v>
      </c>
    </row>
    <row r="9" spans="1:2">
      <c r="A9" s="33">
        <v>8</v>
      </c>
      <c r="B9" s="33" t="s">
        <v>347</v>
      </c>
    </row>
    <row r="10" spans="1:2">
      <c r="A10" s="51" t="s">
        <v>90</v>
      </c>
      <c r="B10" s="52" t="s">
        <v>44</v>
      </c>
    </row>
    <row r="11" spans="1:2">
      <c r="A11" s="34">
        <v>1</v>
      </c>
      <c r="B11" s="35" t="s">
        <v>171</v>
      </c>
    </row>
    <row r="12" spans="1:2">
      <c r="A12" s="34">
        <v>2</v>
      </c>
      <c r="B12" s="35" t="s">
        <v>170</v>
      </c>
    </row>
    <row r="13" spans="1:2">
      <c r="A13" s="34">
        <v>3</v>
      </c>
      <c r="B13" s="35" t="s">
        <v>172</v>
      </c>
    </row>
    <row r="14" spans="1:2">
      <c r="A14" s="34">
        <v>4</v>
      </c>
      <c r="B14" s="35" t="s">
        <v>41</v>
      </c>
    </row>
    <row r="15" spans="1:2">
      <c r="A15" s="34">
        <v>5</v>
      </c>
      <c r="B15" s="35" t="s">
        <v>40</v>
      </c>
    </row>
    <row r="16" spans="1:2">
      <c r="A16" s="34">
        <v>6</v>
      </c>
      <c r="B16" s="35" t="s">
        <v>34</v>
      </c>
    </row>
    <row r="17" spans="1:2">
      <c r="A17" s="34">
        <v>7</v>
      </c>
      <c r="B17" s="35" t="s">
        <v>35</v>
      </c>
    </row>
    <row r="18" spans="1:2">
      <c r="A18" s="34">
        <v>8</v>
      </c>
      <c r="B18" s="35" t="s">
        <v>39</v>
      </c>
    </row>
    <row r="19" spans="1:2">
      <c r="A19" s="34">
        <v>9</v>
      </c>
      <c r="B19" s="35" t="s">
        <v>167</v>
      </c>
    </row>
    <row r="20" spans="1:2">
      <c r="A20" s="34">
        <v>10</v>
      </c>
      <c r="B20" s="35" t="s">
        <v>36</v>
      </c>
    </row>
    <row r="21" spans="1:2">
      <c r="A21" s="34">
        <v>11</v>
      </c>
      <c r="B21" s="35" t="s">
        <v>169</v>
      </c>
    </row>
    <row r="22" spans="1:2">
      <c r="A22" s="34">
        <v>12</v>
      </c>
      <c r="B22" s="35" t="s">
        <v>42</v>
      </c>
    </row>
    <row r="23" spans="1:2">
      <c r="A23" s="34">
        <v>13</v>
      </c>
      <c r="B23" s="35" t="s">
        <v>168</v>
      </c>
    </row>
    <row r="24" spans="1:2">
      <c r="A24" s="34">
        <v>14</v>
      </c>
      <c r="B24" s="35" t="s">
        <v>38</v>
      </c>
    </row>
    <row r="25" spans="1:2">
      <c r="A25" s="34">
        <v>15</v>
      </c>
      <c r="B25" s="35" t="s">
        <v>37</v>
      </c>
    </row>
    <row r="26" spans="1:2">
      <c r="A26" s="34">
        <v>16</v>
      </c>
      <c r="B26" s="35" t="s">
        <v>347</v>
      </c>
    </row>
    <row r="27" spans="1:2">
      <c r="A27" s="51" t="s">
        <v>91</v>
      </c>
      <c r="B27" s="52" t="s">
        <v>16</v>
      </c>
    </row>
    <row r="28" spans="1:2">
      <c r="A28" s="34">
        <v>1</v>
      </c>
      <c r="B28" s="35" t="s">
        <v>26</v>
      </c>
    </row>
    <row r="29" spans="1:2">
      <c r="A29" s="34">
        <v>2</v>
      </c>
      <c r="B29" s="35" t="s">
        <v>45</v>
      </c>
    </row>
    <row r="30" spans="1:2">
      <c r="A30" s="34">
        <v>3</v>
      </c>
      <c r="B30" s="35" t="s">
        <v>46</v>
      </c>
    </row>
    <row r="31" spans="1:2">
      <c r="A31" s="34">
        <v>4</v>
      </c>
      <c r="B31" s="35" t="s">
        <v>47</v>
      </c>
    </row>
    <row r="32" spans="1:2">
      <c r="A32" s="34">
        <v>5</v>
      </c>
      <c r="B32" s="35" t="s">
        <v>51</v>
      </c>
    </row>
    <row r="33" spans="1:2">
      <c r="A33" s="34">
        <v>6</v>
      </c>
      <c r="B33" s="35" t="s">
        <v>52</v>
      </c>
    </row>
    <row r="34" spans="1:2">
      <c r="A34" s="34">
        <v>7</v>
      </c>
      <c r="B34" s="35" t="s">
        <v>48</v>
      </c>
    </row>
    <row r="35" spans="1:2">
      <c r="A35" s="34">
        <v>8</v>
      </c>
      <c r="B35" s="35" t="s">
        <v>49</v>
      </c>
    </row>
    <row r="36" spans="1:2">
      <c r="A36" s="34">
        <v>9</v>
      </c>
      <c r="B36" s="35" t="s">
        <v>50</v>
      </c>
    </row>
    <row r="37" spans="1:2">
      <c r="A37" s="34">
        <v>10</v>
      </c>
      <c r="B37" s="35" t="s">
        <v>53</v>
      </c>
    </row>
    <row r="38" spans="1:2">
      <c r="A38" s="34">
        <v>11</v>
      </c>
      <c r="B38" s="35" t="s">
        <v>64</v>
      </c>
    </row>
    <row r="39" spans="1:2">
      <c r="A39" s="34">
        <v>12</v>
      </c>
      <c r="B39" s="35" t="s">
        <v>54</v>
      </c>
    </row>
    <row r="40" spans="1:2">
      <c r="A40" s="34">
        <v>13</v>
      </c>
      <c r="B40" s="35" t="s">
        <v>347</v>
      </c>
    </row>
    <row r="41" spans="1:2">
      <c r="A41" s="51" t="s">
        <v>92</v>
      </c>
      <c r="B41" s="52" t="s">
        <v>67</v>
      </c>
    </row>
    <row r="42" spans="1:2">
      <c r="A42" s="34">
        <v>1</v>
      </c>
      <c r="B42" s="35" t="s">
        <v>240</v>
      </c>
    </row>
    <row r="43" spans="1:2">
      <c r="A43" s="34">
        <v>2</v>
      </c>
      <c r="B43" s="35" t="s">
        <v>241</v>
      </c>
    </row>
    <row r="44" spans="1:2">
      <c r="A44" s="34">
        <v>3</v>
      </c>
      <c r="B44" s="35" t="s">
        <v>242</v>
      </c>
    </row>
    <row r="45" spans="1:2">
      <c r="A45" s="34">
        <v>4</v>
      </c>
      <c r="B45" s="35" t="s">
        <v>243</v>
      </c>
    </row>
    <row r="46" spans="1:2">
      <c r="A46" s="34">
        <v>5</v>
      </c>
      <c r="B46" s="35" t="s">
        <v>244</v>
      </c>
    </row>
    <row r="47" spans="1:2">
      <c r="A47" s="34">
        <v>6</v>
      </c>
      <c r="B47" s="35" t="s">
        <v>245</v>
      </c>
    </row>
    <row r="48" spans="1:2">
      <c r="A48" s="34">
        <v>7</v>
      </c>
      <c r="B48" s="35" t="s">
        <v>246</v>
      </c>
    </row>
    <row r="49" spans="1:2">
      <c r="A49" s="34">
        <v>8</v>
      </c>
      <c r="B49" s="35" t="s">
        <v>247</v>
      </c>
    </row>
    <row r="50" spans="1:2">
      <c r="A50" s="34">
        <v>9</v>
      </c>
      <c r="B50" s="35" t="s">
        <v>248</v>
      </c>
    </row>
    <row r="51" spans="1:2">
      <c r="A51" s="51" t="s">
        <v>93</v>
      </c>
      <c r="B51" s="52" t="s">
        <v>69</v>
      </c>
    </row>
    <row r="52" spans="1:2">
      <c r="A52" s="34">
        <v>1</v>
      </c>
      <c r="B52" s="35" t="s">
        <v>249</v>
      </c>
    </row>
    <row r="53" spans="1:2">
      <c r="A53" s="34">
        <v>2</v>
      </c>
      <c r="B53" s="35" t="s">
        <v>250</v>
      </c>
    </row>
    <row r="54" spans="1:2">
      <c r="A54" s="34">
        <v>3</v>
      </c>
      <c r="B54" s="35" t="s">
        <v>251</v>
      </c>
    </row>
    <row r="55" spans="1:2">
      <c r="A55" s="34">
        <v>4</v>
      </c>
      <c r="B55" s="35" t="s">
        <v>252</v>
      </c>
    </row>
    <row r="56" spans="1:2">
      <c r="A56" s="34">
        <v>5</v>
      </c>
      <c r="B56" s="35" t="s">
        <v>253</v>
      </c>
    </row>
    <row r="57" spans="1:2">
      <c r="A57" s="34">
        <v>6</v>
      </c>
      <c r="B57" s="35" t="s">
        <v>268</v>
      </c>
    </row>
    <row r="58" spans="1:2">
      <c r="A58" s="34">
        <v>7</v>
      </c>
      <c r="B58" s="35" t="s">
        <v>254</v>
      </c>
    </row>
    <row r="59" spans="1:2">
      <c r="A59" s="34">
        <v>8</v>
      </c>
      <c r="B59" s="35" t="s">
        <v>255</v>
      </c>
    </row>
    <row r="60" spans="1:2">
      <c r="A60" s="34">
        <v>9</v>
      </c>
      <c r="B60" s="35" t="s">
        <v>256</v>
      </c>
    </row>
    <row r="61" spans="1:2">
      <c r="A61" s="34">
        <v>10</v>
      </c>
      <c r="B61" s="35" t="s">
        <v>257</v>
      </c>
    </row>
    <row r="62" spans="1:2">
      <c r="A62" s="34">
        <v>11</v>
      </c>
      <c r="B62" s="35" t="s">
        <v>258</v>
      </c>
    </row>
    <row r="63" spans="1:2">
      <c r="A63" s="34">
        <v>12</v>
      </c>
      <c r="B63" s="35" t="s">
        <v>259</v>
      </c>
    </row>
    <row r="64" spans="1:2">
      <c r="A64" s="34">
        <v>13</v>
      </c>
      <c r="B64" s="35" t="s">
        <v>260</v>
      </c>
    </row>
    <row r="65" spans="1:2">
      <c r="A65" s="34">
        <v>14</v>
      </c>
      <c r="B65" s="35" t="s">
        <v>261</v>
      </c>
    </row>
    <row r="66" spans="1:2">
      <c r="A66" s="34">
        <v>15</v>
      </c>
      <c r="B66" s="35" t="s">
        <v>262</v>
      </c>
    </row>
    <row r="67" spans="1:2">
      <c r="A67" s="34">
        <v>16</v>
      </c>
      <c r="B67" s="35" t="s">
        <v>263</v>
      </c>
    </row>
    <row r="68" spans="1:2">
      <c r="A68" s="34">
        <v>17</v>
      </c>
      <c r="B68" s="35" t="s">
        <v>264</v>
      </c>
    </row>
    <row r="69" spans="1:2">
      <c r="A69" s="34">
        <v>18</v>
      </c>
      <c r="B69" s="35" t="s">
        <v>265</v>
      </c>
    </row>
    <row r="70" spans="1:2">
      <c r="A70" s="34">
        <v>19</v>
      </c>
      <c r="B70" s="35" t="s">
        <v>266</v>
      </c>
    </row>
    <row r="71" spans="1:2">
      <c r="A71" s="34">
        <v>20</v>
      </c>
      <c r="B71" s="35" t="s">
        <v>267</v>
      </c>
    </row>
    <row r="72" spans="1:2">
      <c r="A72" s="34">
        <v>21</v>
      </c>
      <c r="B72" s="35" t="s">
        <v>347</v>
      </c>
    </row>
    <row r="73" spans="1:2">
      <c r="A73" s="51" t="s">
        <v>333</v>
      </c>
      <c r="B73" s="52" t="s">
        <v>70</v>
      </c>
    </row>
    <row r="74" spans="1:2">
      <c r="A74" s="34">
        <v>1</v>
      </c>
      <c r="B74" s="35" t="s">
        <v>78</v>
      </c>
    </row>
    <row r="75" spans="1:2">
      <c r="A75" s="34">
        <v>2</v>
      </c>
      <c r="B75" s="35" t="s">
        <v>27</v>
      </c>
    </row>
    <row r="76" spans="1:2">
      <c r="A76" s="34">
        <v>3</v>
      </c>
      <c r="B76" s="35" t="s">
        <v>71</v>
      </c>
    </row>
    <row r="77" spans="1:2">
      <c r="A77" s="34">
        <v>4</v>
      </c>
      <c r="B77" s="35" t="s">
        <v>72</v>
      </c>
    </row>
    <row r="78" spans="1:2">
      <c r="A78" s="34">
        <v>5</v>
      </c>
      <c r="B78" s="35" t="s">
        <v>73</v>
      </c>
    </row>
    <row r="79" spans="1:2">
      <c r="A79" s="34">
        <v>6</v>
      </c>
      <c r="B79" s="35" t="s">
        <v>74</v>
      </c>
    </row>
    <row r="80" spans="1:2">
      <c r="A80" s="34">
        <v>7</v>
      </c>
      <c r="B80" s="35" t="s">
        <v>75</v>
      </c>
    </row>
    <row r="81" spans="1:2">
      <c r="A81" s="34">
        <v>8</v>
      </c>
      <c r="B81" s="35" t="s">
        <v>76</v>
      </c>
    </row>
    <row r="82" spans="1:2">
      <c r="A82" s="34">
        <v>9</v>
      </c>
      <c r="B82" s="35" t="s">
        <v>77</v>
      </c>
    </row>
    <row r="83" spans="1:2">
      <c r="A83" s="34">
        <v>10</v>
      </c>
      <c r="B83" s="35" t="s">
        <v>79</v>
      </c>
    </row>
    <row r="84" spans="1:2">
      <c r="A84" s="34">
        <v>11</v>
      </c>
      <c r="B84" s="35" t="s">
        <v>329</v>
      </c>
    </row>
    <row r="85" spans="1:2">
      <c r="A85" s="34">
        <v>12</v>
      </c>
      <c r="B85" s="35" t="s">
        <v>327</v>
      </c>
    </row>
    <row r="86" spans="1:2">
      <c r="A86" s="34">
        <v>13</v>
      </c>
      <c r="B86" s="35" t="s">
        <v>328</v>
      </c>
    </row>
    <row r="87" spans="1:2">
      <c r="A87" s="34">
        <v>14</v>
      </c>
      <c r="B87" s="35" t="s">
        <v>81</v>
      </c>
    </row>
    <row r="88" spans="1:2">
      <c r="A88" s="34">
        <v>15</v>
      </c>
      <c r="B88" s="35" t="s">
        <v>330</v>
      </c>
    </row>
    <row r="89" spans="1:2">
      <c r="A89" s="34">
        <v>16</v>
      </c>
      <c r="B89" s="35" t="s">
        <v>80</v>
      </c>
    </row>
    <row r="90" spans="1:2">
      <c r="A90" s="34">
        <v>17</v>
      </c>
      <c r="B90" s="35" t="s">
        <v>82</v>
      </c>
    </row>
    <row r="91" spans="1:2">
      <c r="A91" s="34">
        <v>18</v>
      </c>
      <c r="B91" s="35" t="s">
        <v>334</v>
      </c>
    </row>
    <row r="92" spans="1:2">
      <c r="A92" s="34">
        <v>19</v>
      </c>
      <c r="B92" s="35" t="s">
        <v>347</v>
      </c>
    </row>
    <row r="93" spans="1:2">
      <c r="A93" s="51" t="s">
        <v>94</v>
      </c>
      <c r="B93" s="52" t="s">
        <v>95</v>
      </c>
    </row>
    <row r="94" spans="1:2">
      <c r="A94" s="34">
        <v>1</v>
      </c>
      <c r="B94" s="36" t="s">
        <v>96</v>
      </c>
    </row>
    <row r="95" spans="1:2">
      <c r="A95" s="37">
        <v>2</v>
      </c>
      <c r="B95" s="33" t="s">
        <v>97</v>
      </c>
    </row>
    <row r="96" spans="1:2">
      <c r="A96" s="37">
        <v>3</v>
      </c>
      <c r="B96" s="33" t="s">
        <v>98</v>
      </c>
    </row>
    <row r="97" spans="1:2">
      <c r="A97" s="34">
        <v>4</v>
      </c>
      <c r="B97" s="33" t="s">
        <v>99</v>
      </c>
    </row>
    <row r="98" spans="1:2">
      <c r="A98" s="37">
        <v>5</v>
      </c>
      <c r="B98" s="33" t="s">
        <v>100</v>
      </c>
    </row>
    <row r="99" spans="1:2">
      <c r="A99" s="37">
        <v>6</v>
      </c>
      <c r="B99" s="33" t="s">
        <v>101</v>
      </c>
    </row>
    <row r="100" spans="1:2">
      <c r="A100" s="34">
        <v>7</v>
      </c>
      <c r="B100" s="33" t="s">
        <v>102</v>
      </c>
    </row>
    <row r="101" spans="1:2">
      <c r="A101" s="37">
        <v>8</v>
      </c>
      <c r="B101" s="33" t="s">
        <v>103</v>
      </c>
    </row>
    <row r="102" spans="1:2">
      <c r="A102" s="37">
        <v>9</v>
      </c>
      <c r="B102" s="33" t="s">
        <v>104</v>
      </c>
    </row>
    <row r="103" spans="1:2">
      <c r="A103" s="34">
        <v>10</v>
      </c>
      <c r="B103" s="33" t="s">
        <v>105</v>
      </c>
    </row>
    <row r="104" spans="1:2">
      <c r="A104" s="37">
        <v>11</v>
      </c>
      <c r="B104" s="33" t="s">
        <v>106</v>
      </c>
    </row>
    <row r="105" spans="1:2">
      <c r="A105" s="37">
        <v>12</v>
      </c>
      <c r="B105" s="33" t="s">
        <v>107</v>
      </c>
    </row>
    <row r="106" spans="1:2">
      <c r="A106" s="34">
        <v>13</v>
      </c>
      <c r="B106" s="33" t="s">
        <v>108</v>
      </c>
    </row>
    <row r="107" spans="1:2">
      <c r="A107" s="37">
        <v>14</v>
      </c>
      <c r="B107" s="33" t="s">
        <v>109</v>
      </c>
    </row>
    <row r="108" spans="1:2">
      <c r="A108" s="37">
        <v>15</v>
      </c>
      <c r="B108" s="33" t="s">
        <v>110</v>
      </c>
    </row>
    <row r="109" spans="1:2">
      <c r="A109" s="34">
        <v>16</v>
      </c>
      <c r="B109" s="33" t="s">
        <v>111</v>
      </c>
    </row>
    <row r="110" spans="1:2">
      <c r="A110" s="37">
        <v>17</v>
      </c>
      <c r="B110" s="33" t="s">
        <v>112</v>
      </c>
    </row>
    <row r="111" spans="1:2">
      <c r="A111" s="37">
        <v>18</v>
      </c>
      <c r="B111" s="33" t="s">
        <v>113</v>
      </c>
    </row>
    <row r="112" spans="1:2">
      <c r="A112" s="34">
        <v>19</v>
      </c>
      <c r="B112" s="33" t="s">
        <v>114</v>
      </c>
    </row>
    <row r="113" spans="1:2">
      <c r="A113" s="37">
        <v>20</v>
      </c>
      <c r="B113" s="33" t="s">
        <v>115</v>
      </c>
    </row>
    <row r="114" spans="1:2">
      <c r="A114" s="37">
        <v>21</v>
      </c>
      <c r="B114" s="33" t="s">
        <v>116</v>
      </c>
    </row>
    <row r="115" spans="1:2">
      <c r="A115" s="34">
        <v>22</v>
      </c>
      <c r="B115" s="33" t="s">
        <v>117</v>
      </c>
    </row>
    <row r="116" spans="1:2">
      <c r="A116" s="37">
        <v>23</v>
      </c>
      <c r="B116" s="33" t="s">
        <v>118</v>
      </c>
    </row>
    <row r="117" spans="1:2">
      <c r="A117" s="37">
        <v>24</v>
      </c>
      <c r="B117" s="33" t="s">
        <v>119</v>
      </c>
    </row>
    <row r="118" spans="1:2">
      <c r="A118" s="34">
        <v>25</v>
      </c>
      <c r="B118" s="33" t="s">
        <v>120</v>
      </c>
    </row>
    <row r="119" spans="1:2">
      <c r="A119" s="37">
        <v>26</v>
      </c>
      <c r="B119" s="33" t="s">
        <v>121</v>
      </c>
    </row>
    <row r="120" spans="1:2">
      <c r="A120" s="37">
        <v>27</v>
      </c>
      <c r="B120" s="33" t="s">
        <v>122</v>
      </c>
    </row>
    <row r="121" spans="1:2">
      <c r="A121" s="34">
        <v>28</v>
      </c>
      <c r="B121" s="33" t="s">
        <v>123</v>
      </c>
    </row>
    <row r="122" spans="1:2">
      <c r="A122" s="37">
        <v>29</v>
      </c>
      <c r="B122" s="33" t="s">
        <v>124</v>
      </c>
    </row>
    <row r="123" spans="1:2">
      <c r="A123" s="37">
        <v>30</v>
      </c>
      <c r="B123" s="33" t="s">
        <v>125</v>
      </c>
    </row>
    <row r="124" spans="1:2">
      <c r="A124" s="34">
        <v>31</v>
      </c>
      <c r="B124" s="33" t="s">
        <v>126</v>
      </c>
    </row>
    <row r="125" spans="1:2">
      <c r="A125" s="37">
        <v>32</v>
      </c>
      <c r="B125" s="33" t="s">
        <v>127</v>
      </c>
    </row>
    <row r="126" spans="1:2">
      <c r="A126" s="37">
        <v>33</v>
      </c>
      <c r="B126" s="33" t="s">
        <v>128</v>
      </c>
    </row>
    <row r="127" spans="1:2">
      <c r="A127" s="34">
        <v>34</v>
      </c>
      <c r="B127" s="33" t="s">
        <v>129</v>
      </c>
    </row>
    <row r="128" spans="1:2">
      <c r="A128" s="37">
        <v>35</v>
      </c>
      <c r="B128" s="33" t="s">
        <v>130</v>
      </c>
    </row>
    <row r="129" spans="1:2">
      <c r="A129" s="37">
        <v>36</v>
      </c>
      <c r="B129" s="33" t="s">
        <v>131</v>
      </c>
    </row>
  </sheetData>
  <sheetProtection algorithmName="SHA-512" hashValue="TJguHPxyMZjRMhRlL/Ptq/+afeOjwSV+jn5FExSqO7IsJJ8BPRQIWTbmbNKUp/jjuduHGn1yUhQdDwaNXmBryg==" saltValue="Llk+aRciKcMxwsX5X0kWr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06D65-D9E9-4D9C-BA3A-DE4C5C1436DD}">
  <dimension ref="A1:C42"/>
  <sheetViews>
    <sheetView workbookViewId="0">
      <selection activeCell="C19" sqref="C19"/>
    </sheetView>
  </sheetViews>
  <sheetFormatPr defaultColWidth="9.140625" defaultRowHeight="15"/>
  <cols>
    <col min="1" max="1" width="9.140625" style="38"/>
    <col min="2" max="2" width="31.85546875" style="38" bestFit="1" customWidth="1"/>
    <col min="3" max="3" width="16" style="38" bestFit="1" customWidth="1"/>
    <col min="4" max="16384" width="9.140625" style="38"/>
  </cols>
  <sheetData>
    <row r="1" spans="1:3">
      <c r="A1" s="51" t="s">
        <v>20</v>
      </c>
      <c r="B1" s="51" t="s">
        <v>29</v>
      </c>
      <c r="C1" s="51" t="s">
        <v>174</v>
      </c>
    </row>
    <row r="2" spans="1:3">
      <c r="A2" s="34">
        <v>1</v>
      </c>
      <c r="B2" s="35" t="s">
        <v>308</v>
      </c>
      <c r="C2" s="35" t="s">
        <v>177</v>
      </c>
    </row>
    <row r="3" spans="1:3">
      <c r="A3" s="34">
        <v>2</v>
      </c>
      <c r="B3" s="35" t="s">
        <v>175</v>
      </c>
      <c r="C3" s="35" t="s">
        <v>176</v>
      </c>
    </row>
    <row r="4" spans="1:3">
      <c r="A4" s="34">
        <v>3</v>
      </c>
      <c r="B4" s="35" t="s">
        <v>306</v>
      </c>
      <c r="C4" s="35" t="s">
        <v>209</v>
      </c>
    </row>
    <row r="5" spans="1:3">
      <c r="A5" s="34">
        <v>4</v>
      </c>
      <c r="B5" s="35" t="s">
        <v>309</v>
      </c>
      <c r="C5" s="35" t="s">
        <v>203</v>
      </c>
    </row>
    <row r="6" spans="1:3">
      <c r="A6" s="34">
        <v>5</v>
      </c>
      <c r="B6" s="35" t="s">
        <v>310</v>
      </c>
      <c r="C6" s="35" t="s">
        <v>194</v>
      </c>
    </row>
    <row r="7" spans="1:3">
      <c r="A7" s="34">
        <v>6</v>
      </c>
      <c r="B7" s="35" t="s">
        <v>311</v>
      </c>
      <c r="C7" s="35" t="s">
        <v>304</v>
      </c>
    </row>
    <row r="8" spans="1:3">
      <c r="A8" s="34">
        <v>7</v>
      </c>
      <c r="B8" s="35" t="s">
        <v>180</v>
      </c>
      <c r="C8" s="35" t="s">
        <v>181</v>
      </c>
    </row>
    <row r="9" spans="1:3">
      <c r="A9" s="34">
        <v>8</v>
      </c>
      <c r="B9" s="35" t="s">
        <v>190</v>
      </c>
      <c r="C9" s="35" t="s">
        <v>191</v>
      </c>
    </row>
    <row r="10" spans="1:3">
      <c r="A10" s="34">
        <v>9</v>
      </c>
      <c r="B10" s="35" t="s">
        <v>204</v>
      </c>
      <c r="C10" s="35" t="s">
        <v>205</v>
      </c>
    </row>
    <row r="11" spans="1:3">
      <c r="A11" s="34">
        <v>10</v>
      </c>
      <c r="B11" s="35" t="s">
        <v>228</v>
      </c>
      <c r="C11" s="35" t="s">
        <v>229</v>
      </c>
    </row>
    <row r="12" spans="1:3">
      <c r="A12" s="34">
        <v>11</v>
      </c>
      <c r="B12" s="35" t="s">
        <v>184</v>
      </c>
      <c r="C12" s="35" t="s">
        <v>185</v>
      </c>
    </row>
    <row r="13" spans="1:3">
      <c r="A13" s="34">
        <v>12</v>
      </c>
      <c r="B13" s="35" t="s">
        <v>312</v>
      </c>
      <c r="C13" s="35" t="s">
        <v>210</v>
      </c>
    </row>
    <row r="14" spans="1:3">
      <c r="A14" s="34">
        <v>13</v>
      </c>
      <c r="B14" s="35" t="s">
        <v>230</v>
      </c>
      <c r="C14" s="35" t="s">
        <v>231</v>
      </c>
    </row>
    <row r="15" spans="1:3">
      <c r="A15" s="34">
        <v>14</v>
      </c>
      <c r="B15" s="35" t="s">
        <v>214</v>
      </c>
      <c r="C15" s="35" t="s">
        <v>215</v>
      </c>
    </row>
    <row r="16" spans="1:3">
      <c r="A16" s="34">
        <v>15</v>
      </c>
      <c r="B16" s="35" t="s">
        <v>197</v>
      </c>
      <c r="C16" s="35" t="s">
        <v>198</v>
      </c>
    </row>
    <row r="17" spans="1:3">
      <c r="A17" s="34">
        <v>16</v>
      </c>
      <c r="B17" s="35" t="s">
        <v>186</v>
      </c>
      <c r="C17" s="35" t="s">
        <v>187</v>
      </c>
    </row>
    <row r="18" spans="1:3">
      <c r="A18" s="34">
        <v>17</v>
      </c>
      <c r="B18" s="35" t="s">
        <v>232</v>
      </c>
      <c r="C18" s="35" t="s">
        <v>233</v>
      </c>
    </row>
    <row r="19" spans="1:3">
      <c r="A19" s="34">
        <v>18</v>
      </c>
      <c r="B19" s="35" t="s">
        <v>188</v>
      </c>
      <c r="C19" s="35" t="s">
        <v>189</v>
      </c>
    </row>
    <row r="20" spans="1:3">
      <c r="A20" s="34">
        <v>19</v>
      </c>
      <c r="B20" s="35" t="s">
        <v>307</v>
      </c>
      <c r="C20" s="35" t="s">
        <v>211</v>
      </c>
    </row>
    <row r="21" spans="1:3">
      <c r="A21" s="34">
        <v>20</v>
      </c>
      <c r="B21" s="35" t="s">
        <v>313</v>
      </c>
      <c r="C21" s="35" t="s">
        <v>219</v>
      </c>
    </row>
    <row r="22" spans="1:3">
      <c r="A22" s="34">
        <v>21</v>
      </c>
      <c r="B22" s="35" t="s">
        <v>201</v>
      </c>
      <c r="C22" s="35" t="s">
        <v>202</v>
      </c>
    </row>
    <row r="23" spans="1:3">
      <c r="A23" s="34">
        <v>22</v>
      </c>
      <c r="B23" s="35" t="s">
        <v>314</v>
      </c>
      <c r="C23" s="35" t="s">
        <v>207</v>
      </c>
    </row>
    <row r="24" spans="1:3">
      <c r="A24" s="34">
        <v>23</v>
      </c>
      <c r="B24" s="35" t="s">
        <v>235</v>
      </c>
      <c r="C24" s="35" t="s">
        <v>236</v>
      </c>
    </row>
    <row r="25" spans="1:3">
      <c r="A25" s="34">
        <v>24</v>
      </c>
      <c r="B25" s="35" t="s">
        <v>315</v>
      </c>
      <c r="C25" s="35" t="s">
        <v>234</v>
      </c>
    </row>
    <row r="26" spans="1:3">
      <c r="A26" s="34">
        <v>25</v>
      </c>
      <c r="B26" s="35" t="s">
        <v>316</v>
      </c>
      <c r="C26" s="35" t="s">
        <v>208</v>
      </c>
    </row>
    <row r="27" spans="1:3">
      <c r="A27" s="34">
        <v>26</v>
      </c>
      <c r="B27" s="35" t="s">
        <v>317</v>
      </c>
      <c r="C27" s="35" t="s">
        <v>206</v>
      </c>
    </row>
    <row r="28" spans="1:3">
      <c r="A28" s="34">
        <v>27</v>
      </c>
      <c r="B28" s="35" t="s">
        <v>199</v>
      </c>
      <c r="C28" s="35" t="s">
        <v>200</v>
      </c>
    </row>
    <row r="29" spans="1:3">
      <c r="A29" s="34">
        <v>28</v>
      </c>
      <c r="B29" s="35" t="s">
        <v>192</v>
      </c>
      <c r="C29" s="35" t="s">
        <v>193</v>
      </c>
    </row>
    <row r="30" spans="1:3">
      <c r="A30" s="34">
        <v>29</v>
      </c>
      <c r="B30" s="35" t="s">
        <v>217</v>
      </c>
      <c r="C30" s="35" t="s">
        <v>218</v>
      </c>
    </row>
    <row r="31" spans="1:3">
      <c r="A31" s="34">
        <v>30</v>
      </c>
      <c r="B31" s="35" t="s">
        <v>195</v>
      </c>
      <c r="C31" s="35" t="s">
        <v>196</v>
      </c>
    </row>
    <row r="32" spans="1:3">
      <c r="A32" s="34">
        <v>31</v>
      </c>
      <c r="B32" s="35" t="s">
        <v>212</v>
      </c>
      <c r="C32" s="35" t="s">
        <v>213</v>
      </c>
    </row>
    <row r="33" spans="1:3">
      <c r="A33" s="34">
        <v>32</v>
      </c>
      <c r="B33" s="35" t="s">
        <v>318</v>
      </c>
      <c r="C33" s="35" t="s">
        <v>237</v>
      </c>
    </row>
    <row r="34" spans="1:3">
      <c r="A34" s="34">
        <v>33</v>
      </c>
      <c r="B34" s="35" t="s">
        <v>226</v>
      </c>
      <c r="C34" s="35" t="s">
        <v>227</v>
      </c>
    </row>
    <row r="35" spans="1:3">
      <c r="A35" s="34">
        <v>34</v>
      </c>
      <c r="B35" s="35" t="s">
        <v>222</v>
      </c>
      <c r="C35" s="35" t="s">
        <v>223</v>
      </c>
    </row>
    <row r="36" spans="1:3">
      <c r="A36" s="34">
        <v>35</v>
      </c>
      <c r="B36" s="35" t="s">
        <v>319</v>
      </c>
      <c r="C36" s="35" t="s">
        <v>216</v>
      </c>
    </row>
    <row r="37" spans="1:3">
      <c r="A37" s="34">
        <v>36</v>
      </c>
      <c r="B37" s="35" t="s">
        <v>320</v>
      </c>
      <c r="C37" s="35" t="s">
        <v>305</v>
      </c>
    </row>
    <row r="38" spans="1:3">
      <c r="A38" s="34">
        <v>37</v>
      </c>
      <c r="B38" s="35" t="s">
        <v>224</v>
      </c>
      <c r="C38" s="35" t="s">
        <v>225</v>
      </c>
    </row>
    <row r="39" spans="1:3">
      <c r="A39" s="34">
        <v>38</v>
      </c>
      <c r="B39" s="35" t="s">
        <v>178</v>
      </c>
      <c r="C39" s="35" t="s">
        <v>179</v>
      </c>
    </row>
    <row r="40" spans="1:3">
      <c r="A40" s="34">
        <v>39</v>
      </c>
      <c r="B40" s="35" t="s">
        <v>182</v>
      </c>
      <c r="C40" s="35" t="s">
        <v>183</v>
      </c>
    </row>
    <row r="41" spans="1:3">
      <c r="A41" s="34">
        <v>40</v>
      </c>
      <c r="B41" s="35" t="s">
        <v>220</v>
      </c>
      <c r="C41" s="35" t="s">
        <v>221</v>
      </c>
    </row>
    <row r="42" spans="1:3">
      <c r="A42" s="34">
        <v>41</v>
      </c>
      <c r="B42" s="35" t="s">
        <v>28</v>
      </c>
      <c r="C42" s="35" t="s">
        <v>28</v>
      </c>
    </row>
  </sheetData>
  <sheetProtection algorithmName="SHA-512" hashValue="6pP+gwYCEKW8F1OD69wmEa1OsJmCVCMaPmN+pnx2TYb8bCJr9X4yjKWeTXM/157gtHXkDkMHuoFc+eaXwixkVQ==" saltValue="2MXbhyZ7CJxvFYkDaXlqt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F81CB1915AAE3478AFE0E7B9D56688B" ma:contentTypeVersion="3" ma:contentTypeDescription="Create a new document." ma:contentTypeScope="" ma:versionID="4942aea97ccbeaaa2604f37843ea7c4a">
  <xsd:schema xmlns:xsd="http://www.w3.org/2001/XMLSchema" xmlns:xs="http://www.w3.org/2001/XMLSchema" xmlns:p="http://schemas.microsoft.com/office/2006/metadata/properties" xmlns:ns2="ef416473-2766-4957-89c6-be654ab1ffef" targetNamespace="http://schemas.microsoft.com/office/2006/metadata/properties" ma:root="true" ma:fieldsID="3cee75280f70425c69378787b0470217" ns2:_="">
    <xsd:import namespace="ef416473-2766-4957-89c6-be654ab1ffef"/>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416473-2766-4957-89c6-be654ab1ff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CD8046-796C-4846-9F6E-44361D7B31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416473-2766-4957-89c6-be654ab1ff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00D934D-007B-40DF-867F-2F903775EDD7}">
  <ds:schemaRefs>
    <ds:schemaRef ds:uri="http://schemas.microsoft.com/sharepoint/v3/contenttype/forms"/>
  </ds:schemaRefs>
</ds:datastoreItem>
</file>

<file path=customXml/itemProps3.xml><?xml version="1.0" encoding="utf-8"?>
<ds:datastoreItem xmlns:ds="http://schemas.openxmlformats.org/officeDocument/2006/customXml" ds:itemID="{32A3E391-6C51-40CB-A08D-4406A2D11F5F}">
  <ds:schemaRefs>
    <ds:schemaRef ds:uri="ef416473-2766-4957-89c6-be654ab1ffef"/>
    <ds:schemaRef ds:uri="http://purl.org/dc/terms/"/>
    <ds:schemaRef ds:uri="http://schemas.microsoft.com/office/2006/metadata/properties"/>
    <ds:schemaRef ds:uri="http://purl.org/dc/dcmitype/"/>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docMetadata/LabelInfo.xml><?xml version="1.0" encoding="utf-8"?>
<clbl:labelList xmlns:clbl="http://schemas.microsoft.com/office/2020/mipLabelMetadata">
  <clbl:label id="{ade22d3f-b5bb-4fa4-b79c-3b7263598f65}" enabled="0" method="" siteId="{ade22d3f-b5bb-4fa4-b79c-3b7263598f6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Form ECB 1</vt:lpstr>
      <vt:lpstr> Borrowing Schedule</vt:lpstr>
      <vt:lpstr>LSF Calculation</vt:lpstr>
      <vt:lpstr>Lists</vt:lpstr>
      <vt:lpstr>Currency Code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Nitin Daukia</dc:creator>
  <cp:keywords/>
  <dc:description/>
  <cp:lastModifiedBy>Nitin Daukia</cp:lastModifiedBy>
  <cp:revision/>
  <cp:lastPrinted>2026-02-12T11:19:04Z</cp:lastPrinted>
  <dcterms:created xsi:type="dcterms:W3CDTF">2026-01-06T11:02:34Z</dcterms:created>
  <dcterms:modified xsi:type="dcterms:W3CDTF">2026-02-18T12:10:57Z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0x010100FF81CB1915AAE3478AFE0E7B9D56688B</vt:lpwstr>
  </property>
  <property fmtid="{D5CDD505-2E9C-101B-9397-08002B2CF9AE}" pid="3" name="Order">
    <vt:r8>400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ies>
</file>