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3.xml" ContentType="application/vnd.openxmlformats-officedocument.spreadsheetml.comments+xml"/>
  <Override PartName="/xl/drawings/drawing16.xml" ContentType="application/vnd.openxmlformats-officedocument.drawing+xml"/>
  <Override PartName="/xl/comments4.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927" firstSheet="5" activeTab="5"/>
  </bookViews>
  <sheets>
    <sheet name="MainSheet" sheetId="1" state="veryHidden" r:id="rId1"/>
    <sheet name="StartUp" sheetId="2" state="hidden" r:id="rId2"/>
    <sheet name="+DynamicDomain" sheetId="53" state="veryHidden" r:id="rId3"/>
    <sheet name="+CELLLINKS" sheetId="54" state="veryHidden" r:id="rId4"/>
    <sheet name="Sheet1" sheetId="52" state="hidden" r:id="rId5"/>
    <sheet name="Navigator" sheetId="74" r:id="rId6"/>
    <sheet name="FilingInfo" sheetId="55" r:id="rId7"/>
    <sheet name="AuthorisedSignatory" sheetId="63" r:id="rId8"/>
    <sheet name="DNBS14PART1" sheetId="71" r:id="rId9"/>
    <sheet name="DNBS14PART2" sheetId="70" r:id="rId10"/>
    <sheet name="DNBS14PART3" sheetId="69" r:id="rId11"/>
    <sheet name="DNBS14PART4" sheetId="68" r:id="rId12"/>
    <sheet name="DNBS14PART5" sheetId="67" r:id="rId13"/>
    <sheet name="DNBS14PART6" sheetId="66" r:id="rId14"/>
    <sheet name="DNBS14PART7" sheetId="65" r:id="rId15"/>
    <sheet name="DNBS14PART8" sheetId="64" r:id="rId16"/>
    <sheet name="DNBS14ANNEX1" sheetId="56" r:id="rId17"/>
    <sheet name="DNBS14ANNEX2" sheetId="58" r:id="rId18"/>
    <sheet name="DNBS14ANNEX3" sheetId="57" r:id="rId19"/>
    <sheet name="DNBS14ANNEX4" sheetId="59" r:id="rId20"/>
    <sheet name="DNBS14ANNEX5" sheetId="60" r:id="rId21"/>
    <sheet name="DNBS14ANNEX6" sheetId="61" r:id="rId22"/>
    <sheet name="DNBS14ANNEX7" sheetId="62" r:id="rId23"/>
    <sheet name="+TextblockTexts" sheetId="72" state="veryHidden" r:id="rId24"/>
    <sheet name="Data" sheetId="3" state="veryHidden" r:id="rId25"/>
    <sheet name="+FootnoteTexts" sheetId="36" state="veryHidden" r:id="rId26"/>
    <sheet name="+Elements" sheetId="37" state="veryHidden" r:id="rId27"/>
    <sheet name="+Lineitems" sheetId="39" state="veryHidden" r:id="rId28"/>
    <sheet name="Sheet2" sheetId="73" state="hidden" r:id="rId29"/>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8" i="39" l="1"/>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A10" i="39"/>
  <c r="A9" i="39"/>
  <c r="A8" i="39"/>
  <c r="A7" i="39"/>
  <c r="A6" i="39"/>
  <c r="A5" i="39"/>
  <c r="A4" i="39"/>
  <c r="A3" i="39"/>
  <c r="A2" i="39"/>
  <c r="A1" i="39"/>
  <c r="J31" i="62"/>
  <c r="I31" i="62"/>
  <c r="H31" i="62"/>
  <c r="J31" i="61"/>
  <c r="I31" i="61"/>
  <c r="H31" i="61"/>
  <c r="M30" i="60"/>
  <c r="M31" i="59"/>
  <c r="J18" i="64"/>
  <c r="I18" i="64"/>
  <c r="H18" i="64"/>
  <c r="G18" i="64"/>
  <c r="F18" i="64"/>
  <c r="F16" i="65"/>
  <c r="F22" i="65" s="1"/>
  <c r="F19" i="66"/>
  <c r="F24" i="66" s="1"/>
  <c r="F55" i="70" s="1"/>
  <c r="I68" i="67"/>
  <c r="I67" i="67"/>
  <c r="I66" i="67"/>
  <c r="F45" i="68"/>
  <c r="F33" i="68"/>
  <c r="F29" i="68"/>
  <c r="F24" i="68"/>
  <c r="F22" i="68"/>
  <c r="F21" i="68"/>
  <c r="F20" i="68"/>
  <c r="F17" i="68"/>
  <c r="F16" i="68"/>
  <c r="F28" i="68" s="1"/>
  <c r="F34" i="68" s="1"/>
  <c r="F49" i="69"/>
  <c r="F40" i="69"/>
  <c r="F52" i="69" s="1"/>
  <c r="F26" i="69"/>
  <c r="F21" i="69"/>
  <c r="F18" i="69"/>
  <c r="F17" i="69" s="1"/>
  <c r="F16" i="69" s="1"/>
  <c r="F36" i="69" s="1"/>
  <c r="F53" i="69" s="1"/>
  <c r="F55" i="69" s="1"/>
  <c r="F48" i="70"/>
  <c r="F40" i="70"/>
  <c r="F37" i="70"/>
  <c r="F29" i="70"/>
  <c r="F22" i="70"/>
  <c r="F21" i="70"/>
  <c r="F16" i="70"/>
  <c r="F58" i="70" s="1"/>
  <c r="F56" i="71"/>
  <c r="F50" i="71"/>
  <c r="F38" i="71"/>
  <c r="F31" i="71"/>
  <c r="F21" i="71"/>
  <c r="F17" i="71"/>
  <c r="F62" i="71" s="1"/>
  <c r="C138" i="54"/>
  <c r="B138" i="54"/>
  <c r="C137" i="54"/>
  <c r="B137" i="54"/>
  <c r="C136" i="54"/>
  <c r="B136" i="54"/>
  <c r="C135" i="54"/>
  <c r="B135" i="54"/>
  <c r="C134" i="54"/>
  <c r="B134" i="54"/>
  <c r="C133" i="54"/>
  <c r="B133" i="54"/>
  <c r="C132" i="54"/>
  <c r="B132" i="54"/>
  <c r="C131" i="54"/>
  <c r="B131" i="54"/>
  <c r="C130" i="54"/>
  <c r="B130" i="54"/>
  <c r="C129" i="54"/>
  <c r="B129" i="54"/>
  <c r="C128" i="54"/>
  <c r="B128" i="54"/>
  <c r="C127" i="54"/>
  <c r="B127" i="54"/>
  <c r="C126" i="54"/>
  <c r="B126" i="54"/>
  <c r="C125" i="54"/>
  <c r="B125" i="54"/>
  <c r="C124" i="54"/>
  <c r="B124" i="54"/>
  <c r="C123" i="54"/>
  <c r="B123" i="54"/>
  <c r="C122" i="54"/>
  <c r="B122" i="54"/>
  <c r="C121" i="54"/>
  <c r="B121" i="54"/>
  <c r="C120" i="54"/>
  <c r="B120" i="54"/>
  <c r="C119" i="54"/>
  <c r="B119" i="54"/>
  <c r="C118" i="54"/>
  <c r="B118" i="54"/>
  <c r="C117" i="54"/>
  <c r="B117" i="54"/>
  <c r="C116" i="54"/>
  <c r="B116" i="54"/>
  <c r="C115" i="54"/>
  <c r="B115" i="54"/>
  <c r="C114" i="54"/>
  <c r="B114" i="54"/>
  <c r="C113" i="54"/>
  <c r="B113" i="54"/>
  <c r="C112" i="54"/>
  <c r="B112" i="54"/>
  <c r="C111" i="54"/>
  <c r="B111" i="54"/>
  <c r="C110" i="54"/>
  <c r="B110" i="54"/>
  <c r="C109" i="54"/>
  <c r="B109" i="54"/>
  <c r="C108" i="54"/>
  <c r="B108" i="54"/>
  <c r="C107" i="54"/>
  <c r="B107" i="54"/>
  <c r="C106" i="54"/>
  <c r="B106" i="54"/>
  <c r="C105" i="54"/>
  <c r="B105" i="54"/>
  <c r="C104" i="54"/>
  <c r="B104" i="54"/>
  <c r="C103" i="54"/>
  <c r="B103" i="54"/>
  <c r="C102" i="54"/>
  <c r="B102" i="54"/>
  <c r="C101" i="54"/>
  <c r="B101" i="54"/>
  <c r="C100" i="54"/>
  <c r="B100" i="54"/>
  <c r="C99" i="54"/>
  <c r="B99" i="54"/>
  <c r="C98" i="54"/>
  <c r="B98" i="54"/>
  <c r="C97" i="54"/>
  <c r="B97" i="54"/>
  <c r="C96" i="54"/>
  <c r="B96" i="54"/>
  <c r="C95" i="54"/>
  <c r="B95" i="54"/>
  <c r="C94" i="54"/>
  <c r="B94" i="54"/>
  <c r="C93" i="54"/>
  <c r="B93" i="54"/>
  <c r="C92" i="54"/>
  <c r="B92" i="54"/>
  <c r="C91" i="54"/>
  <c r="B91" i="54"/>
  <c r="C90" i="54"/>
  <c r="B90" i="54"/>
  <c r="C89" i="54"/>
  <c r="B89" i="54"/>
  <c r="C88" i="54"/>
  <c r="B88" i="54"/>
  <c r="C87" i="54"/>
  <c r="B87" i="54"/>
  <c r="C86" i="54"/>
  <c r="B86" i="54"/>
  <c r="C85" i="54"/>
  <c r="B85" i="54"/>
  <c r="C84" i="54"/>
  <c r="B84" i="54"/>
  <c r="C83" i="54"/>
  <c r="B83" i="54"/>
  <c r="C82" i="54"/>
  <c r="B82" i="54"/>
  <c r="C81" i="54"/>
  <c r="B81" i="54"/>
  <c r="C80" i="54"/>
  <c r="B80" i="54"/>
  <c r="C79" i="54"/>
  <c r="B79" i="54"/>
  <c r="C78" i="54"/>
  <c r="B78" i="54"/>
  <c r="C77" i="54"/>
  <c r="B77" i="54"/>
  <c r="C76" i="54"/>
  <c r="B76" i="54"/>
  <c r="C75" i="54"/>
  <c r="B75" i="54"/>
  <c r="C74" i="54"/>
  <c r="B74" i="54"/>
  <c r="C73" i="54"/>
  <c r="B73" i="54"/>
  <c r="C72" i="54"/>
  <c r="B72" i="54"/>
  <c r="C71" i="54"/>
  <c r="B71" i="54"/>
  <c r="C70" i="54"/>
  <c r="B70" i="54"/>
  <c r="C69" i="54"/>
  <c r="B69" i="54"/>
  <c r="C68" i="54"/>
  <c r="B68" i="54"/>
  <c r="C67" i="54"/>
  <c r="B67" i="54"/>
  <c r="C66" i="54"/>
  <c r="B66" i="54"/>
  <c r="C65" i="54"/>
  <c r="B65" i="54"/>
  <c r="C64" i="54"/>
  <c r="B64" i="54"/>
  <c r="C63" i="54"/>
  <c r="B63" i="54"/>
  <c r="C62" i="54"/>
  <c r="B62" i="54"/>
  <c r="C61" i="54"/>
  <c r="B61" i="54"/>
  <c r="C60" i="54"/>
  <c r="B60" i="54"/>
  <c r="C59" i="54"/>
  <c r="B59" i="54"/>
  <c r="C58" i="54"/>
  <c r="B58" i="54"/>
  <c r="C57" i="54"/>
  <c r="B57" i="54"/>
  <c r="C56" i="54"/>
  <c r="B56" i="54"/>
  <c r="C55" i="54"/>
  <c r="B55" i="54"/>
  <c r="C54" i="54"/>
  <c r="B54" i="54"/>
  <c r="C53" i="54"/>
  <c r="B53" i="54"/>
  <c r="C52" i="54"/>
  <c r="B52" i="54"/>
  <c r="C51" i="54"/>
  <c r="B51" i="54"/>
  <c r="C50" i="54"/>
  <c r="B50" i="54"/>
  <c r="C49" i="54"/>
  <c r="B49" i="54"/>
  <c r="C48" i="54"/>
  <c r="B48" i="54"/>
  <c r="C47" i="54"/>
  <c r="B47" i="54"/>
  <c r="C46" i="54"/>
  <c r="B46" i="54"/>
  <c r="C45" i="54"/>
  <c r="B45" i="54"/>
  <c r="C44" i="54"/>
  <c r="B44" i="54"/>
  <c r="C43" i="54"/>
  <c r="B43" i="54"/>
  <c r="C42" i="54"/>
  <c r="B42" i="54"/>
  <c r="C41" i="54"/>
  <c r="B41" i="54"/>
  <c r="C40" i="54"/>
  <c r="B40" i="54"/>
  <c r="C39" i="54"/>
  <c r="B39" i="54"/>
  <c r="C38" i="54"/>
  <c r="B38" i="54"/>
  <c r="C37" i="54"/>
  <c r="B37" i="54"/>
  <c r="C36" i="54"/>
  <c r="B36" i="54"/>
  <c r="C35" i="54"/>
  <c r="B35" i="54"/>
  <c r="C34" i="54"/>
  <c r="B34" i="54"/>
  <c r="C33" i="54"/>
  <c r="B33" i="54"/>
  <c r="C32" i="54"/>
  <c r="B32" i="54"/>
  <c r="C31" i="54"/>
  <c r="B31" i="54"/>
  <c r="C30" i="54"/>
  <c r="B30" i="54"/>
  <c r="C29" i="54"/>
  <c r="B29" i="54"/>
  <c r="C28" i="54"/>
  <c r="B28" i="54"/>
  <c r="C27" i="54"/>
  <c r="B27" i="54"/>
  <c r="C26" i="54"/>
  <c r="B26" i="54"/>
  <c r="C25" i="54"/>
  <c r="B25" i="54"/>
  <c r="C24" i="54"/>
  <c r="B24" i="54"/>
  <c r="C23" i="54"/>
  <c r="B23" i="54"/>
  <c r="C22" i="54"/>
  <c r="B22" i="54"/>
  <c r="C21" i="54"/>
  <c r="B21" i="54"/>
  <c r="C20" i="54"/>
  <c r="B20" i="54"/>
  <c r="C19" i="54"/>
  <c r="B19" i="54"/>
  <c r="C18" i="54"/>
  <c r="B18" i="54"/>
  <c r="C17" i="54"/>
  <c r="B17" i="54"/>
  <c r="C16" i="54"/>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 r="F49" i="68" l="1"/>
  <c r="F46" i="68"/>
  <c r="F48" i="68" s="1"/>
  <c r="F53" i="70"/>
</calcChain>
</file>

<file path=xl/comments1.xml><?xml version="1.0" encoding="utf-8"?>
<comments xmlns="http://schemas.openxmlformats.org/spreadsheetml/2006/main">
  <authors>
    <author>rupatil</author>
  </authors>
  <commentList>
    <comment ref="F18"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rupatil</author>
  </authors>
  <commentList>
    <comment ref="F16" authorId="0" shapeId="0">
      <text>
        <r>
          <rPr>
            <b/>
            <sz val="9"/>
            <color indexed="81"/>
            <rFont val="Tahoma"/>
            <family val="2"/>
          </rPr>
          <t>[Date Format: dd-MM-yyyy]Please double click to show the popup</t>
        </r>
      </text>
    </comment>
  </commentList>
</comments>
</file>

<file path=xl/comments3.xml><?xml version="1.0" encoding="utf-8"?>
<comments xmlns="http://schemas.openxmlformats.org/spreadsheetml/2006/main">
  <authors>
    <author>rupatil</author>
  </authors>
  <commentList>
    <comment ref="H16" authorId="0" shapeId="0">
      <text>
        <r>
          <rPr>
            <b/>
            <sz val="9"/>
            <color indexed="81"/>
            <rFont val="Tahoma"/>
            <family val="2"/>
          </rPr>
          <t xml:space="preserve">[Date Format: dd-MM-yyyy]Please double click to show the popup
</t>
        </r>
      </text>
    </comment>
  </commentList>
</comments>
</file>

<file path=xl/comments4.xml><?xml version="1.0" encoding="utf-8"?>
<comments xmlns="http://schemas.openxmlformats.org/spreadsheetml/2006/main">
  <authors>
    <author>rupatil</author>
  </authors>
  <commentList>
    <comment ref="H16"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<sst xmlns="http://schemas.openxmlformats.org/spreadsheetml/2006/main" count="2365" uniqueCount="1141">
  <si>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</si>
  <si>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</si>
  <si>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</si>
  <si>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</si>
  <si>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</si>
  <si>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</si>
  <si>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</si>
  <si>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</si>
  <si>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</si>
  <si>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</si>
  <si>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</si>
  <si>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</si>
  <si>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</si>
  <si>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</si>
  <si>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</si>
  <si>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</si>
  <si>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</si>
  <si>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</si>
  <si>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</si>
  <si>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</si>
  <si>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</si>
  <si>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</si>
  <si>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</si>
  <si>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</si>
  <si>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</si>
  <si>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</si>
  <si>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</si>
  <si>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</si>
  <si>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</si>
  <si>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</si>
  <si>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</si>
  <si>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</si>
  <si>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</si>
  <si>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</si>
  <si>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</si>
  <si>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</si>
  <si>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</si>
  <si>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</si>
  <si>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</si>
  <si>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</si>
  <si>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</si>
  <si>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</si>
  <si>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</si>
  <si>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</si>
  <si>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</si>
  <si>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</si>
  <si>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</si>
  <si>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</si>
  <si>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</si>
  <si>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</si>
  <si>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</si>
  <si>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</si>
  <si>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</si>
  <si>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</si>
  <si>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</si>
  <si>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</si>
  <si>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</si>
  <si>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</si>
  <si>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</si>
  <si>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</si>
  <si>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</si>
  <si>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</si>
  <si>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</si>
  <si>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</si>
  <si>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</si>
  <si>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</si>
  <si>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</si>
  <si>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</si>
  <si>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</si>
  <si>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</si>
  <si>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</si>
  <si>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</si>
  <si>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</si>
  <si>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</si>
  <si>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</si>
  <si>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</si>
  <si>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</si>
  <si>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</si>
  <si>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</si>
  <si>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</si>
  <si>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</si>
  <si>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</si>
  <si>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</si>
  <si>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</si>
  <si>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</si>
  <si>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</si>
  <si>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</si>
  <si>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</si>
  <si>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</si>
  <si>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</si>
  <si>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</si>
  <si>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</si>
  <si>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</si>
  <si>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</si>
  <si>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</si>
  <si>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</si>
  <si>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</si>
  <si>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</si>
  <si>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</si>
  <si>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</si>
  <si>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</si>
  <si>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</si>
  <si>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</si>
  <si>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</si>
  <si>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</si>
  <si>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</si>
  <si>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</si>
  <si>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</si>
  <si>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</si>
  <si>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</si>
  <si>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</si>
  <si>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</si>
  <si>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</si>
  <si>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</si>
  <si>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</si>
  <si>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</si>
  <si>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</si>
  <si>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</si>
  <si>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</si>
  <si>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</si>
  <si>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</si>
  <si>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</si>
  <si>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</si>
  <si>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</si>
  <si>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</si>
  <si>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</si>
  <si>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</si>
  <si>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</si>
  <si>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</si>
  <si>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</si>
  <si>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</si>
  <si>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</si>
  <si>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</si>
  <si>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</si>
  <si>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</si>
  <si>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</si>
  <si>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</si>
  <si>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</si>
  <si>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</si>
  <si>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</si>
  <si>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</si>
  <si>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</si>
  <si>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</si>
  <si>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</si>
  <si>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</si>
  <si>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</si>
  <si>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</si>
  <si>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</si>
  <si>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</si>
  <si>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</si>
  <si>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</si>
  <si>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</si>
  <si>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</si>
  <si>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</si>
  <si>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</si>
  <si>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</si>
  <si>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</si>
  <si>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</si>
  <si>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</si>
  <si>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</si>
  <si>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</si>
  <si>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</si>
  <si>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</si>
  <si>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</si>
  <si>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</si>
  <si>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</si>
  <si>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</si>
  <si>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</si>
  <si>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</si>
  <si>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</si>
  <si>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</si>
  <si>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</si>
  <si>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</si>
  <si>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</si>
  <si>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</si>
  <si>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</si>
  <si>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</si>
  <si>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</si>
  <si>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</si>
  <si>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</si>
  <si>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</si>
  <si>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</si>
  <si>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</si>
  <si>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</si>
  <si>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</si>
  <si>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</si>
  <si>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</si>
  <si>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</si>
  <si>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</si>
  <si>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</si>
  <si>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</si>
  <si>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</si>
  <si>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</si>
  <si>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</si>
  <si>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</si>
  <si>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</si>
  <si>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</si>
  <si>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</si>
  <si>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</si>
  <si>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</si>
  <si>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</si>
  <si>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</si>
  <si>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</si>
  <si>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</si>
  <si>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</si>
  <si>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</si>
  <si>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</si>
  <si>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</si>
  <si>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</si>
  <si>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</si>
  <si>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</si>
  <si>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</si>
  <si>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</si>
  <si>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</si>
  <si>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</si>
  <si>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</si>
  <si>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</si>
  <si>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</si>
  <si>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</si>
  <si>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</si>
  <si>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</si>
  <si>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</si>
  <si>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</si>
  <si>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</si>
  <si>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</si>
  <si>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</si>
  <si>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</si>
  <si>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</si>
  <si>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</si>
  <si>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</si>
  <si>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</si>
  <si>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</si>
  <si>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</si>
  <si>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</si>
  <si>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</si>
  <si>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</si>
  <si>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</si>
  <si>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</si>
  <si>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</si>
  <si>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</si>
  <si>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</si>
  <si>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</si>
  <si>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</si>
  <si>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</si>
  <si>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</si>
  <si>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</si>
  <si>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</si>
  <si>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</si>
  <si>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</si>
  <si>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</si>
  <si>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</si>
  <si>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</si>
  <si>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</si>
  <si>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</si>
  <si>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</si>
  <si>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</si>
  <si>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</si>
  <si>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</si>
  <si>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</si>
  <si>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</si>
  <si>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</si>
  <si>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</si>
  <si>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</si>
  <si>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</si>
  <si>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</si>
  <si>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</si>
  <si>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</si>
  <si>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</si>
  <si>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</si>
  <si>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</si>
  <si>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</si>
  <si>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</si>
  <si>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</si>
  <si>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</si>
  <si>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</si>
  <si>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</si>
  <si>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</si>
  <si>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</si>
  <si>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</si>
  <si>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</si>
  <si>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</si>
  <si>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</si>
  <si>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</si>
  <si>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</si>
  <si>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</si>
  <si>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</si>
  <si>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</si>
  <si>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</si>
  <si>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</si>
  <si>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</si>
  <si>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</si>
  <si>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</si>
  <si>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</si>
  <si>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</si>
  <si>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</si>
  <si>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</si>
  <si>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</si>
  <si>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</si>
  <si>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</si>
  <si>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</si>
  <si>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</si>
  <si>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</si>
  <si>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</si>
  <si>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</si>
  <si>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</si>
  <si>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</si>
  <si>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</si>
  <si>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</si>
  <si>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</si>
  <si>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</si>
  <si>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</si>
  <si>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</si>
  <si>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</si>
  <si>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</si>
  <si>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</si>
  <si>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</si>
  <si>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</si>
  <si>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</si>
  <si>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</si>
  <si>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</si>
  <si>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</si>
  <si>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</si>
  <si>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</si>
  <si>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</si>
  <si>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</si>
  <si>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</si>
  <si>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</si>
  <si>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</si>
  <si>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</si>
  <si>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</si>
  <si>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</si>
  <si>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</si>
  <si>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</si>
  <si>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</si>
  <si>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</si>
  <si>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</si>
  <si>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</si>
  <si>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</si>
  <si>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</si>
  <si>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</si>
  <si>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</si>
  <si>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</si>
  <si>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</si>
  <si>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</si>
  <si>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</si>
  <si>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</si>
  <si>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</si>
  <si>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</si>
  <si>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</si>
  <si>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</si>
  <si>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</si>
  <si>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</si>
  <si>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</si>
  <si>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</si>
  <si>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</si>
  <si>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</si>
  <si>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</si>
  <si>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</si>
  <si>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59a12c84-537b-4304-995f-ca05b38b1ffc:~:NotMandatory:~:True:~:False:~::~::~:False:~::~::~:False:~::~::~:</t>
  </si>
  <si>
    <t>862362b6-cdc4-4e4e-bd1c-77d6b1a8b7d3:~:Layout1:~:NotMandatory:~:True:~::~::~:</t>
  </si>
  <si>
    <t>#LAYOUTSCSR#</t>
  </si>
  <si>
    <t>#CustPlc#</t>
  </si>
  <si>
    <t>#TABLE#</t>
  </si>
  <si>
    <t>#LAYOUTECSR#</t>
  </si>
  <si>
    <t>#TblHeadPlc#</t>
  </si>
  <si>
    <t>Filing Information</t>
  </si>
  <si>
    <t>Information</t>
  </si>
  <si>
    <t>in-rbi-rep.xsd#in-rbi-rep_ReturnName</t>
  </si>
  <si>
    <t>Return Name</t>
  </si>
  <si>
    <t>in-rbi-rep.xsd#in-rbi-rep_ReturnCode</t>
  </si>
  <si>
    <t>Return Code</t>
  </si>
  <si>
    <t>in-rbi-rep.xsd#in-rbi-rep_NameOfReportingInstitution</t>
  </si>
  <si>
    <t>Name of reporting institution</t>
  </si>
  <si>
    <t>in-rbi-rep.xsd#in-rbi-rep_BankCode</t>
  </si>
  <si>
    <t>Bank / FI code</t>
  </si>
  <si>
    <t>rbi-core.xsd#rbi-core_InstitutionType</t>
  </si>
  <si>
    <t>Institution Type</t>
  </si>
  <si>
    <t>in-rbi-rep.xsd#in-rbi-rep_ReportingFrequency</t>
  </si>
  <si>
    <t>Reporting frequency</t>
  </si>
  <si>
    <t>in-rbi-rep.xsd#in-rbi-rep_ReportingPeriodStartDate</t>
  </si>
  <si>
    <t xml:space="preserve">Reporting start date </t>
  </si>
  <si>
    <t>in-rbi-rep.xsd#in-rbi-rep_ReportingPeriodEndDate</t>
  </si>
  <si>
    <t xml:space="preserve">Reporting end date </t>
  </si>
  <si>
    <t>rbi-core.xsd#rbi-core_ReportingCurrency</t>
  </si>
  <si>
    <t>Reporting currency</t>
  </si>
  <si>
    <t>rbi-core.xsd#rbi-core_ReportingScale</t>
  </si>
  <si>
    <t>Reporting scale</t>
  </si>
  <si>
    <t>rbi-core.xsd#rbi-core_TaxonomyVersion</t>
  </si>
  <si>
    <t>Taxonomy version</t>
  </si>
  <si>
    <t>in-rbi-rep.xsd#in-rbi-rep_ToolName</t>
  </si>
  <si>
    <t>Tool name</t>
  </si>
  <si>
    <t>rbi-core.xsd#rbi-core_ToolVersion</t>
  </si>
  <si>
    <t>Tool version</t>
  </si>
  <si>
    <t>in-rbi-rep.xsd#in-rbi-rep_ReportStatus</t>
  </si>
  <si>
    <t>Report status</t>
  </si>
  <si>
    <t>in-rbi-rep.xsd#in-rbi-rep_DateOfAudit</t>
  </si>
  <si>
    <t>Date of Audit</t>
  </si>
  <si>
    <t>in-rbi-rep.xsd#in-rbi-rep_GeneralRemarks</t>
  </si>
  <si>
    <t>General remarks</t>
  </si>
  <si>
    <t>#LAYOUTSCER#</t>
  </si>
  <si>
    <t>#LAYOUTECER#</t>
  </si>
  <si>
    <t>3d05a22a-c2b2-4cd0-8985-443ede005225:~:NotMandatory:~:True:~:False:~::~::~:False:~::~::~:False:~::~::~:</t>
  </si>
  <si>
    <t>4ad1fd7a-f968-4ad1-b922-a617b6a17d8b:~:Layout1:~:NotMandatory:~:True:~::~::~:</t>
  </si>
  <si>
    <t>rbi-core.xsd#rbi-core_PermanentAccountNumber</t>
  </si>
  <si>
    <t>in-rbi-rep.xsd#in-rbi-rep_NumbersOfSharesHeld</t>
  </si>
  <si>
    <t>in-rbi-rep.xsd#in-rbi-rep_ShareCapital</t>
  </si>
  <si>
    <t>rbi-core.xsd#rbi-core_PercentageOfSharesHeld</t>
  </si>
  <si>
    <t>rbi-core.xsd#rbi-core_NameOfShareholdersAxis</t>
  </si>
  <si>
    <t>rbi-core.xsd#rbi-core_ClassificationOfCapitalAxis</t>
  </si>
  <si>
    <t>#TYPDIM#</t>
  </si>
  <si>
    <t>#DYNDOM#</t>
  </si>
  <si>
    <t>Name</t>
  </si>
  <si>
    <t>Type of Capital</t>
  </si>
  <si>
    <t>PAN (NA if not applicable)</t>
  </si>
  <si>
    <t>Number of shares held</t>
  </si>
  <si>
    <t>Amount</t>
  </si>
  <si>
    <t>Percentage shareholding</t>
  </si>
  <si>
    <t>terseLabel</t>
  </si>
  <si>
    <t>X010</t>
  </si>
  <si>
    <t>X020</t>
  </si>
  <si>
    <t>X030</t>
  </si>
  <si>
    <t>X040</t>
  </si>
  <si>
    <t>Layout1</t>
  </si>
  <si>
    <t>rbi-core.xsd#rbi-core_ClassificationOfCapitalDomain</t>
  </si>
  <si>
    <t>http://xbrl.org/int/dim/arcrole/domain-member</t>
  </si>
  <si>
    <t>descendant</t>
  </si>
  <si>
    <t>Left</t>
  </si>
  <si>
    <t>b3183a99-2ab2-4c62-a96a-1140ef067e29:~:NotMandatory:~:True:~:False:~::~::~:False:~::~::~:False:~::~::~:</t>
  </si>
  <si>
    <t>2585f892-32f0-4a33-9804-6b027bf861c7:~:Layout1:~:NotMandatory:~:True:~::~::~:</t>
  </si>
  <si>
    <t>in-rbi-rep.xsd#in-rbi-rep_NameOfBranch</t>
  </si>
  <si>
    <t>in-rbi-rep.xsd#in-rbi-rep_AddressOfBranch</t>
  </si>
  <si>
    <t>rbi-core.xsd#rbi-core_CityOfBranch</t>
  </si>
  <si>
    <t>in-rbi-rep.xsd#in-rbi-rep_StateOfBranch</t>
  </si>
  <si>
    <t>in-rbi-rep.xsd#in-rbi-rep_DistrictOfBranch</t>
  </si>
  <si>
    <t>rbi-core.xsd#rbi-core_DateOfBranchOpening</t>
  </si>
  <si>
    <t>rbi-core.xsd#rbi-core_DateOfBranchClosure</t>
  </si>
  <si>
    <t>rbi-core.xsd#rbi-core_NumberOfDepositAccounts</t>
  </si>
  <si>
    <t>in-rbi-rep.xsd#in-rbi-rep_DepositBranch</t>
  </si>
  <si>
    <t>rbi-core.xsd#rbi-core_NumberOfLoanAccounts</t>
  </si>
  <si>
    <t>in-rbi-rep.xsd#in-rbi-rep_AdvancesBranch</t>
  </si>
  <si>
    <t>in-rbi-rep.xsd#in-rbi-rep_Remarks</t>
  </si>
  <si>
    <t>in-rbi-rep.xsd#in-rbi-rep_UniqueTransactionAxis</t>
  </si>
  <si>
    <t>Sr. No.</t>
  </si>
  <si>
    <t>Branch Name</t>
  </si>
  <si>
    <t>Branch Address</t>
  </si>
  <si>
    <t>City</t>
  </si>
  <si>
    <t>State</t>
  </si>
  <si>
    <t>District</t>
  </si>
  <si>
    <t>Opening Date
(dd-mm-yyyy)</t>
  </si>
  <si>
    <t>Closing Date
(dd-mm-yyyy)</t>
  </si>
  <si>
    <t>Number of deposit accounts</t>
  </si>
  <si>
    <t>Amount Of Public Deposit (*)</t>
  </si>
  <si>
    <t>Number of loan accounts</t>
  </si>
  <si>
    <t>Amount of loans &amp; advances outstanding</t>
  </si>
  <si>
    <t>Remarks</t>
  </si>
  <si>
    <t>X050</t>
  </si>
  <si>
    <t>X060</t>
  </si>
  <si>
    <t>X070</t>
  </si>
  <si>
    <t>X080</t>
  </si>
  <si>
    <t>X090</t>
  </si>
  <si>
    <t>X100</t>
  </si>
  <si>
    <t>X110</t>
  </si>
  <si>
    <t>X120</t>
  </si>
  <si>
    <t>46530ffe-dee8-4edf-963a-60065312c18c:~:NotMandatory:~:True:~:False:~::~::~:False:~::~::~:False:~::~::~:</t>
  </si>
  <si>
    <t>de1cd37c-dfdf-4510-a2cd-c5278a0d2864:~:Layout1:~:NotMandatory:~:True:~::~::~:</t>
  </si>
  <si>
    <t>rbi-core.xsd#rbi-core_DirectorAppointmentDateAxis</t>
  </si>
  <si>
    <t>in-rbi-rep.xsd#in-rbi-rep_NameOfDirectorAxis</t>
  </si>
  <si>
    <t>Contact number</t>
  </si>
  <si>
    <t>E-mail id</t>
  </si>
  <si>
    <t>Names of other companies in which he/she is director. In case of none, write Nil</t>
  </si>
  <si>
    <t>Date of appointment as director</t>
  </si>
  <si>
    <t>Director Identification Number (DIN)</t>
  </si>
  <si>
    <t>405d982e-07e3-4923-a6f7-aceea3dccd44:~:NotMandatory:~:True:~:False:~::~::~:False:~::~::~:False:~::~::~:</t>
  </si>
  <si>
    <t>e55f3d3a-4bf8-42af-960c-3f1317c3c559:~:Layout1:~:NotMandatory:~:True:~::~::~:</t>
  </si>
  <si>
    <t>Name of the Lender</t>
  </si>
  <si>
    <t>PAN of Lender</t>
  </si>
  <si>
    <t>Occupation of the Lender</t>
  </si>
  <si>
    <t>Date of registration of the lender in the platform</t>
  </si>
  <si>
    <t>Lender's Rating given by the Platform</t>
  </si>
  <si>
    <t>Name of borrower</t>
  </si>
  <si>
    <t>PAN of borrower</t>
  </si>
  <si>
    <t>Average Percentage of Interest Earned by the lender (in %)</t>
  </si>
  <si>
    <t>Exposure Outstanding of Lend Amount</t>
  </si>
  <si>
    <t>Status / Remarks</t>
  </si>
  <si>
    <t>e9fe4ba9-d109-4863-947a-090bb13a798f:~:Layout2:~:NotMandatory:~:True:~::~::~:</t>
  </si>
  <si>
    <t>rbi-core.xsd#rbi-core_NameOfTheLender</t>
  </si>
  <si>
    <t>rbi-core.xsd#rbi-core_PANOfLender</t>
  </si>
  <si>
    <t>rbi-core.xsd#rbi-core_LenderOccupation</t>
  </si>
  <si>
    <t>in-rbi-rep.xsd#in-rbi-rep_DateOfRegistration</t>
  </si>
  <si>
    <t>rbi-core.xsd#rbi-core_RatingByPlatform</t>
  </si>
  <si>
    <t>rbi-core.xsd#rbi-core_NameOfTheBorrower</t>
  </si>
  <si>
    <t>rbi-core.xsd#rbi-core_PANOfBorrower</t>
  </si>
  <si>
    <t>rbi-core.xsd#rbi-core_PercentageOfInterestEarned</t>
  </si>
  <si>
    <t>rbi-core.xsd#rbi-core_TotalExposureOfLenders</t>
  </si>
  <si>
    <t>rbi-core.xsd#rbi-core_CounterPartyAxis::rbi-core.xsd#rbi-core_LendersMember</t>
  </si>
  <si>
    <t>rbi-core.xsd#rbi-core_CounterPartyAxis::rbi-core.xsd#rbi-core_LendersMember:::rbi-core.xsd#rbi-core_TypeOfBalanceAxis::rbi-core.xsd#rbi-core_AggregateMember</t>
  </si>
  <si>
    <t>Total</t>
  </si>
  <si>
    <t>097066e8-a55b-439b-96ae-c65f2d2dd7d1:~:NotMandatory:~:True:~:False:~::~::~:False:~::~::~:False:~::~::~:</t>
  </si>
  <si>
    <t>e328d79b-f9cf-4077-9acd-e169bfb3272f:~:Layout1:~:NotMandatory:~:True:~::~::~:</t>
  </si>
  <si>
    <t>Name of the Borrower</t>
  </si>
  <si>
    <t>PAN Number</t>
  </si>
  <si>
    <t>Loan Purpose</t>
  </si>
  <si>
    <t>Date of registration of the Borrower in the platform</t>
  </si>
  <si>
    <t>Borrower's Rating given by the Platform</t>
  </si>
  <si>
    <t>Name of lender</t>
  </si>
  <si>
    <t>PAN of lender</t>
  </si>
  <si>
    <t>Average Percentage of Interest paid by the borrower (average of Low Medium, High risks) (in %)</t>
  </si>
  <si>
    <t>Total Outstanding of  Borrowed Amount</t>
  </si>
  <si>
    <t>Residual Maturity (in months)</t>
  </si>
  <si>
    <t>rbi-core.xsd#rbi-core_CounterPartyAxis::in-rbi-rep.xsd#in-rbi-rep_BorrowersMember</t>
  </si>
  <si>
    <t>rbi-core.xsd#rbi-core_LoanPurpose</t>
  </si>
  <si>
    <t>rbi-core.xsd#rbi-core_PercentageOfInterestPaid</t>
  </si>
  <si>
    <t>in-rbi-rep.xsd#in-rbi-rep_Borrowings</t>
  </si>
  <si>
    <t>rbi-core.xsd#rbi-core_ResidualMaturityPeriod</t>
  </si>
  <si>
    <t>fbaa7f58-3aca-4513-9704-5f2267754520:~:Layout2:~:NotMandatory:~:True:~::~::~:</t>
  </si>
  <si>
    <t>rbi-core.xsd#rbi-core_CounterPartyAxis::in-rbi-rep.xsd#in-rbi-rep_BorrowersMember:::rbi-core.xsd#rbi-core_TypeOfBalanceAxis::rbi-core.xsd#rbi-core_AggregateMember</t>
  </si>
  <si>
    <t>NOTE: If one lender has lent to multiple borrowers, separate entries should be made for each loan.</t>
  </si>
  <si>
    <t>NOTE: If one borrower has borrower from multiple lenders, separate entries should be made for each loan.</t>
  </si>
  <si>
    <t>26aad746-3234-4f79-afd9-865886a8446f:~:NotMandatory:~:True:~:False:~::~::~:False:~::~::~:False:~::~::~:</t>
  </si>
  <si>
    <t>21c9fd1c-b15f-4a32-b42d-007284726ccd:~:Layout1:~:NotMandatory:~:True:~::~::~:</t>
  </si>
  <si>
    <t>rbi-core.xsd#rbi-core_EscrowAccountNumberAxis</t>
  </si>
  <si>
    <t>Name of the Escrow account</t>
  </si>
  <si>
    <t>Escrow A/c Maintained with</t>
  </si>
  <si>
    <t xml:space="preserve"> The debit summations in escrow account during the quarter</t>
  </si>
  <si>
    <t xml:space="preserve"> The credit summations in escrow account during the quarter</t>
  </si>
  <si>
    <t xml:space="preserve">Balance in Escrow account as on date </t>
  </si>
  <si>
    <t>In extreme cases where there is a balance, maximum period for which the funds are held (in Days)</t>
  </si>
  <si>
    <t>Escrow Account Number</t>
  </si>
  <si>
    <t>rbi-core.xsd#rbi-core_NameOfTheEscrowAccount</t>
  </si>
  <si>
    <t>rbi-core.xsd#rbi-core_EscrowAccountMaintainedWith</t>
  </si>
  <si>
    <t>rbi-core.xsd#rbi-core_DebitSummationsInEscrowAccountDuringThePeriod</t>
  </si>
  <si>
    <t>rbi-core.xsd#rbi-core_CreditSummationsInEscrowAccountDuringThePeriod</t>
  </si>
  <si>
    <t>rbi-core.xsd#rbi-core_FundsHeldInEscrowAccount</t>
  </si>
  <si>
    <t>rbi-core.xsd#rbi-core_PeriodForWhichTheFundsHeld</t>
  </si>
  <si>
    <t>7fba5a44-efad-4d3f-8c89-4067aaa35b9c:~:Layout2:~:NotMandatory:~:True:~::~::~:</t>
  </si>
  <si>
    <t>7329b6c6-65d8-4fb6-a15d-91242f23337c:~:NotMandatory:~:True:~:False:~::~::~:False:~::~::~:False:~::~::~:</t>
  </si>
  <si>
    <t>e93e93b1-c61c-4336-99ef-e87e709e41a4:~:Layout1:~:NotMandatory:~:True:~::~::~:</t>
  </si>
  <si>
    <t>In extreme cases where there is a balance, maximum period for which the funds are held</t>
  </si>
  <si>
    <t>61f5f952-1b86-4407-96b2-a46ae0e510dd:~:NotMandatory:~:True:~:False:~::~::~:False:~::~::~:False:~::~::~:</t>
  </si>
  <si>
    <t>d0dfffb4-4d56-4d91-b526-0341f82572ba:~:Layout1:~:NotMandatory:~:True:~::~::~:</t>
  </si>
  <si>
    <t>Table 1: Authorised Signatory</t>
  </si>
  <si>
    <t>Particulars</t>
  </si>
  <si>
    <t>Value</t>
  </si>
  <si>
    <t>in-rbi-rep.xsd#in-rbi-rep_NameOfSignatory</t>
  </si>
  <si>
    <t>Name of the Person Filing the Return</t>
  </si>
  <si>
    <t>Y010</t>
  </si>
  <si>
    <t>in-rbi-rep.xsd#in-rbi-rep_DesignationOfSignatory</t>
  </si>
  <si>
    <t>Designation</t>
  </si>
  <si>
    <t>Y020</t>
  </si>
  <si>
    <t>rbi-core.xsd#rbi-core_AuthorisedSignatoryOfficialLandlineNumber</t>
  </si>
  <si>
    <t>Office No. (with STD Code)</t>
  </si>
  <si>
    <t>Y030</t>
  </si>
  <si>
    <t>in-rbi-rep.xsd#in-rbi-rep_MobileNumberOfAuthorisedSignatory</t>
  </si>
  <si>
    <t>Mobile No.</t>
  </si>
  <si>
    <t>Y040</t>
  </si>
  <si>
    <t>in-rbi-rep.xsd#in-rbi-rep_EMailIDOfAuthorisedReportingOfficial</t>
  </si>
  <si>
    <t>Email Id</t>
  </si>
  <si>
    <t>Y050</t>
  </si>
  <si>
    <t>in-rbi-rep.xsd#in-rbi-rep_Date</t>
  </si>
  <si>
    <t>Date</t>
  </si>
  <si>
    <t>Y060</t>
  </si>
  <si>
    <t>in-rbi-rep.xsd#in-rbi-rep_PlaceOfDesignatedOffice</t>
  </si>
  <si>
    <t>Place</t>
  </si>
  <si>
    <t>Y070</t>
  </si>
  <si>
    <t>1. All values must be reported in Rs lakh.
2. Enter all dates in dd-mm-yyyyy fomat.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t>
  </si>
  <si>
    <t>e076aacf-d92b-4fdc-a485-27d0d5769e48:~:Layout2:~:NotMandatory:~:True:~::~::~:</t>
  </si>
  <si>
    <t>rbi-core.xsd#rbi-core_DirectorsContactNumber</t>
  </si>
  <si>
    <t>rbi-core.xsd#rbi-core_DirectorsEMailID</t>
  </si>
  <si>
    <t>rbi-core.xsd#rbi-core_NamesOfOtherCompaniesInWhichHeOrSheIsADirector</t>
  </si>
  <si>
    <t>7f6bce74-e34f-45b4-a698-031fd22e6ce5:~:NotMandatory:~:True:~:False:~::~::~:False:~::~::~:False:~::~::~:</t>
  </si>
  <si>
    <t>f86389b5-d89c-405b-90cc-f464e1747c8b:~:Layout1:~:NotMandatory:~:True:~::~::~:</t>
  </si>
  <si>
    <t>Loans &amp; Advances</t>
  </si>
  <si>
    <t>Number of Accounts</t>
  </si>
  <si>
    <t>At the beginning of Quarter</t>
  </si>
  <si>
    <t>Addition during the Quarter</t>
  </si>
  <si>
    <t>Recovery during the Quarter</t>
  </si>
  <si>
    <t>End of Quarter</t>
  </si>
  <si>
    <t>At end of the Quarter</t>
  </si>
  <si>
    <t>Loans &amp; Advances - including bill credit - Domestic Operations (Period of Delinquency)</t>
  </si>
  <si>
    <t xml:space="preserve">1. Overdue </t>
  </si>
  <si>
    <t>a. Overdue Upto 30 days</t>
  </si>
  <si>
    <t>b. Overdue for 31 to 60 days</t>
  </si>
  <si>
    <t>c. Overdue for 61 to 90 days</t>
  </si>
  <si>
    <t>d. Overdue for 91 days &amp; above</t>
  </si>
  <si>
    <t>DNBS11PART8</t>
  </si>
  <si>
    <t>in-rbi-rep.xsd#in-rbi-rep_LoansAndAdvances</t>
  </si>
  <si>
    <t>rbi-core.xsd#rbi-core_AdditionsToLoansAndAdvancesDuringThePeriod</t>
  </si>
  <si>
    <t>rbi-core.xsd#rbi-core_DeductionToLoansAndAdvancesDuringThePeriod</t>
  </si>
  <si>
    <t>rbi-core.xsd#rbi-core_NumberOfAccountsOfLoansAndAdvances</t>
  </si>
  <si>
    <t>rbi-core.xsd#rbi-core_TypeOfBalanceAxis::rbi-core.xsd#rbi-core_BeginningBalanceMember</t>
  </si>
  <si>
    <t>in-rbi-rep.xsd#in-rbi-rep_PeriodOfOverdueAxis::rbi-core.xsd#rbi-core_AggregateMember</t>
  </si>
  <si>
    <t>in-rbi-rep.xsd#in-rbi-rep_PeriodOfOverdueAxis::rbi-core.xsd#rbi-core_OverdueUpto30DaysMember</t>
  </si>
  <si>
    <t>in-rbi-rep.xsd#in-rbi-rep_PeriodOfOverdueAxis::rbi-core.xsd#rbi-core_OverdueFor31To60DaysMember</t>
  </si>
  <si>
    <t>in-rbi-rep.xsd#in-rbi-rep_PeriodOfOverdueAxis::rbi-core.xsd#rbi-core_OverdueFor61To90DaysMember</t>
  </si>
  <si>
    <t>in-rbi-rep.xsd#in-rbi-rep_PeriodOfOverdueAxis::rbi-core.xsd#rbi-core_OverdueGreaterThan90DaysMember</t>
  </si>
  <si>
    <t>558110c8-964a-4b2e-ac84-8dc0a65c3fba:~:NotMandatory:~:True:~:False:~::~::~:False:~::~::~:False:~::~::~:</t>
  </si>
  <si>
    <t>4018ed56-cb4f-4da0-b456-ef0de6b269f5:~:Layout1:~:NotMandatory:~:True:~::~::~:</t>
  </si>
  <si>
    <t xml:space="preserve">I. Equity shares </t>
  </si>
  <si>
    <t xml:space="preserve">                     ii)Foreign Direct Investment</t>
  </si>
  <si>
    <t>II. Borrowings</t>
  </si>
  <si>
    <t>III. Bonds/Debentures</t>
  </si>
  <si>
    <t>IV. Others</t>
  </si>
  <si>
    <t>Total Amount from Foreign Sources</t>
  </si>
  <si>
    <t xml:space="preserve">Particulars </t>
  </si>
  <si>
    <t>DNBS11PART7</t>
  </si>
  <si>
    <t>in-rbi-rep.xsd#in-rbi-rep_PaidUpShareCapital</t>
  </si>
  <si>
    <t>rbi-core.xsd#rbi-core_BorrowingsExcludingBondsAndDebenture</t>
  </si>
  <si>
    <t>rbi-core.xsd#rbi-core_BondsAndDebenture</t>
  </si>
  <si>
    <t>in-rbi-rep.xsd#in-rbi-rep_OtherSourcesOfFunds</t>
  </si>
  <si>
    <t>in-rbi-rep.xsd#in-rbi-rep_SourcesOfFunds</t>
  </si>
  <si>
    <t>rbi-core.xsd#rbi-core_SourcesOfFundsAxis::rbi-core.xsd#rbi-core_ForeignMember</t>
  </si>
  <si>
    <t>rbi-core.xsd#rbi-core_ClassificationOfCapitalAxis::in-rbi-rep.xsd#in-rbi-rep_EquitySharesMember</t>
  </si>
  <si>
    <t>rbi-core.xsd#rbi-core_ClassificationOfCapitalAxis::in-rbi-rep.xsd#in-rbi-rep_EquitySharesMember:::rbi-core.xsd#rbi-core_CounterPartyAxis::rbi-core.xsd#rbi-core_ForeignInstitutionalInvestorsMember</t>
  </si>
  <si>
    <t>rbi-core.xsd#rbi-core_ClassificationOfCapitalAxis::in-rbi-rep.xsd#in-rbi-rep_EquitySharesMember:::rbi-core.xsd#rbi-core_CounterPartyAxis::rbi-core.xsd#rbi-core_ForeignDirectInvestorsMember</t>
  </si>
  <si>
    <t>30d58bcb-b750-4f0f-bd04-1915f86aa4f6:~:NotMandatory:~:True:~:False:~::~::~:False:~::~::~:False:~::~::~:</t>
  </si>
  <si>
    <t>842cb28a-7c5b-46de-a2ae-c8909073825d:~:Layout1:~:NotMandatory:~:True:~::~::~:</t>
  </si>
  <si>
    <t>I. Standard Assets (No Overdue)</t>
  </si>
  <si>
    <t>A. Total Standard Assets Amount</t>
  </si>
  <si>
    <t>II. Non-Performing Assets (NPA)</t>
  </si>
  <si>
    <t>B. Total Non-Performing Assets Amount _x000D_
(a+b+c+d)</t>
  </si>
  <si>
    <t xml:space="preserve">      (a)Overdue more than 90 days</t>
  </si>
  <si>
    <t xml:space="preserve">      (d) Loss Asset</t>
  </si>
  <si>
    <t>C. Total (A + B)</t>
  </si>
  <si>
    <t>Amount Outstanding</t>
  </si>
  <si>
    <t>Asset Classification Status</t>
  </si>
  <si>
    <t>DNBS11PART6</t>
  </si>
  <si>
    <t>Y080</t>
  </si>
  <si>
    <t>in-rbi-rep.xsd#in-rbi-rep_AssetClassificationAxis::in-rbi-rep.xsd#in-rbi-rep_StandardAssetsMember:::in-rbi-rep.xsd#in-rbi-rep_PeriodOfOverdueAxis::rbi-core.xsd#rbi-core_NoOverdueMember</t>
  </si>
  <si>
    <t>in-rbi-rep.xsd#in-rbi-rep_AssetClassificationAxis::in-rbi-rep.xsd#in-rbi-rep_StandardAssetsMember:::rbi-core.xsd#rbi-core_TypeOfBalanceAxis::rbi-core.xsd#rbi-core_AggregateMember</t>
  </si>
  <si>
    <t>in-rbi-rep.xsd#in-rbi-rep_AssetClassificationAxis::in-rbi-rep.xsd#in-rbi-rep_NonPerformingAssetsMember:::rbi-core.xsd#rbi-core_TypeOfBalanceAxis::rbi-core.xsd#rbi-core_AggregateMember</t>
  </si>
  <si>
    <t>in-rbi-rep.xsd#in-rbi-rep_AssetClassificationAxis::in-rbi-rep.xsd#in-rbi-rep_NonPerformingAssetsMember:::in-rbi-rep.xsd#in-rbi-rep_PeriodOfOverdueAxis::rbi-core.xsd#rbi-core_OverdueGreaterThan90DaysMember</t>
  </si>
  <si>
    <t>in-rbi-rep.xsd#in-rbi-rep_AssetClassificationAxis::in-rbi-rep.xsd#in-rbi-rep_NonPerformingAssetsMember:::in-rbi-rep.xsd#in-rbi-rep_CategoryOfNonPerformingAssetsAxis::in-rbi-rep.xsd#in-rbi-rep_DoubtfulAssetsOneMember</t>
  </si>
  <si>
    <t>in-rbi-rep.xsd#in-rbi-rep_AssetClassificationAxis::in-rbi-rep.xsd#in-rbi-rep_NonPerformingAssetsMember:::in-rbi-rep.xsd#in-rbi-rep_CategoryOfNonPerformingAssetsAxis::in-rbi-rep.xsd#in-rbi-rep_DoubtfulAssetsTwoMember</t>
  </si>
  <si>
    <t>in-rbi-rep.xsd#in-rbi-rep_AssetClassificationAxis::in-rbi-rep.xsd#in-rbi-rep_NonPerformingAssetsMember:::in-rbi-rep.xsd#in-rbi-rep_CategoryOfNonPerformingAssetsAxis::in-rbi-rep.xsd#in-rbi-rep_LossAssetsMember</t>
  </si>
  <si>
    <t>in-rbi-rep.xsd#in-rbi-rep_AssetClassificationAxis::rbi-core.xsd#rbi-core_AggregateMember</t>
  </si>
  <si>
    <t>1dd0b7f1-9e50-4681-b168-7913b48ffb56:~:NotMandatory:~:True:~:False:~::~::~:False:~::~::~:False:~::~::~:</t>
  </si>
  <si>
    <t>03f991aa-e966-4314-ab0b-8f052e7452e1:~:Layout1:~:NotMandatory:~:True:~::~::~:</t>
  </si>
  <si>
    <t>Description</t>
  </si>
  <si>
    <t>I. Technology platform</t>
  </si>
  <si>
    <t>Name of the technology platform used</t>
  </si>
  <si>
    <t>rbi-core.xsd#rbi-core_NameOfTheTechnologyPlatform</t>
  </si>
  <si>
    <t xml:space="preserve">As at the end of previous quarter </t>
  </si>
  <si>
    <t>Number of new accounts added during the quarter</t>
  </si>
  <si>
    <t>Number of accounts closed during the quarter</t>
  </si>
  <si>
    <t>Total Number of Accounts as at the end of quarter</t>
  </si>
  <si>
    <t>II. Details on Total number of lenders &amp; borrowers active with the Platform on Quarterly Basis</t>
  </si>
  <si>
    <t>1. Total number of Borrowers</t>
  </si>
  <si>
    <t>Aggregate amount Borrowed</t>
  </si>
  <si>
    <t>2. Total number of Lenders</t>
  </si>
  <si>
    <t>Aggregate exposure of Lenders</t>
  </si>
  <si>
    <t>DNBS11PART5</t>
  </si>
  <si>
    <t>rbi-core.xsd#rbi-core_TypeOfBalanceAxis::rbi-core.xsd#rbi-core_AdditionsDuringThePeriodMember</t>
  </si>
  <si>
    <t>rbi-core.xsd#rbi-core_TypeOfBalanceAxis::rbi-core.xsd#rbi-core_ClosedDuringThePeriodMember</t>
  </si>
  <si>
    <t>rbi-core.xsd#rbi-core_TypeOfBalanceAxis::rbi-core.xsd#rbi-core_EndingBalanceMember</t>
  </si>
  <si>
    <t>in-rbi-rep.xsd#in-rbi-rep_TotalNumberOfBorrowers</t>
  </si>
  <si>
    <t>http://www.xbrl.org/2003/role/label</t>
  </si>
  <si>
    <t>Total no of borrowers</t>
  </si>
  <si>
    <t>rbi-core.xsd#rbi-core_TotalAmountOfBorrowings</t>
  </si>
  <si>
    <t>Total Amount of Borrowings</t>
  </si>
  <si>
    <t>rbi-core.xsd#rbi-core_TotalNumberOfLenders</t>
  </si>
  <si>
    <t>Total Number of Lenders</t>
  </si>
  <si>
    <t>Total Exposure of Lenders</t>
  </si>
  <si>
    <t>rbi-core.xsd#rbi-core_NumberOfBorrowersDuringThePeriod</t>
  </si>
  <si>
    <t>Number of Borrowers during the Period</t>
  </si>
  <si>
    <t>rbi-core.xsd#rbi-core_AmountOfBorrowingsDuringThePeriod</t>
  </si>
  <si>
    <t>Amount of Borrowings during the Period</t>
  </si>
  <si>
    <t>rbi-core.xsd#rbi-core_NumberOfLendersDuringThePeriod</t>
  </si>
  <si>
    <t>Number of Lenders during the Period</t>
  </si>
  <si>
    <t>rbi-core.xsd#rbi-core_ExposureOfLendersDuringThePeriod</t>
  </si>
  <si>
    <t>Exposure of Lenders during the Period</t>
  </si>
  <si>
    <t>f8683c0f-dfc6-4743-9604-96a0df8eec4e:~:Layout2:~:NotMandatory:~:True:~::~::~:RuleSetForY</t>
  </si>
  <si>
    <t>7d336761-eb40-4d26-8e7e-dfd9068e96df:~:Layout3:~:NotMandatory:~:True:~::~::~:</t>
  </si>
  <si>
    <t xml:space="preserve">As at the end of previous Quarter </t>
  </si>
  <si>
    <t>Amount deposited during the Quarter</t>
  </si>
  <si>
    <t xml:space="preserve"> Amount Withdrawn during the Quarter</t>
  </si>
  <si>
    <t>Total Amount Outstanding at the end of Quarter</t>
  </si>
  <si>
    <t>III. Fund position in Escrow Account, Lenders and Borrowers Account</t>
  </si>
  <si>
    <t>A. Funds received from lenders</t>
  </si>
  <si>
    <t>B. Funds received from borrowers</t>
  </si>
  <si>
    <t>rbi-core.xsd#rbi-core_AmountDepositedInEscrowAccount</t>
  </si>
  <si>
    <t>rbi-core.xsd#rbi-core_AmountWithdrawnFromEscrowAccount</t>
  </si>
  <si>
    <t>decb16c9-61df-4033-8b3c-27219c24913a:~:Layout4:~:NotMandatory:~:True:~::~::~:</t>
  </si>
  <si>
    <t>Number of complaints outstanding</t>
  </si>
  <si>
    <t>Number of complaints filed by Lenders</t>
  </si>
  <si>
    <t>Number of complaints filed by Borrowers</t>
  </si>
  <si>
    <t>Y090</t>
  </si>
  <si>
    <t>Y100</t>
  </si>
  <si>
    <t>X130</t>
  </si>
  <si>
    <t>Received new complaints during Quarter</t>
  </si>
  <si>
    <t>Number of Complaints Disposed Off during the Quarter</t>
  </si>
  <si>
    <t>Total Number of Complaints  Outstanding at the end of Quarter</t>
  </si>
  <si>
    <t>IV. Status on Number of Complaints Received and Pending at the end of Quarter</t>
  </si>
  <si>
    <t>in-rbi-rep.xsd#in-rbi-rep_NumberOfComplaintsOutstanding</t>
  </si>
  <si>
    <t>in-rbi-rep.xsd#in-rbi-rep_NumberOfComplaintsReceivedDuringTheQuarter</t>
  </si>
  <si>
    <t>in-rbi-rep.xsd#in-rbi-rep_NumberOfComplaintsAddressedDuringTheQuarter</t>
  </si>
  <si>
    <t>f6b4ce2b-e620-43fc-a6a1-a40664ef3119:~:Layout5:~:NotMandatory:~:True:~::~::~:</t>
  </si>
  <si>
    <t>Y110</t>
  </si>
  <si>
    <t>Y120</t>
  </si>
  <si>
    <t>Y130</t>
  </si>
  <si>
    <t>Y140</t>
  </si>
  <si>
    <t>Y150</t>
  </si>
  <si>
    <t>(i) Any Secured Lending, if any, please furnish the details and amount</t>
  </si>
  <si>
    <t>(ii) Whether any breach of individual borrowers / Lending aggregate limits (Yes / No)</t>
  </si>
  <si>
    <t>(iii) Initial Maturity of Loan in months</t>
  </si>
  <si>
    <t>(iv) Number of Delinquency Accounts where recovery agents are deployed</t>
  </si>
  <si>
    <t>(v) Average Interest Charged during quarter</t>
  </si>
  <si>
    <t>(vi) Average interest charged for outstanding loan amount</t>
  </si>
  <si>
    <t>X140</t>
  </si>
  <si>
    <t>V. Details of Secured Lending</t>
  </si>
  <si>
    <t>Y160</t>
  </si>
  <si>
    <t>rbi-core.xsd#rbi-core_SecuredLendingDetails</t>
  </si>
  <si>
    <t>rbi-core.xsd#rbi-core_WhetherBreachOfIndividualBorrowersORLendingAggregateLimits</t>
  </si>
  <si>
    <t>rbi-core.xsd#rbi-core_InitialMaturityPeriod</t>
  </si>
  <si>
    <t>rbi-core.xsd#rbi-core_DelinquencyAccountNumbers</t>
  </si>
  <si>
    <t>rbi-core.xsd#rbi-core_InterestChargedAmount</t>
  </si>
  <si>
    <t>in-rbi-rep.xsd#in-rbi-rep_MeasurementAxis::in-rbi-rep.xsd#in-rbi-rep_AverageMember</t>
  </si>
  <si>
    <t>in-rbi-rep.xsd#in-rbi-rep_MeasurementAxis::in-rbi-rep.xsd#in-rbi-rep_AverageMember:::rbi-core.xsd#rbi-core_TypeOfBalanceAxis::in-rbi-rep.xsd#in-rbi-rep_AmountOutstandingMember</t>
  </si>
  <si>
    <t>5522ca0e-8359-46ce-897b-43f889c246bb:~:NotMandatory:~:True:~:False:~::~::~:False:~::~::~:False:~::~::~:</t>
  </si>
  <si>
    <t xml:space="preserve">Amount            </t>
  </si>
  <si>
    <t xml:space="preserve">(i) Paid-up Equity Capital </t>
  </si>
  <si>
    <t>(iii) Perpetual Debt Instrument ( Not to exceed 15% of Aggregate Tier I Capital as on March 31 of the previous year)</t>
  </si>
  <si>
    <t>(iv) Free reserves</t>
  </si>
  <si>
    <t>(a) General Reserves</t>
  </si>
  <si>
    <t>(b) Statutory / Spl. Reserve U/S 45 IC of RBI Act, 1934</t>
  </si>
  <si>
    <t>(c) Share Premium</t>
  </si>
  <si>
    <t>(d) Capital Reserves (representing surplus on sale of assets held in separate account)</t>
  </si>
  <si>
    <t>(e) Debenture Redemption Reserve</t>
  </si>
  <si>
    <t xml:space="preserve">(f) Capital Redemption Reserve </t>
  </si>
  <si>
    <t>(g) Credit Balance in P &amp; L Account</t>
  </si>
  <si>
    <t>(h) Other free reserves (to be specified)</t>
  </si>
  <si>
    <t>Total  (i+ii+iii+iv)</t>
  </si>
  <si>
    <t>(v) Accumulated balance of loss</t>
  </si>
  <si>
    <t>(vi) Deferred Revenue Expenditure</t>
  </si>
  <si>
    <t>(vii) Deferred Tax Assets (Net)</t>
  </si>
  <si>
    <t>(viii) Other Intangible Assets</t>
  </si>
  <si>
    <t>(ix)  Owned Fund</t>
  </si>
  <si>
    <t>(x)  Investment in shares of :</t>
  </si>
  <si>
    <t>(a)  Subsidiaries</t>
  </si>
  <si>
    <t>(b)  Companies in the same Group</t>
  </si>
  <si>
    <t xml:space="preserve">(c) Wholly Owned Subsidiaries </t>
  </si>
  <si>
    <t>(d)  Other non-banking financial companies</t>
  </si>
  <si>
    <t>(xi) The book value of debentures, bonds, outstanding loans and advances, bills purchased and discounted (including hire-purchase and lease finance) made to, and deposits with</t>
  </si>
  <si>
    <t>(a) Subsidiaries</t>
  </si>
  <si>
    <t>(b) Companies in the same Group</t>
  </si>
  <si>
    <t>(c) Wholly Owned Shares / Joint Ventures abroad</t>
  </si>
  <si>
    <t>(d) Other Non-Banking Financial Companies</t>
  </si>
  <si>
    <t xml:space="preserve">(xii) Total </t>
  </si>
  <si>
    <t>(xiii) Amount of item (xii) in excess of 10% of item (ix) above</t>
  </si>
  <si>
    <t>(xiv)  Tier I Capital</t>
  </si>
  <si>
    <t xml:space="preserve">        Net owned fund</t>
  </si>
  <si>
    <t>Y170</t>
  </si>
  <si>
    <t>Y180</t>
  </si>
  <si>
    <t>Y190</t>
  </si>
  <si>
    <t>Y200</t>
  </si>
  <si>
    <t>Y210</t>
  </si>
  <si>
    <t>Y220</t>
  </si>
  <si>
    <t>Y230</t>
  </si>
  <si>
    <t>Y240</t>
  </si>
  <si>
    <t>Y250</t>
  </si>
  <si>
    <t>Y260</t>
  </si>
  <si>
    <t>Y270</t>
  </si>
  <si>
    <t>Y280</t>
  </si>
  <si>
    <t>Y290</t>
  </si>
  <si>
    <t>DNBS11PART4</t>
  </si>
  <si>
    <t>in-rbi-rep.xsd#in-rbi-rep_ReservesSurplus@http://www.xbrl.org/2003/role/terseLabel</t>
  </si>
  <si>
    <t>in-rbi-rep.xsd#in-rbi-rep_AccumulatedLosses</t>
  </si>
  <si>
    <t>rbi-core.xsd#rbi-core_DeferredRevenueExpenditure</t>
  </si>
  <si>
    <t>in-rbi-rep.xsd#in-rbi-rep_DeferredTaxAssetsNetofLiabilities</t>
  </si>
  <si>
    <t>in-rbi-rep.xsd#in-rbi-rep_OtherIntangibleAssets</t>
  </si>
  <si>
    <t>rbi-core.xsd#rbi-core_DeductionsToEquityCapital</t>
  </si>
  <si>
    <t>in-rbi-rep.xsd#in-rbi-rep_OwnedFunds</t>
  </si>
  <si>
    <t>in-rbi-rep.xsd#in-rbi-rep_InvestmentInShares</t>
  </si>
  <si>
    <t>in-rbi-rep.xsd#in-rbi-rep_BookValueAmount</t>
  </si>
  <si>
    <t>rbi-core.xsd#rbi-core_TotalAdjustmentsToCalculateNetOwnedFunds</t>
  </si>
  <si>
    <t>rbi-core.xsd#rbi-core_RegulatoryAdjustments</t>
  </si>
  <si>
    <t>in-rbi-rep.xsd#in-rbi-rep_NetOwnedFunds</t>
  </si>
  <si>
    <t>Note: i) Excess DTL if any, shall not be added to Tier I capital
             ii) Share Holding Pattern (As per Annex)</t>
  </si>
  <si>
    <t>rbi-core.xsd#rbi-core_ClassificationOfCapitalAxis::in-rbi-rep.xsd#in-rbi-rep_EquitySharesMember:::rbi-core.xsd#rbi-core_TypeOfBalanceAxis::rbi-core.xsd#rbi-core_AggregateMember</t>
  </si>
  <si>
    <t>rbi-core.xsd#rbi-core_ClassificationOfCapitalAxis::rbi-core.xsd#rbi-core_PeferenceSharesToBeCompulsorilyConvertibleIntoEquityMember</t>
  </si>
  <si>
    <t>rbi-core.xsd#rbi-core_ClassificationOfCapitalAxis::rbi-core.xsd#rbi-core_PerpetualDebtInstrumentMember</t>
  </si>
  <si>
    <t>in-rbi-rep.xsd#in-rbi-rep_ReservesSurplusAxis::in-rbi-rep.xsd#in-rbi-rep_GeneralReserveMember</t>
  </si>
  <si>
    <t>rbi-core.xsd#rbi-core_ReserveDetailsAxis::rbi-core.xsd#rbi-core_FreeReservesMember:::in-rbi-rep.xsd#in-rbi-rep_ReservesSurplusAxis::in-rbi-rep.xsd#in-rbi-rep_GeneralReserveMember</t>
  </si>
  <si>
    <t>in-rbi-rep.xsd#in-rbi-rep_ReservesSurplusAxis::rbi-core.xsd#rbi-core_ResrvesUnderSection45ICOfRBIAct1934Member</t>
  </si>
  <si>
    <t>in-rbi-rep.xsd#in-rbi-rep_ReservesSurplusAxis::in-rbi-rep.xsd#in-rbi-rep_SharePremiumMember</t>
  </si>
  <si>
    <t>in-rbi-rep.xsd#in-rbi-rep_ReservesSurplusAxis::in-rbi-rep.xsd#in-rbi-rep_CapitalReserveMember</t>
  </si>
  <si>
    <t>in-rbi-rep.xsd#in-rbi-rep_ReservesSurplusAxis::rbi-core.xsd#rbi-core_DebentureRedemptionReserveMember</t>
  </si>
  <si>
    <t>in-rbi-rep.xsd#in-rbi-rep_ReservesSurplusAxis::rbi-core.xsd#rbi-core_ProfitLossAccountMember</t>
  </si>
  <si>
    <t>in-rbi-rep.xsd#in-rbi-rep_ReservesSurplusAxis::in-rbi-rep.xsd#in-rbi-rep_OtherReservesMember</t>
  </si>
  <si>
    <t>rbi-core.xsd#rbi-core_TypeOfBalanceAxis::rbi-core.xsd#rbi-core_AggregateMember</t>
  </si>
  <si>
    <t>rbi-core.xsd#rbi-core_ReserveDetailsAxis::rbi-core.xsd#rbi-core_FreeReservesMember:::in-rbi-rep.xsd#in-rbi-rep_ReservesSurplusAxis::in-rbi-rep.xsd#in-rbi-rep_SharePremiumMember</t>
  </si>
  <si>
    <t>rbi-core.xsd#rbi-core_ReserveDetailsAxis::rbi-core.xsd#rbi-core_FreeReservesMember:::in-rbi-rep.xsd#in-rbi-rep_ReservesSurplusAxis::in-rbi-rep.xsd#in-rbi-rep_CapitalReserveMember</t>
  </si>
  <si>
    <t>rbi-core.xsd#rbi-core_ReserveDetailsAxis::rbi-core.xsd#rbi-core_FreeReservesMember:::in-rbi-rep.xsd#in-rbi-rep_ReservesSurplusAxis::rbi-core.xsd#rbi-core_DebentureRedemptionReserveMember</t>
  </si>
  <si>
    <t>rbi-core.xsd#rbi-core_ReserveDetailsAxis::rbi-core.xsd#rbi-core_FreeReservesMember:::in-rbi-rep.xsd#in-rbi-rep_ReservesSurplusAxis::rbi-core.xsd#rbi-core_CapitalRedemptionReserveMember</t>
  </si>
  <si>
    <t>rbi-core.xsd#rbi-core_ReserveDetailsAxis::rbi-core.xsd#rbi-core_FreeReservesMember:::in-rbi-rep.xsd#in-rbi-rep_ReservesSurplusAxis::rbi-core.xsd#rbi-core_ProfitLossAccountMember</t>
  </si>
  <si>
    <t>rbi-core.xsd#rbi-core_ReserveDetailsAxis::rbi-core.xsd#rbi-core_FreeReservesMember:::in-rbi-rep.xsd#in-rbi-rep_ReservesSurplusAxis::in-rbi-rep.xsd#in-rbi-rep_OtherReservesMember</t>
  </si>
  <si>
    <t>rbi-core.xsd#rbi-core_ReserveDetailsAxis::rbi-core.xsd#rbi-core_FreeReservesMember:::rbi-core.xsd#rbi-core_TypeOfBalanceAxis::rbi-core.xsd#rbi-core_AggregateMember</t>
  </si>
  <si>
    <t>rbi-core.xsd#rbi-core_CounterPartyAxis::in-rbi-rep.xsd#in-rbi-rep_SubsidiariesMember</t>
  </si>
  <si>
    <t>rbi-core.xsd#rbi-core_CounterPartyAxis::rbi-core.xsd#rbi-core_CompaniesInSameGroupMember</t>
  </si>
  <si>
    <t>rbi-core.xsd#rbi-core_CounterPartyAxis::rbi-core.xsd#rbi-core_WhollyOwnedSubsidiariesJointVenturesOutsideIndiaMember</t>
  </si>
  <si>
    <t>rbi-core.xsd#rbi-core_CounterPartyAxis::rbi-core.xsd#rbi-core_OtherNBFCsMember</t>
  </si>
  <si>
    <t>rbi-core.xsd#rbi-core_CounterPartyAxis::in-rbi-rep.xsd#in-rbi-rep_SubsidiariesMember:::in-rbi-rep.xsd#in-rbi-rep_InvestmentTypeAxis::rbi-core.xsd#rbi-core_LoansAdvancesOtherCreditFacilitiesLeasedAssetsAndHirePurchaseAssetsByTheNonBankingFinancialCompanyMember</t>
  </si>
  <si>
    <t>rbi-core.xsd#rbi-core_CounterPartyAxis::rbi-core.xsd#rbi-core_CompaniesInSameGroupMember:::in-rbi-rep.xsd#in-rbi-rep_InvestmentTypeAxis::rbi-core.xsd#rbi-core_LoansAdvancesOtherCreditFacilitiesLeasedAssetsAndHirePurchaseAssetsByTheNonBankingFinancialCompanyMember</t>
  </si>
  <si>
    <t>rbi-core.xsd#rbi-core_CounterPartyAxis::rbi-core.xsd#rbi-core_WhollyOwnedSubsidiariesJointVenturesOutsideIndiaMember:::in-rbi-rep.xsd#in-rbi-rep_InvestmentTypeAxis::rbi-core.xsd#rbi-core_LoansAdvancesOtherCreditFacilitiesLeasedAssetsAndHirePurchaseAssetsByTheNonBankingFinancialCompanyMember</t>
  </si>
  <si>
    <t>rbi-core.xsd#rbi-core_CounterPartyAxis::rbi-core.xsd#rbi-core_OtherNBFCsMember:::in-rbi-rep.xsd#in-rbi-rep_InvestmentTypeAxis::rbi-core.xsd#rbi-core_LoansAdvancesOtherCreditFacilitiesLeasedAssetsAndHirePurchaseAssetsByTheNonBankingFinancialCompanyMember</t>
  </si>
  <si>
    <t>c12bf6c4-adaf-453a-ac3b-75239ea000e5:~:NotMandatory:~:True:~:False:~::~::~:False:~::~::~:False:~::~::~:</t>
  </si>
  <si>
    <t>A. Income from Financial Business  (1+2+3)</t>
  </si>
  <si>
    <t>1. Fund-Based Income (i+ii+iii+iv)</t>
  </si>
  <si>
    <t>(i) Interest Income (a+b)</t>
  </si>
  <si>
    <t>(a) Interest on Inter-corporate Deposits</t>
  </si>
  <si>
    <t>(b) Interest on Other Loans</t>
  </si>
  <si>
    <t>(ii) Investment Income (a+b)</t>
  </si>
  <si>
    <t>(a) Interest</t>
  </si>
  <si>
    <t>(b) Dividends</t>
  </si>
  <si>
    <t>(iii) Profit on Sale of Investments</t>
  </si>
  <si>
    <t xml:space="preserve">(iv) Other fund-based income </t>
  </si>
  <si>
    <t>2. Fee-Based Income  (i+ii+iii+iv+v+vi+vii)</t>
  </si>
  <si>
    <t>(i) One time Registration Charges</t>
  </si>
  <si>
    <t>(ii) Documentation Charges</t>
  </si>
  <si>
    <t>(iii) Order Matching Charges</t>
  </si>
  <si>
    <t>(iv) Fee Earned from Lenders</t>
  </si>
  <si>
    <t>(v) Fee Earned from Borrowers</t>
  </si>
  <si>
    <t>(vi) Recovery Fees</t>
  </si>
  <si>
    <t>(vii) Other Fee Based Income</t>
  </si>
  <si>
    <t>3. Miscellaneous income</t>
  </si>
  <si>
    <t>B. Income from Non-Financial Business</t>
  </si>
  <si>
    <t>C. Total Income (A+B)</t>
  </si>
  <si>
    <t>ITEMS OF EXPENSES</t>
  </si>
  <si>
    <t>A. Expenses Relating to Financial Business</t>
  </si>
  <si>
    <t>1. Depreciation on Fixed Assets including Leased Assets</t>
  </si>
  <si>
    <t>2. Interest Expense and other financing cost (a+b+c+d)</t>
  </si>
  <si>
    <t>(b) Interest on credits from Banks</t>
  </si>
  <si>
    <t>(c) Interest on credits from Financial Institutions</t>
  </si>
  <si>
    <t>(d) Other Financing Charges</t>
  </si>
  <si>
    <t>3.Brokerage (including reimbursement of expenses to brokers)</t>
  </si>
  <si>
    <t>4.Discount/charges on Bills rediscounted</t>
  </si>
  <si>
    <t>5.Loss on Sale of Investments</t>
  </si>
  <si>
    <t>6. Diminution in value of investments</t>
  </si>
  <si>
    <t>7. Operating Expenses (i+ii)</t>
  </si>
  <si>
    <t xml:space="preserve">       Of which; (i) Employee Costs</t>
  </si>
  <si>
    <t>C. Total expenses (1+2+3+4+5+6+7)</t>
  </si>
  <si>
    <t>1. Profit before Tax</t>
  </si>
  <si>
    <t>2. Provision for taxation</t>
  </si>
  <si>
    <t>3. Net Profit/Loss</t>
  </si>
  <si>
    <t>4. Return on Asset</t>
  </si>
  <si>
    <t>5. Return on Equity</t>
  </si>
  <si>
    <t>Remark</t>
  </si>
  <si>
    <t>PART - 3. PROFIT AND LOSS ACCOUNT</t>
  </si>
  <si>
    <t>ITEMS OF INCOME</t>
  </si>
  <si>
    <t>DNBS11PART3</t>
  </si>
  <si>
    <t>rbi-core.xsd#rbi-core_RemarksForInterestIncome</t>
  </si>
  <si>
    <t>Remarks for Interest Income</t>
  </si>
  <si>
    <t>rbi-core.xsd#rbi-core_Abstract</t>
  </si>
  <si>
    <t>Abstract</t>
  </si>
  <si>
    <t>rbi-core.xsd#rbi-core_IncomeFromFinancialBusiness</t>
  </si>
  <si>
    <t>rbi-core.xsd#rbi-core_FundBasedIncomeTotal</t>
  </si>
  <si>
    <t>in-rbi-rep.xsd#in-rbi-rep_InterestIncome</t>
  </si>
  <si>
    <t>rbi-core.xsd#rbi-core_InterestIncomeOnInterCorporateDeposits</t>
  </si>
  <si>
    <t>in-rbi-rep.xsd#in-rbi-rep_InterestOnOthersLoansAndAdvances</t>
  </si>
  <si>
    <t>in-rbi-rep.xsd#in-rbi-rep_InvestmentIncome</t>
  </si>
  <si>
    <t>in-rbi-rep.xsd#in-rbi-rep_InterestOnInvestments</t>
  </si>
  <si>
    <t>in-rbi-rep.xsd#in-rbi-rep_DividendIncome</t>
  </si>
  <si>
    <t>in-rbi-rep.xsd#in-rbi-rep_ProfitOnSaleOfInvestmentsNet</t>
  </si>
  <si>
    <t>rbi-core.xsd#rbi-core_OtherFundBasedIncome</t>
  </si>
  <si>
    <t>rbi-core.xsd#rbi-core_FeeBasedIncomeTotal</t>
  </si>
  <si>
    <t>rbi-core.xsd#rbi-core_OneTimeRegistrationIncome</t>
  </si>
  <si>
    <t>rbi-core.xsd#rbi-core_DocumentationIncome</t>
  </si>
  <si>
    <t>rbi-core.xsd#rbi-core_OtherMerchantBankingIncome</t>
  </si>
  <si>
    <t>rbi-core.xsd#rbi-core_FeeEarnedFromLenders</t>
  </si>
  <si>
    <t>rbi-core.xsd#rbi-core_FeeEarnedFromBorrowers</t>
  </si>
  <si>
    <t>rbi-core.xsd#rbi-core_RecoveryFees</t>
  </si>
  <si>
    <t>rbi-core.xsd#rbi-core_OtherFeeBasedIncome</t>
  </si>
  <si>
    <t>in-rbi-rep.xsd#in-rbi-rep_MiscellaneousIncome</t>
  </si>
  <si>
    <t>rbi-core.xsd#rbi-core_IncomeFromNonFinancialBusiness</t>
  </si>
  <si>
    <t>in-rbi-rep.xsd#in-rbi-rep_Income</t>
  </si>
  <si>
    <t>in-rbi-rep.xsd#in-rbi-rep_DepreciationFixedAssets</t>
  </si>
  <si>
    <t>in-rbi-rep.xsd#in-rbi-rep_InterestExpended</t>
  </si>
  <si>
    <t>in-rbi-rep.xsd#in-rbi-rep_InterestOnInterCorporateDepositsBorrowings</t>
  </si>
  <si>
    <t>rbi-core.xsd#rbi-core_InterestOnCreditsFromBanks</t>
  </si>
  <si>
    <t>rbi-core.xsd#rbi-core_InterestOnCreditsFromFinancialInstitutions</t>
  </si>
  <si>
    <t>in-rbi-rep.xsd#in-rbi-rep_OtherInterestExpended</t>
  </si>
  <si>
    <t>rbi-core.xsd#rbi-core_Brokerage</t>
  </si>
  <si>
    <t>rbi-core.xsd#rbi-core_DiscountChargesOnBillsRediscounted</t>
  </si>
  <si>
    <t>rbi-core.xsd#rbi-core_LossOnSaleOfInvestments</t>
  </si>
  <si>
    <t>in-rbi-rep.xsd#in-rbi-rep_DepreciationOnInvestments</t>
  </si>
  <si>
    <t>in-rbi-rep.xsd#in-rbi-rep_OperatingExpenses</t>
  </si>
  <si>
    <t>in-rbi-rep.xsd#in-rbi-rep_PaymentsToAndProvisionsForEmployees</t>
  </si>
  <si>
    <t>rbi-core.xsd#rbi-core_OtherAdministrativeCosts</t>
  </si>
  <si>
    <t>in-rbi-rep.xsd#in-rbi-rep_Expenditure</t>
  </si>
  <si>
    <t>in-rbi-rep.xsd#in-rbi-rep_ProfitLossBeforeTax</t>
  </si>
  <si>
    <t>in-rbi-rep.xsd#in-rbi-rep_ProvisionForIncomeTaxes</t>
  </si>
  <si>
    <t>in-rbi-rep.xsd#in-rbi-rep_NetProfitLossAfterTax</t>
  </si>
  <si>
    <t>in-rbi-rep.xsd#in-rbi-rep_ReturnOnAssets</t>
  </si>
  <si>
    <t>in-rbi-rep.xsd#in-rbi-rep_ReturnOnEquity</t>
  </si>
  <si>
    <t>a23825e8-518e-4f5d-90a4-a289075458f4:~:Layout1:~:NotMandatory:~:True:~::~::~:RuleSetForY</t>
  </si>
  <si>
    <t>44f9ade4-be63-4fb7-aaf5-3de2ad2cb3c7:~:Layout1:~:NotMandatory:~:True:~::~::~:RuleSetForY</t>
  </si>
  <si>
    <t>Y300</t>
  </si>
  <si>
    <t>Y310</t>
  </si>
  <si>
    <t>Y320</t>
  </si>
  <si>
    <t>Y330</t>
  </si>
  <si>
    <t>Y340</t>
  </si>
  <si>
    <t>Y350</t>
  </si>
  <si>
    <t>Y360</t>
  </si>
  <si>
    <t>Y370</t>
  </si>
  <si>
    <t>Y380</t>
  </si>
  <si>
    <t>Y390</t>
  </si>
  <si>
    <t>Y400</t>
  </si>
  <si>
    <t>a3f4bd33-2ea7-4a76-a6a8-e045e6b1d287:~:NotMandatory:~:True:~:False:~::~::~:False:~::~::~:False:~::~::~:</t>
  </si>
  <si>
    <t>34fde096-2ba3-4c29-911c-ff16e9afad33:~:Layout1:~:NotMandatory:~:True:~::~::~:</t>
  </si>
  <si>
    <t>1. Loans &amp; Advances (a+b+c+d)</t>
  </si>
  <si>
    <t xml:space="preserve">   (a ) Loans to Corporates</t>
  </si>
  <si>
    <t xml:space="preserve">   (d) Others</t>
  </si>
  <si>
    <t xml:space="preserve">2. Investments Profile (3+4) (As per AS-13) </t>
  </si>
  <si>
    <t>3. Long-term Investments (i+ii+iii+iv+v+vi)</t>
  </si>
  <si>
    <t xml:space="preserve">(i) Government securities and government guaranteed bonds </t>
  </si>
  <si>
    <t xml:space="preserve">(iv) Debentures and bonds </t>
  </si>
  <si>
    <t>4. Current Investments (i+ii+iii+iv+v+vi+vii)</t>
  </si>
  <si>
    <t>(i) Government securities and government guaranteed bonds including treasury bills</t>
  </si>
  <si>
    <t>(vi) Commercial Paper</t>
  </si>
  <si>
    <t xml:space="preserve">(vii) Others </t>
  </si>
  <si>
    <t>5. Cash and Bank Balances (i+ii)</t>
  </si>
  <si>
    <t xml:space="preserve">   Of which;   (i) Cash in Hand</t>
  </si>
  <si>
    <t>6. Other current assets (i+ii+iii+iv+v+vi+vii)</t>
  </si>
  <si>
    <t>7. Premises &amp; Fixed Assets</t>
  </si>
  <si>
    <t>8. Miscellaneous expenditure (to the extent not written off or adjusted)</t>
  </si>
  <si>
    <t>9. Profit and Loss Account  (Accumulated Loss)</t>
  </si>
  <si>
    <t xml:space="preserve">Contingent Liabilities </t>
  </si>
  <si>
    <t>Total Financial Assets</t>
  </si>
  <si>
    <t xml:space="preserve">Amount    </t>
  </si>
  <si>
    <t>PART - 2. APPLICATION OF FUNDS</t>
  </si>
  <si>
    <t xml:space="preserve">                         (ii) Deposits with Banks</t>
  </si>
  <si>
    <t xml:space="preserve">                           (ii) Other Administrative Costs</t>
  </si>
  <si>
    <t>(ii) Assets Acquired in Satisfaction of Claims</t>
  </si>
  <si>
    <t>47b2c225-4773-4e1e-afd7-e7d6fe95ddb6:~:NotMandatory:~:True:~:False:~::~::~:False:~::~::~:False:~::~::~:</t>
  </si>
  <si>
    <t>56973aa0-2992-45db-b991-1fe5f6761108:~:Layout1:~:NotMandatory:~:True:~::~::~:</t>
  </si>
  <si>
    <t xml:space="preserve">Amount          </t>
  </si>
  <si>
    <t>2. Reserves and Surplus (i+ii+iii+iv+v+vi+vii+viii+ix)</t>
  </si>
  <si>
    <t xml:space="preserve">     (i) Capital Reserve</t>
  </si>
  <si>
    <t xml:space="preserve">     (ii) Debenture Redemption Reserve</t>
  </si>
  <si>
    <t xml:space="preserve">     (iii) Share Premium</t>
  </si>
  <si>
    <t xml:space="preserve">     (iv) General Reserves</t>
  </si>
  <si>
    <t>3. Secured Borrowings (i+ii+iii+iv+v+vi)</t>
  </si>
  <si>
    <t xml:space="preserve">     (i) Debenture</t>
  </si>
  <si>
    <t xml:space="preserve">    (ii) Deferred credits</t>
  </si>
  <si>
    <t xml:space="preserve">    (iii) Borrowings from Banks  </t>
  </si>
  <si>
    <t xml:space="preserve">    (iv) Borrowings from FIs</t>
  </si>
  <si>
    <t xml:space="preserve">    (v) Other Borrowings </t>
  </si>
  <si>
    <t>4. Un-Secured Borrowings(i+ii+iii+iv+v+vi+vii+viii+ix+x+xi)</t>
  </si>
  <si>
    <t xml:space="preserve">     (i) Borrowings  from  relatives of promoters / directors </t>
  </si>
  <si>
    <t xml:space="preserve">    (ii) Inter-corporate borrowings</t>
  </si>
  <si>
    <t xml:space="preserve">    (vi) Debentures not in the nature of public deposit</t>
  </si>
  <si>
    <t xml:space="preserve">   (viii) Subordinated debts</t>
  </si>
  <si>
    <t xml:space="preserve">   (ix) Borrowings from Holding Companies</t>
  </si>
  <si>
    <t xml:space="preserve">    (x) Other Borrowings</t>
  </si>
  <si>
    <t xml:space="preserve">    (xi) Interest accrued but not due on the above</t>
  </si>
  <si>
    <t>5. Current liabilities (i+ii+iii+iv+v)</t>
  </si>
  <si>
    <t xml:space="preserve">    (vii) Money received by way of caution money, margin money from the borrowers, lessee, hires or by way of security or advance from agents in the course of company's business or advance received against orders for supply of goods or properties or for rendering services</t>
  </si>
  <si>
    <t>PART - 1. SOURCES OF FUNDS</t>
  </si>
  <si>
    <t>DNBS11PART1</t>
  </si>
  <si>
    <t>(i) Short-term borrowings</t>
  </si>
  <si>
    <t>(iii) Liabilities to Subsidiaries &amp; Holding Companies</t>
  </si>
  <si>
    <t>(iv) Deferred Tax Liabilities (Net)</t>
  </si>
  <si>
    <t xml:space="preserve"> (v) Others </t>
  </si>
  <si>
    <t xml:space="preserve">    (v) Others</t>
  </si>
  <si>
    <t>6. Provisions (i+ii+iii+iv+v)</t>
  </si>
  <si>
    <t>DNBS11PART2</t>
  </si>
  <si>
    <t>Y410</t>
  </si>
  <si>
    <t>Y420</t>
  </si>
  <si>
    <t>Y430</t>
  </si>
  <si>
    <t>in-rbi-rep.xsd#in-rbi-rep_AggregateLoansAdvances</t>
  </si>
  <si>
    <t>in-rbi-rep.xsd#in-rbi-rep_AggregateInvestments</t>
  </si>
  <si>
    <t>rbi-core.xsd#rbi-core_LongTermInvestments</t>
  </si>
  <si>
    <t>in-rbi-rep.xsd#in-rbi-rep_ShortTermInvestments</t>
  </si>
  <si>
    <t>in-rbi-rep.xsd#in-rbi-rep_CashAndBankBalances</t>
  </si>
  <si>
    <t>in-rbi-rep.xsd#in-rbi-rep_CashInHand</t>
  </si>
  <si>
    <t>rbi-core.xsd#rbi-core_DepositsWithBanks</t>
  </si>
  <si>
    <t>in-rbi-rep.xsd#in-rbi-rep_OtherCurrentAssets</t>
  </si>
  <si>
    <t>in-rbi-rep.xsd#in-rbi-rep_SundryDebtors</t>
  </si>
  <si>
    <t>rbi-core.xsd#rbi-core_CashAndCashEquivalents</t>
  </si>
  <si>
    <t>rbi-core.xsd#rbi-core_ShortTermLoansAndAdvances</t>
  </si>
  <si>
    <t>rbi-core.xsd#rbi-core_InterestAccruedOnLoansAndAdvances</t>
  </si>
  <si>
    <t>rbi-core.xsd#rbi-core_PrepaidExpensesAndOtherCurrentAssets</t>
  </si>
  <si>
    <t>rbi-core.xsd#rbi-core_SecurityDeposits</t>
  </si>
  <si>
    <t>rbi-core.xsd#rbi-core_OtherCurrentAssetsOther</t>
  </si>
  <si>
    <t>in-rbi-rep.xsd#in-rbi-rep_FixedAssetsNet</t>
  </si>
  <si>
    <t>in-rbi-rep.xsd#in-rbi-rep_MiscellaneousExpensesNotWrittenOff</t>
  </si>
  <si>
    <t>in-rbi-rep.xsd#in-rbi-rep_Assets</t>
  </si>
  <si>
    <t>in-rbi-rep.xsd#in-rbi-rep_ContingentLiabilities</t>
  </si>
  <si>
    <t>in-rbi-rep.xsd#in-rbi-rep_ContractsDerivativesExposures</t>
  </si>
  <si>
    <t>rbi-core.xsd#rbi-core_FinancialAssets</t>
  </si>
  <si>
    <t>in-rbi-rep.xsd#in-rbi-rep_TypeOfLoansAndAdvancesAxis::rbi-core.xsd#rbi-core_AggregateMember</t>
  </si>
  <si>
    <t>in-rbi-rep.xsd#in-rbi-rep_TypeOfLoansAndAdvancesAxis::rbi-core.xsd#rbi-core_LoansToCorporateMember</t>
  </si>
  <si>
    <t>in-rbi-rep.xsd#in-rbi-rep_TypeOfLoansAndAdvancesAxis::rbi-core.xsd#rbi-core_InterCorporateLoansMember</t>
  </si>
  <si>
    <t>in-rbi-rep.xsd#in-rbi-rep_TypeOfLoansAndAdvancesAxis::in-rbi-rep.xsd#in-rbi-rep_BillsPurchaseAndDiscountsMember</t>
  </si>
  <si>
    <t>in-rbi-rep.xsd#in-rbi-rep_TypeOfLoansAndAdvancesAxis::in-rbi-rep.xsd#in-rbi-rep_OtherLoansOrAdvancesMember</t>
  </si>
  <si>
    <t>in-rbi-rep.xsd#in-rbi-rep_ClassesOfInvestmentsCategoriesAxis::rbi-core.xsd#rbi-core_AggregateMember</t>
  </si>
  <si>
    <t>in-rbi-rep.xsd#in-rbi-rep_ClassesOfInvestmentsCategoriesAxis::rbi-core.xsd#rbi-core_GovernmentSecuritiesAndGovtGuaranteedSecuritiesMember</t>
  </si>
  <si>
    <t>in-rbi-rep.xsd#in-rbi-rep_ClassesOfInvestmentsCategoriesAxis::in-rbi-rep.xsd#in-rbi-rep_EquitySharesMember</t>
  </si>
  <si>
    <t>in-rbi-rep.xsd#in-rbi-rep_ClassesOfInvestmentsCategoriesAxis::in-rbi-rep.xsd#in-rbi-rep_PreferenceSharesMember</t>
  </si>
  <si>
    <t>in-rbi-rep.xsd#in-rbi-rep_ClassesOfInvestmentsCategoriesAxis::in-rbi-rep.xsd#in-rbi-rep_DebenturesAndBondsMember</t>
  </si>
  <si>
    <t>in-rbi-rep.xsd#in-rbi-rep_ClassesOfInvestmentsCategoriesAxis::in-rbi-rep.xsd#in-rbi-rep_MutualFundsMember</t>
  </si>
  <si>
    <t>in-rbi-rep.xsd#in-rbi-rep_ClassesOfInvestmentsCategoriesAxis::in-rbi-rep.xsd#in-rbi-rep_OtherInvestmentsMember</t>
  </si>
  <si>
    <t>in-rbi-rep.xsd#in-rbi-rep_ClassesOfInvestmentsCategoriesAxis::in-rbi-rep.xsd#in-rbi-rep_CommercialPaperMember</t>
  </si>
  <si>
    <t>(v) Units Of Mutual funds</t>
  </si>
  <si>
    <t xml:space="preserve">   (vi) Others</t>
  </si>
  <si>
    <t>(iii) Preference Shares</t>
  </si>
  <si>
    <t>(ii) Equity shares</t>
  </si>
  <si>
    <t>in-rbi-rep.xsd#in-rbi-rep_FixedAssetsAxis::rbi-core.xsd#rbi-core_AcquiredByCompanyIndependentlyMember</t>
  </si>
  <si>
    <t>in-rbi-rep.xsd#in-rbi-rep_FixedAssetsAxis::rbi-core.xsd#rbi-core_AcquiredInSatisfactionOfClaimsMember</t>
  </si>
  <si>
    <t>12.  Total Derivatives (Exposure), if any</t>
  </si>
  <si>
    <t>Y440</t>
  </si>
  <si>
    <t>Y450</t>
  </si>
  <si>
    <t>Y460</t>
  </si>
  <si>
    <t>rbi-core.xsd#rbi-core_TotalCurrentLiabilities</t>
  </si>
  <si>
    <t>in-rbi-rep.xsd#in-rbi-rep_ShortTermBorrowingsForOriginalContractsLessThan1Year</t>
  </si>
  <si>
    <t>in-rbi-rep.xsd#in-rbi-rep_TradePayables</t>
  </si>
  <si>
    <t>(ii) Trade payables</t>
  </si>
  <si>
    <t>rbi-core.xsd#rbi-core_LiabilitiesToSubsidiariesAndHoldingCompanies</t>
  </si>
  <si>
    <t>in-rbi-rep.xsd#in-rbi-rep_DeferredTaxLiabilities</t>
  </si>
  <si>
    <t>in-rbi-rep.xsd#in-rbi-rep_OtherCurrentLiabilities</t>
  </si>
  <si>
    <t>in-rbi-rep.xsd#in-rbi-rep_Provisions</t>
  </si>
  <si>
    <t>in-rbi-rep.xsd#in-rbi-rep_ProvisionForTaxesNet</t>
  </si>
  <si>
    <t>rbi-core.xsd#rbi-core_ProvisionForContingencies</t>
  </si>
  <si>
    <t>rbi-core.xsd#rbi-core_ProvisionsForEmployeesBenefits</t>
  </si>
  <si>
    <t>rbi-core.xsd#rbi-core_ProposedDividend</t>
  </si>
  <si>
    <t>in-rbi-rep.xsd#in-rbi-rep_OtherProvisions</t>
  </si>
  <si>
    <t>in-rbi-rep.xsd#in-rbi-rep_CapitalAndLiabilities</t>
  </si>
  <si>
    <t>rbi-core.xsd#rbi-core_DebenturesOutstanding</t>
  </si>
  <si>
    <t>rbi-core.xsd#rbi-core_DefferredCredits</t>
  </si>
  <si>
    <t>in-rbi-rep.xsd#in-rbi-rep_BorrowingsFromBanks</t>
  </si>
  <si>
    <t>rbi-core.xsd#rbi-core_BorrowingsFromFinancialInstitutions</t>
  </si>
  <si>
    <t>in-rbi-rep.xsd#in-rbi-rep_OtherBorrowings</t>
  </si>
  <si>
    <t>in-rbi-rep.xsd#in-rbi-rep_InterestAccruedButNotDueOnBorrowings</t>
  </si>
  <si>
    <t>rbi-core.xsd#rbi-core_BorrowingsFromRelativesOfPromotersDirectors</t>
  </si>
  <si>
    <t>rbi-core.xsd#rbi-core_InterCorporateBorrowings</t>
  </si>
  <si>
    <t>in-rbi-rep.xsd#in-rbi-rep_CommercialPaper</t>
  </si>
  <si>
    <t>rbi-core.xsd#rbi-core_CautionMoneyMarginMoneyAdvancesReceived</t>
  </si>
  <si>
    <t>in-rbi-rep.xsd#in-rbi-rep_SubordinatedDebts</t>
  </si>
  <si>
    <t>rbi-core.xsd#rbi-core_BorrowingsFromHoldingCompanies</t>
  </si>
  <si>
    <t>rbi-core.xsd#rbi-core_StatusOfSecurityAxis::rbi-core.xsd#rbi-core_UnSecuredMember</t>
  </si>
  <si>
    <t>rbi-core.xsd#rbi-core_StatusOfSecurityAxis::rbi-core.xsd#rbi-core_SecuredMember</t>
  </si>
  <si>
    <t>in-rbi-rep.xsd#in-rbi-rep_ReservesSurplusAxis::rbi-core.xsd#rbi-core_AggregateMember</t>
  </si>
  <si>
    <t>in-rbi-rep.xsd#in-rbi-rep_ReservesSurplusAxis::rbi-core.xsd#rbi-core_StatutoryAndOrSpecialReserveMember</t>
  </si>
  <si>
    <t>in-rbi-rep.xsd#in-rbi-rep_ReservesSurplusAxis::in-rbi-rep.xsd#in-rbi-rep_RevaluationReserveMember</t>
  </si>
  <si>
    <t>rbi-core.xsd#rbi-core_ClassificationOfCapitalAxis::rbi-core.xsd#rbi-core_AggregateMember</t>
  </si>
  <si>
    <t>rbi-core.xsd#rbi-core_ClassificationOfCapitalAxis::rbi-core.xsd#rbi-core_CumulativeConvertiblePreferenceSharesMember</t>
  </si>
  <si>
    <t xml:space="preserve">    (iii) For Pension, Gratuity And Similar Staff Benefit Schemes</t>
  </si>
  <si>
    <t xml:space="preserve">    (i) For Taxation</t>
  </si>
  <si>
    <t xml:space="preserve">    (ii) For Contingencies</t>
  </si>
  <si>
    <t xml:space="preserve">    (iv) Proposed Dividends  </t>
  </si>
  <si>
    <t xml:space="preserve">    (v) Commercial Paper</t>
  </si>
  <si>
    <t xml:space="preserve">     Paid-up capital (i+ii+iii)</t>
  </si>
  <si>
    <t xml:space="preserve">   (b) Inter-Corporate Deposits</t>
  </si>
  <si>
    <t xml:space="preserve">   (c) Bills Purchased &amp; Discounted</t>
  </si>
  <si>
    <t>Leverage Ratio</t>
  </si>
  <si>
    <t>in-rbi-rep.xsd#in-rbi-rep_LeverageRatio</t>
  </si>
  <si>
    <t xml:space="preserve">   (i) Trade receivables</t>
  </si>
  <si>
    <t xml:space="preserve">   (ii) Cash equivalents</t>
  </si>
  <si>
    <t xml:space="preserve">   (iii) Short-term loans and advances</t>
  </si>
  <si>
    <t xml:space="preserve">   (iv) Interest Accrued on Loans &amp; Advances</t>
  </si>
  <si>
    <t xml:space="preserve">   (v) Prepaid expenses and Other Intangible assets</t>
  </si>
  <si>
    <t xml:space="preserve">   (vi) Security Deposits</t>
  </si>
  <si>
    <t xml:space="preserve">   (vii) Others</t>
  </si>
  <si>
    <t xml:space="preserve">(i) Fixed assets </t>
  </si>
  <si>
    <t xml:space="preserve">      (ii) Cumulative Convertible Preference Shares </t>
  </si>
  <si>
    <t xml:space="preserve">      (iii) Preference Shares Other Than CCPS</t>
  </si>
  <si>
    <t xml:space="preserve">    (vi) Reserves under Sec 45-IC of RBI Act 1934</t>
  </si>
  <si>
    <t xml:space="preserve">    (vii) Other Reserves </t>
  </si>
  <si>
    <t xml:space="preserve">    (viii) Revaluation Reserves</t>
  </si>
  <si>
    <t xml:space="preserve">    (ix) Balance of profit and loss account</t>
  </si>
  <si>
    <t xml:space="preserve">    (vi) Interest accrued but not due on the above</t>
  </si>
  <si>
    <t xml:space="preserve">     (v) Statutory/Special Reserve (Section 45-IC reserve to be shown separately below item no.(vi))</t>
  </si>
  <si>
    <t xml:space="preserve">       (i) Ordinary Shares</t>
  </si>
  <si>
    <t xml:space="preserve">1. Share Holders Funds </t>
  </si>
  <si>
    <t>rbi-core.xsd#rbi-core_ClassificationOfCapitalAxis::rbi-core.xsd#rbi-core_NonCumulativeConvertiblePreferenceSharesMember</t>
  </si>
  <si>
    <t>rbi-core.xsd#rbi-core_CounterPartyAxis::rbi-core.xsd#rbi-core_LendersMember:::in-rbi-rep.xsd#in-rbi-rep_InterestRateRangeAxis::in-rbi-rep.xsd#in-rbi-rep_AverageMember</t>
  </si>
  <si>
    <t>rbi-core.xsd#rbi-core_CounterPartyAxis::in-rbi-rep.xsd#in-rbi-rep_BorrowersMember:::in-rbi-rep.xsd#in-rbi-rep_InterestRateRangeAxis::in-rbi-rep.xsd#in-rbi-rep_AverageMember</t>
  </si>
  <si>
    <t>rbi-core.xsd#rbi-core_CounterPartyAxis::rbi-core.xsd#rbi-core_LendersMember:::rbi-core.xsd#rbi-core_MeasurementPeriodAxis::in-rbi-rep.xsd#in-rbi-rep_MaximumMember</t>
  </si>
  <si>
    <t>rbi-core.xsd#rbi-core_CounterPartyAxis::in-rbi-rep.xsd#in-rbi-rep_BorrowersMember:::rbi-core.xsd#rbi-core_MeasurementPeriodAxis::in-rbi-rep.xsd#in-rbi-rep_MaximumMember</t>
  </si>
  <si>
    <t>PART - 4: CAPITAL FUNDS – TIER  I</t>
  </si>
  <si>
    <t>PART - 5 : LOAN PORTFOLIO</t>
  </si>
  <si>
    <t>PART-7. FOREIGN SOURCES OF FUNDS</t>
  </si>
  <si>
    <t>(ii) Preference shares to be compulsorily convertible into equity</t>
  </si>
  <si>
    <t>rbi-core.xsd#rbi-core_TypeOfBalanceAxis::in-rbi-rep.xsd#in-rbi-rep_TotalMember</t>
  </si>
  <si>
    <t xml:space="preserve">      (b) Doubtful 1 Category</t>
  </si>
  <si>
    <t xml:space="preserve">      (c) Doubtful 2 Category</t>
  </si>
  <si>
    <t>Of which;  i) Foreign Institutional Investors</t>
  </si>
  <si>
    <t>PART - 6. Loan Portfolio Analysis  (By delinquency in Principal / Interest Payment)</t>
  </si>
  <si>
    <t>Annex 1: Shareholding pattern</t>
  </si>
  <si>
    <t>Annex 2: Board of directors</t>
  </si>
  <si>
    <t>Annex 3: Branch details of NBFCs</t>
  </si>
  <si>
    <t>Annex 6: Lender Escrow Account detail</t>
  </si>
  <si>
    <t>Annex 7: Borrower Escrow Account detail</t>
  </si>
  <si>
    <t>rbi-core.xsd#rbi-core_ReserveDetailsAxis::rbi-core.xsd#rbi-core_FreeReservesMember:::in-rbi-rep.xsd#in-rbi-rep_ReservesSurplusAxis::rbi-core.xsd#rbi-core_StatutoryAndOrSpecialReserveMember</t>
  </si>
  <si>
    <t>PART -8. Delinquency in Accounts as on reporting period end date</t>
  </si>
  <si>
    <t>Form Code</t>
  </si>
  <si>
    <t>Form Name</t>
  </si>
  <si>
    <t>InstitutionName</t>
  </si>
  <si>
    <t>Institutioncategory</t>
  </si>
  <si>
    <t>Reportingcurrency</t>
  </si>
  <si>
    <t>Reportingfrequency</t>
  </si>
  <si>
    <t>DailyFrequency</t>
  </si>
  <si>
    <t>Taxonomyversion</t>
  </si>
  <si>
    <t>Toolname</t>
  </si>
  <si>
    <t>Toolversion</t>
  </si>
  <si>
    <t>AuthorisedSignatory - Authorised Signatory</t>
  </si>
  <si>
    <t>rbi-core.xsd#rbi-core_DirectorIdentificationNumber</t>
  </si>
  <si>
    <t>Note - Give details of all shareholders with Percentage shareholding =&gt; 1%</t>
  </si>
  <si>
    <t>7. Total Liabilities</t>
  </si>
  <si>
    <t>10. Gross NPA (%)</t>
  </si>
  <si>
    <t>11. Net NPA (%)</t>
  </si>
  <si>
    <t>in-rbi-rep.xsd#in-rbi-rep_GrossNPAsAsPercentageToGrossAdvances</t>
  </si>
  <si>
    <t>in-rbi-rep.xsd#in-rbi-rep_NetNPAsAsPercentageToNetAdvances</t>
  </si>
  <si>
    <t>Annex 4: Details of top 30 Lenders of Platform (According to Amount Outstanding)</t>
  </si>
  <si>
    <t>Annex 5: Details of top 30 Borrowers of Platform (According to Amount Outstanding)</t>
  </si>
  <si>
    <t>Total Assets</t>
  </si>
  <si>
    <t>DNBS14ANNEX1</t>
  </si>
  <si>
    <t>http://www.rbi.org/in/xbrl/dnbs14-role/dnbs14-Table21</t>
  </si>
  <si>
    <t>All Monetary Items present in this return shall be reported in ₹ Lakhs Only</t>
  </si>
  <si>
    <t>DNBS14PART1 - SOURCES OF FUNDS</t>
  </si>
  <si>
    <t>DNBS14PART2 - APPLICATION OF FUNDS</t>
  </si>
  <si>
    <t>DNBS14PART3 - PROFIT AND LOSS ACCOUNT</t>
  </si>
  <si>
    <t>DNBS14PART4 - CAPITAL FUNDS – TIER  I</t>
  </si>
  <si>
    <t>DNBS14PART5 - Technology platform</t>
  </si>
  <si>
    <t>DNBS14PART6 - Loan Portfolio Analysis  (By delinquency in Principal / Interest Payment)</t>
  </si>
  <si>
    <t>DNBS14PART7 - FOREIGN SOURCES OF FUNDS</t>
  </si>
  <si>
    <t>DNBS14PART8 - Delinquency in Accounts as on reporting period end date</t>
  </si>
  <si>
    <t>DNBS14ANNEX1 - Shareholding pattern</t>
  </si>
  <si>
    <t>DNBS14ANNEX2 - Board of directors</t>
  </si>
  <si>
    <t>DNBS14ANNEX3 - Branch details of NBFCs</t>
  </si>
  <si>
    <t>DNBS14ANNEX4 - Details of Lenders (according to amount outstanding)</t>
  </si>
  <si>
    <t>DNBS14ANNEX5 - Details of Borrowers  (according to amount outstanding)</t>
  </si>
  <si>
    <t>DNBS14ANNEX6 - Lender Escrow Account detail</t>
  </si>
  <si>
    <t>DNBS14ANNEX7 - Borrower Escrow Account detail</t>
  </si>
  <si>
    <t/>
  </si>
  <si>
    <t>&lt;ProjectConfig&gt;_x000D_
  &lt;add key="PackageName" value="dnbs11" /&gt;_x000D_
  &lt;add key="PackageDescription" value="dnbs11" /&gt;_x000D_
  &lt;add key="PackageAuthor" value="IRIS" /&gt;_x000D_
  &lt;add key="CreatedOn" value="16/09/2019" /&gt;_x000D_
  &lt;add key="PackageVersion" value="" /&gt;_x000D_
  &lt;add key="SecurityCode" value="3meE/gFr0EsjU77r6hBiRqWUJGgK5GtZCCrkOS9M0dfKiVLdJxsy3pMTkzjahTAUilsLshI+ocBXevL8auGqmg==" /&gt;_x000D_
  &lt;add key="TaxonomyPath" value="C:\RBI iFile\ValidatorTaxonomy\Taxonomy\reports\dnbs14\1.0.0\dnbs14-entry.xsd" /&gt;_x000D_
  &lt;add key="PublishPath" value="" /&gt;_x000D_
  &lt;add key="Culture" value="en-GB" /&gt;_x000D_
  &lt;add key="Scheme" value="www.rbi.org/in" /&gt;_x000D_
  &lt;add key="ProjectMode" value="Package" /&gt;_x000D_
  &lt;add key="StartupSheet" value="Introduction" /&gt;_x000D_
  &lt;add key="VersionNo" value="1.0.0" /&gt;_x000D_
  &lt;add key="TaxonomyVersionNo" value="1.0.0" /&gt;_x000D_
&lt;/ProjectConfig&gt;</t>
  </si>
  <si>
    <t>1</t>
  </si>
  <si>
    <t>More Options</t>
  </si>
  <si>
    <t>General Information</t>
  </si>
  <si>
    <t>Statements</t>
  </si>
  <si>
    <t>Face Value</t>
  </si>
  <si>
    <t>Total (v+vi+vii+viii)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</si>
</sst>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2" x14ac:knownFonts="1">
    <font>
      <sz val="11"/>
      <color theme="1"/>
      <name val="Calibri"/>
      <family val="2"/>
      <scheme val="minor"/>
    </font>
    <font>
      <sz val="11"/>
      <color indexed="8"/>
      <name val="Calibri"/>
      <family val="2"/>
    </font>
    <font>
      <sz val="8"/>
      <name val="Calibri"/>
      <family val="2"/>
    </font>
    <font>
      <u/>
      <sz val="11"/>
      <color indexed="12"/>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9"/>
      <name val="Calibri"/>
      <family val="2"/>
      <scheme val="minor"/>
    </font>
    <font>
      <sz val="11"/>
      <color indexed="8"/>
      <name val="Calibri"/>
      <family val="2"/>
      <scheme val="minor"/>
    </font>
    <font>
      <b/>
      <sz val="11"/>
      <color indexed="8"/>
      <name val="Calibri"/>
      <family val="2"/>
      <scheme val="minor"/>
    </font>
    <font>
      <sz val="11"/>
      <color rgb="FF000000"/>
      <name val="Calibri"/>
      <family val="2"/>
      <scheme val="minor"/>
    </font>
    <font>
      <b/>
      <sz val="11"/>
      <color rgb="FF000000"/>
      <name val="Calibri"/>
      <family val="2"/>
      <scheme val="minor"/>
    </font>
    <font>
      <b/>
      <sz val="9"/>
      <color indexed="81"/>
      <name val="Tahoma"/>
      <family val="2"/>
    </font>
    <font>
      <b/>
      <sz val="11"/>
      <color indexed="9"/>
      <name val="Calibri"/>
      <family val="2"/>
      <scheme val="minor"/>
    </font>
    <font>
      <u/>
      <sz val="11"/>
      <color theme="10"/>
      <name val="Calibri"/>
      <family val="2"/>
    </font>
    <font>
      <b/>
      <sz val="14"/>
      <color rgb="FFFF0000"/>
      <name val="Calibri"/>
      <family val="2"/>
      <scheme val="minor"/>
    </font>
    <font>
      <b/>
      <sz val="14"/>
      <color indexed="9"/>
      <name val="Calibri"/>
      <family val="2"/>
      <scheme val="minor"/>
    </font>
    <font>
      <sz val="11"/>
      <color indexed="30"/>
      <name val="Calibri"/>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solid">
        <fgColor indexed="42"/>
        <bgColor indexed="64"/>
      </patternFill>
    </fill>
    <fill>
      <patternFill patternType="lightHorizontal">
        <fgColor indexed="22"/>
        <bgColor indexed="43"/>
      </patternFill>
    </fill>
    <fill>
      <patternFill patternType="solid">
        <fgColor indexed="44"/>
        <bgColor indexed="64"/>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rgb="FF01FFFF"/>
        <bgColor indexed="64"/>
      </patternFill>
    </fill>
    <fill>
      <patternFill patternType="solid">
        <fgColor theme="0"/>
        <bgColor indexed="64"/>
      </patternFill>
    </fill>
    <fill>
      <patternFill patternType="solid">
        <fgColor theme="3" tint="0.79998168889431442"/>
        <bgColor indexed="64"/>
      </patternFill>
    </fill>
    <fill>
      <patternFill patternType="solid">
        <fgColor rgb="FF1A206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s>
  <cellStyleXfs count="50">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7" applyNumberFormat="0" applyAlignment="0" applyProtection="0"/>
    <xf numFmtId="0" fontId="13" fillId="6" borderId="8" applyNumberFormat="0" applyAlignment="0" applyProtection="0"/>
    <xf numFmtId="0" fontId="14" fillId="6" borderId="7" applyNumberFormat="0" applyAlignment="0" applyProtection="0"/>
    <xf numFmtId="0" fontId="15" fillId="0" borderId="9" applyNumberFormat="0" applyFill="0" applyAlignment="0" applyProtection="0"/>
    <xf numFmtId="0" fontId="16" fillId="7" borderId="10" applyNumberFormat="0" applyAlignment="0" applyProtection="0"/>
    <xf numFmtId="0" fontId="17" fillId="0" borderId="0" applyNumberFormat="0" applyFill="0" applyBorder="0" applyAlignment="0" applyProtection="0"/>
    <xf numFmtId="0" fontId="4" fillId="8" borderId="11" applyNumberFormat="0" applyFont="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28" fillId="0" borderId="0" applyNumberFormat="0" applyFill="0" applyBorder="0" applyAlignment="0" applyProtection="0">
      <alignment vertical="top"/>
      <protection locked="0"/>
    </xf>
  </cellStyleXfs>
  <cellXfs count="120">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0" fillId="0" borderId="0" xfId="0"/>
    <xf numFmtId="0" fontId="24" fillId="34" borderId="0" xfId="0" applyFont="1" applyFill="1" applyBorder="1" applyAlignment="1"/>
    <xf numFmtId="0" fontId="24" fillId="34" borderId="0" xfId="0" applyFont="1" applyFill="1" applyBorder="1"/>
    <xf numFmtId="0" fontId="21" fillId="0" borderId="0" xfId="0" applyFont="1"/>
    <xf numFmtId="0" fontId="0" fillId="0" borderId="0" xfId="0"/>
    <xf numFmtId="0" fontId="21" fillId="0" borderId="0" xfId="0" applyFont="1"/>
    <xf numFmtId="0" fontId="24" fillId="34" borderId="0" xfId="0" applyFont="1" applyFill="1" applyBorder="1"/>
    <xf numFmtId="0" fontId="0" fillId="0" borderId="0" xfId="0"/>
    <xf numFmtId="0" fontId="21" fillId="0" borderId="0" xfId="0" applyFont="1"/>
    <xf numFmtId="0" fontId="23" fillId="33" borderId="1" xfId="0" applyFont="1" applyFill="1" applyBorder="1" applyAlignment="1" applyProtection="1">
      <alignment horizontal="center" vertical="center" wrapText="1" shrinkToFit="1"/>
    </xf>
    <xf numFmtId="0" fontId="24" fillId="34" borderId="0" xfId="0" applyFont="1" applyFill="1" applyBorder="1"/>
    <xf numFmtId="0" fontId="0" fillId="0" borderId="0" xfId="0"/>
    <xf numFmtId="0" fontId="21" fillId="0" borderId="0" xfId="0" applyFont="1"/>
    <xf numFmtId="0" fontId="22" fillId="33" borderId="1" xfId="0" applyFont="1" applyFill="1" applyBorder="1" applyAlignment="1" applyProtection="1">
      <alignment wrapText="1" shrinkToFit="1"/>
    </xf>
    <xf numFmtId="0" fontId="19" fillId="0" borderId="0" xfId="0" applyFont="1"/>
    <xf numFmtId="0" fontId="23" fillId="33" borderId="1" xfId="0" applyFont="1" applyFill="1" applyBorder="1" applyAlignment="1" applyProtection="1">
      <alignment wrapText="1" shrinkToFit="1"/>
    </xf>
    <xf numFmtId="0" fontId="0" fillId="0" borderId="0" xfId="0" applyAlignment="1">
      <alignment horizontal="center" vertical="center"/>
    </xf>
    <xf numFmtId="0" fontId="19" fillId="0" borderId="0" xfId="0" applyFont="1" applyAlignment="1">
      <alignment horizontal="center" vertical="center"/>
    </xf>
    <xf numFmtId="0" fontId="21" fillId="34" borderId="0" xfId="0" applyFont="1" applyFill="1" applyBorder="1" applyAlignment="1">
      <alignment horizontal="right" shrinkToFit="1"/>
    </xf>
    <xf numFmtId="0" fontId="21" fillId="0" borderId="0" xfId="0" applyFont="1" applyAlignment="1">
      <alignment horizontal="center" vertical="center" shrinkToFit="1"/>
    </xf>
    <xf numFmtId="0" fontId="21" fillId="34" borderId="0" xfId="0" applyFont="1" applyFill="1" applyBorder="1" applyAlignment="1">
      <alignment shrinkToFit="1"/>
    </xf>
    <xf numFmtId="0" fontId="21" fillId="0" borderId="0" xfId="0" applyFont="1" applyAlignment="1">
      <alignment shrinkToFit="1"/>
    </xf>
    <xf numFmtId="0" fontId="21" fillId="0" borderId="0" xfId="0" applyFont="1" applyAlignment="1">
      <alignment horizontal="right" shrinkToFit="1"/>
    </xf>
    <xf numFmtId="49" fontId="22" fillId="39" borderId="18" xfId="0" applyNumberFormat="1" applyFont="1" applyFill="1" applyBorder="1" applyAlignment="1" applyProtection="1">
      <alignment horizontal="left" wrapText="1" shrinkToFit="1"/>
      <protection locked="0"/>
    </xf>
    <xf numFmtId="49" fontId="22" fillId="41" borderId="18" xfId="0" applyNumberFormat="1" applyFont="1" applyFill="1" applyBorder="1" applyAlignment="1" applyProtection="1">
      <alignment horizontal="left" wrapText="1" shrinkToFit="1"/>
    </xf>
    <xf numFmtId="4" fontId="22" fillId="38" borderId="18" xfId="0" applyNumberFormat="1" applyFont="1" applyFill="1" applyBorder="1" applyAlignment="1" applyProtection="1">
      <alignment horizontal="right" wrapText="1" shrinkToFit="1"/>
    </xf>
    <xf numFmtId="4" fontId="22" fillId="34" borderId="18" xfId="0" applyNumberFormat="1" applyFont="1" applyFill="1" applyBorder="1" applyAlignment="1" applyProtection="1">
      <alignment horizontal="right" wrapText="1" shrinkToFit="1"/>
      <protection locked="0"/>
    </xf>
    <xf numFmtId="10" fontId="22" fillId="34" borderId="18" xfId="0" applyNumberFormat="1" applyFont="1" applyFill="1" applyBorder="1" applyAlignment="1" applyProtection="1">
      <alignment horizontal="right" wrapText="1" shrinkToFit="1"/>
      <protection locked="0"/>
    </xf>
    <xf numFmtId="3" fontId="22" fillId="34" borderId="18" xfId="0" applyNumberFormat="1" applyFont="1" applyFill="1" applyBorder="1" applyAlignment="1" applyProtection="1">
      <alignment horizontal="right" wrapText="1" shrinkToFit="1"/>
      <protection locked="0"/>
    </xf>
    <xf numFmtId="3" fontId="22" fillId="38" borderId="18" xfId="0" applyNumberFormat="1" applyFont="1" applyFill="1" applyBorder="1" applyAlignment="1" applyProtection="1">
      <alignment horizontal="right" wrapText="1" shrinkToFit="1"/>
    </xf>
    <xf numFmtId="49" fontId="0" fillId="39" borderId="18" xfId="0" applyNumberFormat="1" applyFont="1" applyFill="1" applyBorder="1" applyAlignment="1" applyProtection="1">
      <alignment horizontal="left" wrapText="1"/>
      <protection locked="0"/>
    </xf>
    <xf numFmtId="0" fontId="23" fillId="42" borderId="13" xfId="0" applyFont="1" applyFill="1" applyBorder="1" applyAlignment="1" applyProtection="1">
      <alignment horizontal="center" vertical="center" wrapText="1" shrinkToFit="1"/>
    </xf>
    <xf numFmtId="0" fontId="23" fillId="34" borderId="1" xfId="0" applyFont="1" applyFill="1" applyBorder="1" applyAlignment="1" applyProtection="1">
      <alignment horizontal="left" vertical="top" shrinkToFit="1"/>
    </xf>
    <xf numFmtId="0" fontId="23" fillId="42" borderId="1" xfId="0" applyFont="1" applyFill="1" applyBorder="1" applyAlignment="1" applyProtection="1">
      <alignment horizontal="center" vertical="center" wrapText="1" shrinkToFit="1"/>
    </xf>
    <xf numFmtId="0" fontId="23" fillId="34" borderId="1" xfId="0" applyFont="1" applyFill="1" applyBorder="1" applyAlignment="1" applyProtection="1">
      <alignment horizontal="left" vertical="top" wrapText="1" shrinkToFit="1"/>
    </xf>
    <xf numFmtId="0" fontId="23" fillId="34" borderId="1" xfId="0" applyFont="1" applyFill="1" applyBorder="1" applyAlignment="1" applyProtection="1">
      <alignment horizontal="center" vertical="center" wrapText="1" shrinkToFit="1"/>
    </xf>
    <xf numFmtId="0" fontId="22" fillId="34" borderId="1" xfId="0" applyFont="1" applyFill="1" applyBorder="1" applyAlignment="1" applyProtection="1">
      <alignment horizontal="left" vertical="top" wrapText="1" shrinkToFit="1"/>
    </xf>
    <xf numFmtId="0" fontId="22" fillId="34" borderId="1" xfId="0" applyFont="1" applyFill="1" applyBorder="1" applyAlignment="1" applyProtection="1">
      <alignment horizontal="left" vertical="top" wrapText="1" indent="1" shrinkToFit="1"/>
    </xf>
    <xf numFmtId="0" fontId="22" fillId="34" borderId="1" xfId="0" applyFont="1" applyFill="1" applyBorder="1" applyAlignment="1" applyProtection="1">
      <alignment horizontal="center" vertical="center" wrapText="1" shrinkToFit="1"/>
    </xf>
    <xf numFmtId="0" fontId="22" fillId="34" borderId="1" xfId="0" applyFont="1" applyFill="1" applyBorder="1" applyAlignment="1" applyProtection="1">
      <alignment horizontal="left" vertical="top" wrapText="1" indent="2" shrinkToFit="1"/>
    </xf>
    <xf numFmtId="0" fontId="23" fillId="42" borderId="1" xfId="0" applyFont="1" applyFill="1" applyBorder="1" applyAlignment="1" applyProtection="1">
      <alignment horizontal="center" vertical="top" wrapText="1" shrinkToFit="1"/>
    </xf>
    <xf numFmtId="0" fontId="23" fillId="34" borderId="1" xfId="0" applyFont="1" applyFill="1" applyBorder="1" applyAlignment="1" applyProtection="1">
      <alignment horizontal="left" vertical="top" wrapText="1" indent="1" shrinkToFit="1"/>
    </xf>
    <xf numFmtId="0" fontId="23" fillId="34" borderId="2" xfId="0" applyFont="1" applyFill="1" applyBorder="1" applyAlignment="1" applyProtection="1">
      <alignment horizontal="left" vertical="top" wrapText="1" shrinkToFit="1"/>
    </xf>
    <xf numFmtId="0" fontId="23" fillId="42" borderId="14" xfId="0" applyFont="1" applyFill="1" applyBorder="1" applyAlignment="1" applyProtection="1">
      <alignment horizontal="center" vertical="center" wrapText="1" shrinkToFit="1"/>
    </xf>
    <xf numFmtId="49" fontId="22" fillId="40" borderId="18" xfId="0" applyNumberFormat="1" applyFont="1" applyFill="1" applyBorder="1" applyAlignment="1" applyProtection="1">
      <alignment horizontal="left" wrapText="1" shrinkToFit="1"/>
    </xf>
    <xf numFmtId="49" fontId="23" fillId="37" borderId="18" xfId="0" applyNumberFormat="1" applyFont="1" applyFill="1" applyBorder="1" applyAlignment="1" applyProtection="1">
      <alignment horizontal="left" wrapText="1" shrinkToFit="1"/>
    </xf>
    <xf numFmtId="0" fontId="22" fillId="36" borderId="1" xfId="0" applyFont="1" applyFill="1" applyBorder="1" applyAlignment="1" applyProtection="1">
      <alignment horizontal="left" vertical="top" wrapText="1" shrinkToFit="1"/>
    </xf>
    <xf numFmtId="0" fontId="22" fillId="37" borderId="18" xfId="0" applyNumberFormat="1" applyFont="1" applyFill="1" applyBorder="1" applyAlignment="1" applyProtection="1">
      <alignment horizontal="left" wrapText="1" shrinkToFit="1"/>
    </xf>
    <xf numFmtId="0" fontId="22" fillId="43" borderId="1" xfId="0" applyFont="1" applyFill="1" applyBorder="1" applyAlignment="1" applyProtection="1">
      <alignment horizontal="left" vertical="top" wrapText="1" shrinkToFit="1"/>
      <protection locked="0"/>
    </xf>
    <xf numFmtId="3" fontId="22" fillId="34" borderId="18" xfId="0" applyNumberFormat="1" applyFont="1" applyFill="1" applyBorder="1" applyAlignment="1" applyProtection="1">
      <alignment horizontal="right" shrinkToFit="1"/>
      <protection locked="0"/>
    </xf>
    <xf numFmtId="0" fontId="28" fillId="0" borderId="0" xfId="49" applyAlignment="1" applyProtection="1"/>
    <xf numFmtId="0" fontId="23" fillId="42" borderId="14" xfId="0" applyFont="1" applyFill="1" applyBorder="1" applyAlignment="1" applyProtection="1">
      <alignment horizontal="center" vertical="center" wrapText="1" shrinkToFit="1"/>
    </xf>
    <xf numFmtId="49" fontId="22" fillId="39" borderId="19" xfId="0" applyNumberFormat="1" applyFont="1" applyFill="1" applyBorder="1" applyAlignment="1" applyProtection="1">
      <alignment horizontal="left" wrapText="1" shrinkToFit="1"/>
      <protection locked="0"/>
    </xf>
    <xf numFmtId="10" fontId="22" fillId="38" borderId="18" xfId="0" applyNumberFormat="1" applyFont="1" applyFill="1" applyBorder="1" applyAlignment="1" applyProtection="1">
      <alignment horizontal="right" wrapText="1" shrinkToFit="1"/>
    </xf>
    <xf numFmtId="0" fontId="29" fillId="44" borderId="2" xfId="0" applyFont="1" applyFill="1" applyBorder="1" applyAlignment="1">
      <alignment vertical="center"/>
    </xf>
    <xf numFmtId="0" fontId="29" fillId="44" borderId="3" xfId="0" applyFont="1" applyFill="1" applyBorder="1" applyAlignment="1">
      <alignment vertical="center"/>
    </xf>
    <xf numFmtId="0" fontId="29" fillId="44" borderId="15" xfId="0" applyFont="1" applyFill="1" applyBorder="1" applyAlignment="1">
      <alignment vertical="center"/>
    </xf>
    <xf numFmtId="0" fontId="0" fillId="0" borderId="3" xfId="0" applyBorder="1"/>
    <xf numFmtId="0" fontId="23" fillId="45" borderId="1" xfId="0" applyFont="1" applyFill="1" applyBorder="1" applyAlignment="1" applyProtection="1">
      <alignment horizontal="left" vertical="top" wrapText="1" shrinkToFit="1"/>
    </xf>
    <xf numFmtId="0" fontId="23" fillId="45" borderId="1" xfId="0" applyFont="1" applyFill="1" applyBorder="1" applyAlignment="1" applyProtection="1">
      <alignment horizontal="left" vertical="top" wrapText="1" indent="1" shrinkToFit="1"/>
    </xf>
    <xf numFmtId="49" fontId="0" fillId="0" borderId="0" xfId="0" applyNumberFormat="1"/>
    <xf numFmtId="0" fontId="22" fillId="35" borderId="1" xfId="0" applyFont="1" applyFill="1" applyBorder="1" applyAlignment="1" applyProtection="1">
      <alignment horizontal="left" vertical="top" wrapText="1" shrinkToFit="1"/>
    </xf>
    <xf numFmtId="49" fontId="22" fillId="39" borderId="18" xfId="0" applyNumberFormat="1" applyFont="1" applyFill="1" applyBorder="1" applyAlignment="1" applyProtection="1">
      <alignment horizontal="left" wrapText="1" shrinkToFit="1"/>
    </xf>
    <xf numFmtId="0" fontId="0" fillId="0" borderId="0" xfId="0" applyAlignment="1">
      <alignment wrapText="1"/>
    </xf>
    <xf numFmtId="0" fontId="28" fillId="0" borderId="0" xfId="49" applyAlignment="1" applyProtection="1">
      <alignment wrapText="1"/>
    </xf>
    <xf numFmtId="0" fontId="30" fillId="46" borderId="1" xfId="0" applyFont="1" applyFill="1" applyBorder="1" applyAlignment="1">
      <alignment horizontal="left" vertical="center" wrapText="1"/>
    </xf>
    <xf numFmtId="0" fontId="31" fillId="0" borderId="18" xfId="49" applyFont="1" applyBorder="1" applyAlignment="1" applyProtection="1">
      <alignment horizontal="left" vertical="center" wrapText="1"/>
    </xf>
    <xf numFmtId="49" fontId="22" fillId="40" borderId="18" xfId="0" applyNumberFormat="1" applyFont="1" applyFill="1" applyBorder="1" applyAlignment="1" applyProtection="1">
      <alignment horizontal="left" wrapText="1" shrinkToFit="1"/>
      <protection locked="0"/>
    </xf>
    <xf numFmtId="0" fontId="22" fillId="37" borderId="18" xfId="0" applyNumberFormat="1" applyFont="1" applyFill="1" applyBorder="1" applyAlignment="1" applyProtection="1">
      <alignment horizontal="left" wrapText="1" shrinkToFit="1"/>
      <protection locked="0"/>
    </xf>
    <xf numFmtId="0" fontId="0" fillId="0" borderId="0" xfId="0" applyBorder="1" applyAlignment="1">
      <alignment wrapText="1"/>
    </xf>
    <xf numFmtId="0" fontId="19" fillId="42" borderId="2" xfId="0" applyFont="1" applyFill="1" applyBorder="1" applyAlignment="1" applyProtection="1">
      <alignment horizontal="center" vertical="center"/>
    </xf>
    <xf numFmtId="0" fontId="19" fillId="42" borderId="3" xfId="0" applyFont="1" applyFill="1" applyBorder="1" applyAlignment="1" applyProtection="1">
      <alignment horizontal="center" vertical="center"/>
    </xf>
    <xf numFmtId="0" fontId="27" fillId="34" borderId="0" xfId="0" applyFont="1" applyFill="1" applyAlignment="1">
      <alignment shrinkToFit="1"/>
    </xf>
    <xf numFmtId="0" fontId="19" fillId="34" borderId="0" xfId="0" applyFont="1" applyFill="1" applyAlignment="1">
      <alignment shrinkToFit="1"/>
    </xf>
    <xf numFmtId="0" fontId="19" fillId="42" borderId="2" xfId="0" applyFont="1" applyFill="1" applyBorder="1" applyAlignment="1" applyProtection="1">
      <alignment horizontal="left" vertical="top"/>
    </xf>
    <xf numFmtId="0" fontId="19" fillId="42" borderId="15" xfId="0" applyFont="1" applyFill="1" applyBorder="1" applyAlignment="1" applyProtection="1">
      <alignment horizontal="left" vertical="top"/>
    </xf>
    <xf numFmtId="0" fontId="19" fillId="42" borderId="3" xfId="0" applyFont="1" applyFill="1" applyBorder="1" applyAlignment="1" applyProtection="1">
      <alignment horizontal="left" vertical="top"/>
    </xf>
    <xf numFmtId="0" fontId="23" fillId="42" borderId="14" xfId="0" applyFont="1" applyFill="1" applyBorder="1" applyAlignment="1" applyProtection="1">
      <alignment horizontal="center" vertical="center" wrapText="1" shrinkToFit="1"/>
    </xf>
    <xf numFmtId="0" fontId="23" fillId="42" borderId="13" xfId="0" applyFont="1" applyFill="1" applyBorder="1" applyAlignment="1" applyProtection="1">
      <alignment horizontal="center" vertical="center" wrapText="1" shrinkToFit="1"/>
    </xf>
    <xf numFmtId="0" fontId="19" fillId="0" borderId="2" xfId="0" applyFont="1" applyBorder="1" applyAlignment="1">
      <alignment horizontal="left" vertical="top" wrapText="1"/>
    </xf>
    <xf numFmtId="0" fontId="19" fillId="0" borderId="15" xfId="0" applyFont="1" applyBorder="1" applyAlignment="1">
      <alignment horizontal="left" vertical="top"/>
    </xf>
    <xf numFmtId="0" fontId="19" fillId="0" borderId="3" xfId="0" applyFont="1" applyBorder="1" applyAlignment="1">
      <alignment horizontal="left" vertical="top"/>
    </xf>
    <xf numFmtId="0" fontId="29" fillId="44" borderId="2" xfId="0" applyFont="1" applyFill="1" applyBorder="1" applyAlignment="1">
      <alignment horizontal="center" vertical="center"/>
    </xf>
    <xf numFmtId="0" fontId="29" fillId="44" borderId="15" xfId="0" applyFont="1" applyFill="1" applyBorder="1" applyAlignment="1">
      <alignment horizontal="center" vertical="center"/>
    </xf>
    <xf numFmtId="0" fontId="29" fillId="44" borderId="3" xfId="0" applyFont="1" applyFill="1" applyBorder="1" applyAlignment="1">
      <alignment horizontal="center" vertical="center"/>
    </xf>
    <xf numFmtId="0" fontId="23" fillId="42" borderId="14" xfId="0" applyFont="1" applyFill="1" applyBorder="1" applyAlignment="1" applyProtection="1">
      <alignment horizontal="center" vertical="top" wrapText="1" shrinkToFit="1"/>
    </xf>
    <xf numFmtId="0" fontId="23" fillId="42" borderId="13" xfId="0" applyFont="1" applyFill="1" applyBorder="1" applyAlignment="1" applyProtection="1">
      <alignment horizontal="center" vertical="top" wrapText="1" shrinkToFit="1"/>
    </xf>
    <xf numFmtId="0" fontId="23" fillId="33" borderId="16" xfId="0" applyFont="1" applyFill="1" applyBorder="1" applyAlignment="1" applyProtection="1">
      <alignment horizontal="center" vertical="center" wrapText="1" shrinkToFit="1"/>
    </xf>
    <xf numFmtId="0" fontId="23" fillId="33" borderId="0" xfId="0" applyFont="1" applyFill="1" applyBorder="1" applyAlignment="1" applyProtection="1">
      <alignment horizontal="center" vertical="center" wrapText="1" shrinkToFit="1"/>
    </xf>
    <xf numFmtId="0" fontId="19" fillId="42" borderId="2" xfId="0" applyFont="1" applyFill="1" applyBorder="1" applyAlignment="1" applyProtection="1">
      <alignment horizontal="left" vertical="top" wrapText="1"/>
    </xf>
    <xf numFmtId="0" fontId="19" fillId="42" borderId="15" xfId="0" applyFont="1" applyFill="1" applyBorder="1" applyAlignment="1" applyProtection="1">
      <alignment horizontal="left" vertical="top" wrapText="1"/>
    </xf>
    <xf numFmtId="0" fontId="19" fillId="42" borderId="3" xfId="0" applyFont="1" applyFill="1" applyBorder="1" applyAlignment="1" applyProtection="1">
      <alignment horizontal="left" vertical="top" wrapText="1"/>
    </xf>
    <xf numFmtId="0" fontId="23" fillId="42" borderId="2" xfId="0" applyFont="1" applyFill="1" applyBorder="1" applyAlignment="1" applyProtection="1">
      <alignment horizontal="center" vertical="center" wrapText="1" shrinkToFit="1"/>
    </xf>
    <xf numFmtId="0" fontId="23" fillId="42" borderId="15" xfId="0" applyFont="1" applyFill="1" applyBorder="1" applyAlignment="1" applyProtection="1">
      <alignment horizontal="center" vertical="center" wrapText="1" shrinkToFit="1"/>
    </xf>
    <xf numFmtId="0" fontId="23" fillId="42" borderId="3" xfId="0" applyFont="1" applyFill="1" applyBorder="1" applyAlignment="1" applyProtection="1">
      <alignment horizontal="center" vertical="center" wrapText="1" shrinkToFit="1"/>
    </xf>
    <xf numFmtId="0" fontId="23" fillId="42" borderId="17" xfId="0" applyFont="1" applyFill="1" applyBorder="1" applyAlignment="1" applyProtection="1">
      <alignment horizontal="center" vertical="center" wrapText="1" shrinkToFit="1"/>
    </xf>
    <xf numFmtId="0" fontId="25" fillId="42" borderId="2" xfId="0" applyFont="1" applyFill="1" applyBorder="1" applyAlignment="1" applyProtection="1">
      <alignment horizontal="left" vertical="top"/>
    </xf>
    <xf numFmtId="0" fontId="25" fillId="42" borderId="15" xfId="0" applyFont="1" applyFill="1" applyBorder="1" applyAlignment="1" applyProtection="1">
      <alignment horizontal="left" vertical="top"/>
    </xf>
    <xf numFmtId="0" fontId="25" fillId="42" borderId="3" xfId="0" applyFont="1" applyFill="1" applyBorder="1" applyAlignment="1" applyProtection="1">
      <alignment horizontal="left" vertical="top"/>
    </xf>
    <xf numFmtId="0" fontId="25" fillId="34" borderId="2" xfId="0" applyFont="1" applyFill="1" applyBorder="1" applyAlignment="1">
      <alignment horizontal="left" vertical="top"/>
    </xf>
    <xf numFmtId="0" fontId="25" fillId="34" borderId="15" xfId="0" applyFont="1" applyFill="1" applyBorder="1" applyAlignment="1">
      <alignment horizontal="left" vertical="top"/>
    </xf>
    <xf numFmtId="0" fontId="25" fillId="34" borderId="3" xfId="0" applyFont="1" applyFill="1" applyBorder="1" applyAlignment="1">
      <alignment horizontal="left" vertical="top"/>
    </xf>
    <xf numFmtId="0" fontId="19" fillId="0" borderId="0" xfId="0" applyFont="1" applyBorder="1" applyAlignment="1">
      <alignment horizontal="left" vertical="top"/>
    </xf>
    <xf numFmtId="0" fontId="23" fillId="34" borderId="2" xfId="0" applyFont="1" applyFill="1" applyBorder="1" applyAlignment="1" applyProtection="1">
      <alignment horizontal="left" vertical="top" wrapText="1" shrinkToFit="1"/>
    </xf>
    <xf numFmtId="0" fontId="23" fillId="33" borderId="15" xfId="0" applyFont="1" applyFill="1" applyBorder="1" applyAlignment="1" applyProtection="1">
      <alignment horizontal="left" vertical="top" wrapText="1" shrinkToFit="1"/>
    </xf>
    <xf numFmtId="0" fontId="23" fillId="33" borderId="3" xfId="0" applyFont="1" applyFill="1" applyBorder="1" applyAlignment="1" applyProtection="1">
      <alignment horizontal="left" vertical="top" wrapText="1" shrinkToFit="1"/>
    </xf>
    <xf numFmtId="0" fontId="23" fillId="42" borderId="2" xfId="0" applyFont="1" applyFill="1" applyBorder="1" applyAlignment="1" applyProtection="1">
      <alignment horizontal="left" vertical="top" wrapText="1" shrinkToFit="1"/>
    </xf>
    <xf numFmtId="0" fontId="23" fillId="42" borderId="15" xfId="0" applyFont="1" applyFill="1" applyBorder="1" applyAlignment="1" applyProtection="1">
      <alignment horizontal="left" vertical="top" wrapText="1" shrinkToFit="1"/>
    </xf>
    <xf numFmtId="0" fontId="23" fillId="42" borderId="3" xfId="0" applyFont="1" applyFill="1" applyBorder="1" applyAlignment="1" applyProtection="1">
      <alignment horizontal="left" vertical="top" wrapText="1" shrinkToFit="1"/>
    </xf>
    <xf numFmtId="0" fontId="19" fillId="0" borderId="2" xfId="0" applyFont="1" applyBorder="1" applyAlignment="1">
      <alignment horizontal="left" vertical="top"/>
    </xf>
    <xf numFmtId="0" fontId="23" fillId="33" borderId="2" xfId="0" applyFont="1" applyFill="1" applyBorder="1" applyAlignment="1" applyProtection="1">
      <alignment horizontal="center" vertical="center" wrapText="1" shrinkToFit="1"/>
    </xf>
    <xf numFmtId="0" fontId="23" fillId="33" borderId="3" xfId="0" applyFont="1" applyFill="1" applyBorder="1" applyAlignment="1" applyProtection="1">
      <alignment horizontal="center" vertical="center" wrapText="1" shrinkToFit="1"/>
    </xf>
    <xf numFmtId="0" fontId="23" fillId="34" borderId="2" xfId="0" applyFont="1" applyFill="1" applyBorder="1" applyAlignment="1" applyProtection="1">
      <alignment horizontal="left" vertical="center" wrapText="1" shrinkToFit="1"/>
    </xf>
    <xf numFmtId="0" fontId="23" fillId="34" borderId="15" xfId="0" applyFont="1" applyFill="1" applyBorder="1" applyAlignment="1" applyProtection="1">
      <alignment horizontal="left" vertical="center" wrapText="1" shrinkToFit="1"/>
    </xf>
    <xf numFmtId="0" fontId="23" fillId="33" borderId="15" xfId="0" applyFont="1" applyFill="1" applyBorder="1" applyAlignment="1" applyProtection="1">
      <alignment horizontal="left" vertical="center" wrapText="1" shrinkToFit="1"/>
    </xf>
    <xf numFmtId="0" fontId="23" fillId="33" borderId="3" xfId="0" applyFont="1" applyFill="1" applyBorder="1" applyAlignment="1" applyProtection="1">
      <alignment horizontal="left" vertical="center" wrapText="1" shrinkToFit="1"/>
    </xf>
  </cellXfs>
  <cellStyles count="5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2" xfId="1"/>
    <cellStyle name="Comma 2 2" xfId="45"/>
    <cellStyle name="Comma 2 3" xfId="46"/>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Hyperlink 2" xfId="2"/>
    <cellStyle name="Input" xfId="12" builtinId="20" customBuiltin="1"/>
    <cellStyle name="Linked Cell" xfId="15" builtinId="24" customBuiltin="1"/>
    <cellStyle name="Neutral" xfId="11" builtinId="28" customBuiltin="1"/>
    <cellStyle name="Normal" xfId="0" builtinId="0"/>
    <cellStyle name="Normal 2" xfId="3"/>
    <cellStyle name="Normal 2 2" xfId="47"/>
    <cellStyle name="Normal 2 3" xfId="48"/>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3</xdr:col>
      <xdr:colOff>4943475</xdr:colOff>
      <xdr:row>1</xdr:row>
      <xdr:rowOff>0</xdr:rowOff>
    </xdr:to>
    <xdr:pic>
      <xdr:nvPicPr>
        <xdr:cNvPr id="4" name="NavTitleImg" descr="header.png">
          <a:extLst>
            <a:ext uri="{FF2B5EF4-FFF2-40B4-BE49-F238E27FC236}">
              <a16:creationId xmlns:a16="http://schemas.microsoft.com/office/drawing/2014/main" id="{00000000-0008-0000-0500-000004000000}"/>
            </a:ext>
          </a:extLst>
        </xdr:cNvPr>
        <xdr:cNvPicPr>
          <a:picLocks/>
        </xdr:cNvPicPr>
      </xdr:nvPicPr>
      <xdr:blipFill>
        <a:blip xmlns:r="http://schemas.openxmlformats.org/officeDocument/2006/relationships" r:embed="rId1"/>
        <a:stretch>
          <a:fillRect/>
        </a:stretch>
      </xdr:blipFill>
      <xdr:spPr>
        <a:xfrm>
          <a:off x="609600" y="0"/>
          <a:ext cx="8572500" cy="952500"/>
        </a:xfrm>
        <a:prstGeom prst="rect">
          <a:avLst/>
        </a:prstGeom>
      </xdr:spPr>
    </xdr:pic>
    <xdr:clientData/>
  </xdr:twoCellAnchor>
  <xdr:twoCellAnchor editAs="absolute">
    <xdr:from>
      <xdr:col>1</xdr:col>
      <xdr:colOff>0</xdr:colOff>
      <xdr:row>14</xdr:row>
      <xdr:rowOff>3175</xdr:rowOff>
    </xdr:from>
    <xdr:to>
      <xdr:col>1</xdr:col>
      <xdr:colOff>3048000</xdr:colOff>
      <xdr:row>27</xdr:row>
      <xdr:rowOff>3175</xdr:rowOff>
    </xdr:to>
    <xdr:pic>
      <xdr:nvPicPr>
        <xdr:cNvPr id="5" name="LegendImg" descr="Legend.jpg">
          <a:extLst>
            <a:ext uri="{FF2B5EF4-FFF2-40B4-BE49-F238E27FC236}">
              <a16:creationId xmlns:a16="http://schemas.microsoft.com/office/drawing/2014/main" id="{00000000-0008-0000-0500-000005000000}"/>
            </a:ext>
          </a:extLst>
        </xdr:cNvPr>
        <xdr:cNvPicPr>
          <a:picLocks/>
        </xdr:cNvPicPr>
      </xdr:nvPicPr>
      <xdr:blipFill>
        <a:blip xmlns:r="http://schemas.openxmlformats.org/officeDocument/2006/relationships" r:embed="rId2" cstate="print"/>
        <a:stretch>
          <a:fillRect/>
        </a:stretch>
      </xdr:blipFill>
      <xdr:spPr>
        <a:xfrm>
          <a:off x="609600" y="3479800"/>
          <a:ext cx="3048000" cy="2667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307975</xdr:colOff>
      <xdr:row>0</xdr:row>
      <xdr:rowOff>406400</xdr:rowOff>
    </xdr:to>
    <xdr:sp macro="" textlink="">
      <xdr:nvSpPr>
        <xdr:cNvPr id="4" name="Title">
          <a:extLst>
            <a:ext uri="{FF2B5EF4-FFF2-40B4-BE49-F238E27FC236}">
              <a16:creationId xmlns:a16="http://schemas.microsoft.com/office/drawing/2014/main" id="{00000000-0008-0000-0E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DNBS14PART7 - FOREIGN SOURCES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E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704215</xdr:colOff>
      <xdr:row>0</xdr:row>
      <xdr:rowOff>406400</xdr:rowOff>
    </xdr:to>
    <xdr:sp macro="" textlink="">
      <xdr:nvSpPr>
        <xdr:cNvPr id="4" name="Title">
          <a:extLst>
            <a:ext uri="{FF2B5EF4-FFF2-40B4-BE49-F238E27FC236}">
              <a16:creationId xmlns:a16="http://schemas.microsoft.com/office/drawing/2014/main" id="{00000000-0008-0000-0F00-000004000000}"/>
            </a:ext>
          </a:extLst>
        </xdr:cNvPr>
        <xdr:cNvSpPr/>
      </xdr:nvSpPr>
      <xdr:spPr>
        <a:xfrm>
          <a:off x="508000" y="0"/>
          <a:ext cx="617791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DNBS14PART8 - Delinquency in Accounts as on reporting period end date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F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107950</xdr:colOff>
      <xdr:row>0</xdr:row>
      <xdr:rowOff>406400</xdr:rowOff>
    </xdr:to>
    <xdr:sp macro="" textlink="">
      <xdr:nvSpPr>
        <xdr:cNvPr id="4" name="Title">
          <a:extLst>
            <a:ext uri="{FF2B5EF4-FFF2-40B4-BE49-F238E27FC236}">
              <a16:creationId xmlns:a16="http://schemas.microsoft.com/office/drawing/2014/main" id="{00000000-0008-0000-10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DNBS14ANNEX1 - Shareholding pattern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0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1231900</xdr:colOff>
      <xdr:row>0</xdr:row>
      <xdr:rowOff>406400</xdr:rowOff>
    </xdr:to>
    <xdr:sp macro="" textlink="">
      <xdr:nvSpPr>
        <xdr:cNvPr id="4" name="Title">
          <a:extLst>
            <a:ext uri="{FF2B5EF4-FFF2-40B4-BE49-F238E27FC236}">
              <a16:creationId xmlns:a16="http://schemas.microsoft.com/office/drawing/2014/main" id="{00000000-0008-0000-11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DNBS14ANNEX2 - Board of directors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1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4" name="Title">
          <a:extLst>
            <a:ext uri="{FF2B5EF4-FFF2-40B4-BE49-F238E27FC236}">
              <a16:creationId xmlns:a16="http://schemas.microsoft.com/office/drawing/2014/main" id="{00000000-0008-0000-12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DNBS14ANNEX3 - Branch details of NBFCs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2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982344</xdr:colOff>
      <xdr:row>0</xdr:row>
      <xdr:rowOff>406400</xdr:rowOff>
    </xdr:to>
    <xdr:sp macro="" textlink="">
      <xdr:nvSpPr>
        <xdr:cNvPr id="4" name="Title">
          <a:extLst>
            <a:ext uri="{FF2B5EF4-FFF2-40B4-BE49-F238E27FC236}">
              <a16:creationId xmlns:a16="http://schemas.microsoft.com/office/drawing/2014/main" id="{00000000-0008-0000-1300-000004000000}"/>
            </a:ext>
          </a:extLst>
        </xdr:cNvPr>
        <xdr:cNvSpPr/>
      </xdr:nvSpPr>
      <xdr:spPr>
        <a:xfrm>
          <a:off x="508000" y="0"/>
          <a:ext cx="59988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DNBS14ANNEX4 - Details of Lenders (according to amount outstanding)</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3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1250950</xdr:colOff>
      <xdr:row>0</xdr:row>
      <xdr:rowOff>406400</xdr:rowOff>
    </xdr:to>
    <xdr:sp macro="" textlink="">
      <xdr:nvSpPr>
        <xdr:cNvPr id="4" name="Title">
          <a:extLst>
            <a:ext uri="{FF2B5EF4-FFF2-40B4-BE49-F238E27FC236}">
              <a16:creationId xmlns:a16="http://schemas.microsoft.com/office/drawing/2014/main" id="{00000000-0008-0000-1400-000004000000}"/>
            </a:ext>
          </a:extLst>
        </xdr:cNvPr>
        <xdr:cNvSpPr/>
      </xdr:nvSpPr>
      <xdr:spPr>
        <a:xfrm>
          <a:off x="508000" y="0"/>
          <a:ext cx="626745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DNBS14ANNEX5 - Details of Borrowers  (according to amount outstanding)</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4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31750</xdr:colOff>
      <xdr:row>0</xdr:row>
      <xdr:rowOff>406400</xdr:rowOff>
    </xdr:to>
    <xdr:sp macro="" textlink="">
      <xdr:nvSpPr>
        <xdr:cNvPr id="4" name="Title">
          <a:extLst>
            <a:ext uri="{FF2B5EF4-FFF2-40B4-BE49-F238E27FC236}">
              <a16:creationId xmlns:a16="http://schemas.microsoft.com/office/drawing/2014/main" id="{00000000-0008-0000-15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DNBS14ANNEX6 - Lender Escrow Account detail</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5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31750</xdr:colOff>
      <xdr:row>0</xdr:row>
      <xdr:rowOff>406400</xdr:rowOff>
    </xdr:to>
    <xdr:sp macro="" textlink="">
      <xdr:nvSpPr>
        <xdr:cNvPr id="4" name="Title">
          <a:extLst>
            <a:ext uri="{FF2B5EF4-FFF2-40B4-BE49-F238E27FC236}">
              <a16:creationId xmlns:a16="http://schemas.microsoft.com/office/drawing/2014/main" id="{00000000-0008-0000-16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DNBS14ANNEX7 - Borrower Escrow Account detail</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6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603250</xdr:colOff>
      <xdr:row>0</xdr:row>
      <xdr:rowOff>406400</xdr:rowOff>
    </xdr:to>
    <xdr:sp macro="" textlink="">
      <xdr:nvSpPr>
        <xdr:cNvPr id="6" name="Title">
          <a:extLst>
            <a:ext uri="{FF2B5EF4-FFF2-40B4-BE49-F238E27FC236}">
              <a16:creationId xmlns:a16="http://schemas.microsoft.com/office/drawing/2014/main" id="{00000000-0008-0000-06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06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165100</xdr:colOff>
      <xdr:row>0</xdr:row>
      <xdr:rowOff>406400</xdr:rowOff>
    </xdr:to>
    <xdr:sp macro="" textlink="">
      <xdr:nvSpPr>
        <xdr:cNvPr id="6" name="Title">
          <a:extLst>
            <a:ext uri="{FF2B5EF4-FFF2-40B4-BE49-F238E27FC236}">
              <a16:creationId xmlns:a16="http://schemas.microsoft.com/office/drawing/2014/main" id="{00000000-0008-0000-07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AuthorisedSignatory - 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07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307975</xdr:colOff>
      <xdr:row>0</xdr:row>
      <xdr:rowOff>406400</xdr:rowOff>
    </xdr:to>
    <xdr:sp macro="" textlink="">
      <xdr:nvSpPr>
        <xdr:cNvPr id="4" name="Title">
          <a:extLst>
            <a:ext uri="{FF2B5EF4-FFF2-40B4-BE49-F238E27FC236}">
              <a16:creationId xmlns:a16="http://schemas.microsoft.com/office/drawing/2014/main" id="{00000000-0008-0000-08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DNBS14PART1 - SOURCES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8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250825</xdr:colOff>
      <xdr:row>0</xdr:row>
      <xdr:rowOff>406400</xdr:rowOff>
    </xdr:to>
    <xdr:sp macro="" textlink="">
      <xdr:nvSpPr>
        <xdr:cNvPr id="4" name="Title">
          <a:extLst>
            <a:ext uri="{FF2B5EF4-FFF2-40B4-BE49-F238E27FC236}">
              <a16:creationId xmlns:a16="http://schemas.microsoft.com/office/drawing/2014/main" id="{00000000-0008-0000-09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DNBS14PART2 - APPLICATION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574675</xdr:colOff>
      <xdr:row>0</xdr:row>
      <xdr:rowOff>406400</xdr:rowOff>
    </xdr:to>
    <xdr:sp macro="" textlink="">
      <xdr:nvSpPr>
        <xdr:cNvPr id="4" name="Title">
          <a:extLst>
            <a:ext uri="{FF2B5EF4-FFF2-40B4-BE49-F238E27FC236}">
              <a16:creationId xmlns:a16="http://schemas.microsoft.com/office/drawing/2014/main" id="{00000000-0008-0000-0A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DNBS14PART3 - PROFIT AND LOSS ACCOUNT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A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5</xdr:col>
      <xdr:colOff>1212850</xdr:colOff>
      <xdr:row>0</xdr:row>
      <xdr:rowOff>406400</xdr:rowOff>
    </xdr:to>
    <xdr:sp macro="" textlink="">
      <xdr:nvSpPr>
        <xdr:cNvPr id="4" name="Title">
          <a:extLst>
            <a:ext uri="{FF2B5EF4-FFF2-40B4-BE49-F238E27FC236}">
              <a16:creationId xmlns:a16="http://schemas.microsoft.com/office/drawing/2014/main" id="{00000000-0008-0000-0B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DNBS14PART4 - CAPITAL FUNDS – TIER  I</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B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1270000</xdr:colOff>
      <xdr:row>0</xdr:row>
      <xdr:rowOff>406400</xdr:rowOff>
    </xdr:to>
    <xdr:sp macro="" textlink="">
      <xdr:nvSpPr>
        <xdr:cNvPr id="4" name="Title">
          <a:extLst>
            <a:ext uri="{FF2B5EF4-FFF2-40B4-BE49-F238E27FC236}">
              <a16:creationId xmlns:a16="http://schemas.microsoft.com/office/drawing/2014/main" id="{00000000-0008-0000-0C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DNBS14PART5 - Technology platform</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C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12</xdr:col>
      <xdr:colOff>144144</xdr:colOff>
      <xdr:row>0</xdr:row>
      <xdr:rowOff>406400</xdr:rowOff>
    </xdr:to>
    <xdr:sp macro="" textlink="">
      <xdr:nvSpPr>
        <xdr:cNvPr id="4" name="Title">
          <a:extLst>
            <a:ext uri="{FF2B5EF4-FFF2-40B4-BE49-F238E27FC236}">
              <a16:creationId xmlns:a16="http://schemas.microsoft.com/office/drawing/2014/main" id="{00000000-0008-0000-0D00-000004000000}"/>
            </a:ext>
          </a:extLst>
        </xdr:cNvPr>
        <xdr:cNvSpPr/>
      </xdr:nvSpPr>
      <xdr:spPr>
        <a:xfrm>
          <a:off x="508000" y="0"/>
          <a:ext cx="77895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DNBS14PART6 - Loan Portfolio Analysis  (By delinquency in Principal / Interest Payment)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D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hyperlink" Target="http://www.rbi.org/in/xbrl/dnbs14-role/dnbs14-Table21"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x14ac:dyDescent="0.25"/>
  <cols>
    <col min="1" max="1" width="199.140625" style="1" customWidth="1"/>
    <col min="2" max="16384" width="9.140625" style="1"/>
  </cols>
  <sheetData>
    <row r="1" spans="1:26" ht="240" x14ac:dyDescent="0.25">
      <c r="A1" s="2" t="s">
        <v>1134</v>
      </c>
      <c r="Z1" s="1" t="s">
        <v>355</v>
      </c>
    </row>
    <row r="6" spans="1:26" ht="90" x14ac:dyDescent="0.25">
      <c r="A6" s="2" t="s">
        <v>354</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0"/>
  <sheetViews>
    <sheetView showGridLines="0" topLeftCell="D45" workbookViewId="0">
      <selection activeCell="I69" sqref="I69"/>
    </sheetView>
  </sheetViews>
  <sheetFormatPr defaultRowHeight="15" x14ac:dyDescent="0.25"/>
  <cols>
    <col min="1" max="1" width="0.140625" hidden="1" customWidth="1"/>
    <col min="2" max="2" width="12.85546875" hidden="1" customWidth="1"/>
    <col min="3" max="3" width="11.5703125" hidden="1" customWidth="1"/>
    <col min="4" max="4" width="58.5703125" customWidth="1"/>
    <col min="5" max="5" width="10.28515625" style="20" customWidth="1"/>
    <col min="6" max="6" width="20.7109375" customWidth="1"/>
  </cols>
  <sheetData>
    <row r="1" spans="1:11" ht="35.1" customHeight="1" x14ac:dyDescent="0.25">
      <c r="A1" s="16" t="s">
        <v>906</v>
      </c>
      <c r="E1" s="76" t="s">
        <v>1119</v>
      </c>
      <c r="F1" s="77"/>
      <c r="G1" s="77"/>
      <c r="H1" s="77"/>
      <c r="I1" s="77"/>
      <c r="J1" s="77"/>
      <c r="K1" s="77"/>
    </row>
    <row r="3" spans="1:11" ht="18.75" x14ac:dyDescent="0.25">
      <c r="D3" s="86" t="s">
        <v>1117</v>
      </c>
      <c r="E3" s="87"/>
      <c r="F3" s="88"/>
    </row>
    <row r="8" spans="1:11" x14ac:dyDescent="0.25">
      <c r="A8" s="25"/>
      <c r="B8" s="25" t="b">
        <v>0</v>
      </c>
      <c r="C8" s="25" t="s">
        <v>907</v>
      </c>
      <c r="D8" s="25"/>
      <c r="E8" s="23"/>
      <c r="F8" s="25"/>
      <c r="G8" s="25"/>
      <c r="H8" s="25"/>
    </row>
    <row r="9" spans="1:11" hidden="1" x14ac:dyDescent="0.25">
      <c r="A9" s="25"/>
      <c r="B9" s="25"/>
      <c r="C9" s="25"/>
      <c r="D9" s="25"/>
      <c r="E9" s="23" t="s">
        <v>417</v>
      </c>
      <c r="F9" s="25"/>
      <c r="G9" s="25"/>
      <c r="H9" s="25"/>
    </row>
    <row r="10" spans="1:11" hidden="1" x14ac:dyDescent="0.25">
      <c r="A10" s="25"/>
      <c r="B10" s="25"/>
      <c r="C10" s="25"/>
      <c r="D10" s="25"/>
      <c r="E10" s="23"/>
      <c r="F10" s="25"/>
      <c r="G10" s="25"/>
      <c r="H10" s="25"/>
    </row>
    <row r="11" spans="1:11" hidden="1" x14ac:dyDescent="0.25">
      <c r="A11" s="25"/>
      <c r="B11" s="25"/>
      <c r="C11" s="25" t="s">
        <v>360</v>
      </c>
      <c r="D11" s="25" t="s">
        <v>361</v>
      </c>
      <c r="E11" s="23" t="s">
        <v>361</v>
      </c>
      <c r="F11" s="25"/>
      <c r="G11" s="25" t="s">
        <v>362</v>
      </c>
      <c r="H11" s="25" t="s">
        <v>363</v>
      </c>
    </row>
    <row r="12" spans="1:11" s="15" customFormat="1" x14ac:dyDescent="0.25">
      <c r="A12" s="25"/>
      <c r="B12" s="25"/>
      <c r="C12" s="25" t="s">
        <v>364</v>
      </c>
      <c r="D12" s="78" t="s">
        <v>928</v>
      </c>
      <c r="E12" s="79"/>
      <c r="F12" s="80"/>
      <c r="H12" s="25"/>
    </row>
    <row r="13" spans="1:11" s="15" customFormat="1" x14ac:dyDescent="0.25">
      <c r="A13" s="25"/>
      <c r="B13" s="25"/>
      <c r="C13" s="25" t="s">
        <v>361</v>
      </c>
      <c r="D13" s="81" t="s">
        <v>637</v>
      </c>
      <c r="E13" s="81"/>
      <c r="F13" s="37" t="s">
        <v>927</v>
      </c>
      <c r="H13" s="25"/>
    </row>
    <row r="14" spans="1:11" s="15" customFormat="1" x14ac:dyDescent="0.25">
      <c r="A14" s="25" t="s">
        <v>417</v>
      </c>
      <c r="B14" s="25"/>
      <c r="C14" s="25" t="s">
        <v>361</v>
      </c>
      <c r="D14" s="82"/>
      <c r="E14" s="82"/>
      <c r="F14" s="37" t="s">
        <v>418</v>
      </c>
      <c r="H14" s="25"/>
    </row>
    <row r="15" spans="1:11" x14ac:dyDescent="0.25">
      <c r="A15" s="25"/>
      <c r="B15" s="25"/>
      <c r="C15" s="25" t="s">
        <v>362</v>
      </c>
      <c r="D15" s="15"/>
      <c r="H15" s="25"/>
    </row>
    <row r="16" spans="1:11" x14ac:dyDescent="0.25">
      <c r="A16" s="25" t="s">
        <v>968</v>
      </c>
      <c r="B16" s="25" t="s">
        <v>989</v>
      </c>
      <c r="C16" s="25"/>
      <c r="D16" s="62" t="s">
        <v>908</v>
      </c>
      <c r="E16" s="39" t="s">
        <v>545</v>
      </c>
      <c r="F16" s="29">
        <f>F17+F18+F19+F20</f>
        <v>0</v>
      </c>
      <c r="H16" s="25"/>
    </row>
    <row r="17" spans="1:8" x14ac:dyDescent="0.25">
      <c r="A17" s="25" t="s">
        <v>968</v>
      </c>
      <c r="B17" s="25" t="s">
        <v>990</v>
      </c>
      <c r="C17" s="25"/>
      <c r="D17" s="43" t="s">
        <v>909</v>
      </c>
      <c r="E17" s="39" t="s">
        <v>548</v>
      </c>
      <c r="F17" s="30"/>
      <c r="H17" s="25"/>
    </row>
    <row r="18" spans="1:8" x14ac:dyDescent="0.25">
      <c r="A18" s="25" t="s">
        <v>968</v>
      </c>
      <c r="B18" s="25" t="s">
        <v>991</v>
      </c>
      <c r="C18" s="25"/>
      <c r="D18" s="43" t="s">
        <v>1051</v>
      </c>
      <c r="E18" s="39" t="s">
        <v>551</v>
      </c>
      <c r="F18" s="30"/>
      <c r="H18" s="25"/>
    </row>
    <row r="19" spans="1:8" x14ac:dyDescent="0.25">
      <c r="A19" s="25" t="s">
        <v>968</v>
      </c>
      <c r="B19" s="25" t="s">
        <v>992</v>
      </c>
      <c r="C19" s="25"/>
      <c r="D19" s="43" t="s">
        <v>1052</v>
      </c>
      <c r="E19" s="39" t="s">
        <v>554</v>
      </c>
      <c r="F19" s="30"/>
      <c r="H19" s="25"/>
    </row>
    <row r="20" spans="1:8" x14ac:dyDescent="0.25">
      <c r="A20" s="25" t="s">
        <v>968</v>
      </c>
      <c r="B20" s="25" t="s">
        <v>993</v>
      </c>
      <c r="C20" s="25"/>
      <c r="D20" s="43" t="s">
        <v>910</v>
      </c>
      <c r="E20" s="39" t="s">
        <v>557</v>
      </c>
      <c r="F20" s="30"/>
      <c r="H20" s="25"/>
    </row>
    <row r="21" spans="1:8" x14ac:dyDescent="0.25">
      <c r="A21" s="25" t="s">
        <v>969</v>
      </c>
      <c r="B21" s="25" t="s">
        <v>994</v>
      </c>
      <c r="C21" s="25"/>
      <c r="D21" s="62" t="s">
        <v>911</v>
      </c>
      <c r="E21" s="39" t="s">
        <v>560</v>
      </c>
      <c r="F21" s="29">
        <f>F22+F29</f>
        <v>0</v>
      </c>
      <c r="H21" s="25"/>
    </row>
    <row r="22" spans="1:8" x14ac:dyDescent="0.25">
      <c r="A22" s="25" t="s">
        <v>970</v>
      </c>
      <c r="B22" s="25" t="s">
        <v>994</v>
      </c>
      <c r="C22" s="25"/>
      <c r="D22" s="62" t="s">
        <v>912</v>
      </c>
      <c r="E22" s="39" t="s">
        <v>563</v>
      </c>
      <c r="F22" s="29">
        <f>F23+F24+F25+F26+F27+F28</f>
        <v>0</v>
      </c>
      <c r="H22" s="25"/>
    </row>
    <row r="23" spans="1:8" x14ac:dyDescent="0.25">
      <c r="A23" s="25" t="s">
        <v>970</v>
      </c>
      <c r="B23" s="25" t="s">
        <v>995</v>
      </c>
      <c r="C23" s="25"/>
      <c r="D23" s="41" t="s">
        <v>913</v>
      </c>
      <c r="E23" s="39" t="s">
        <v>626</v>
      </c>
      <c r="F23" s="30"/>
      <c r="H23" s="25"/>
    </row>
    <row r="24" spans="1:8" x14ac:dyDescent="0.25">
      <c r="A24" s="25" t="s">
        <v>970</v>
      </c>
      <c r="B24" s="25" t="s">
        <v>996</v>
      </c>
      <c r="C24" s="25"/>
      <c r="D24" s="41" t="s">
        <v>1005</v>
      </c>
      <c r="E24" s="39" t="s">
        <v>685</v>
      </c>
      <c r="F24" s="30"/>
      <c r="H24" s="25"/>
    </row>
    <row r="25" spans="1:8" x14ac:dyDescent="0.25">
      <c r="A25" s="25" t="s">
        <v>970</v>
      </c>
      <c r="B25" s="25" t="s">
        <v>997</v>
      </c>
      <c r="C25" s="25"/>
      <c r="D25" s="41" t="s">
        <v>1004</v>
      </c>
      <c r="E25" s="39" t="s">
        <v>686</v>
      </c>
      <c r="F25" s="30"/>
      <c r="H25" s="25"/>
    </row>
    <row r="26" spans="1:8" x14ac:dyDescent="0.25">
      <c r="A26" s="25" t="s">
        <v>970</v>
      </c>
      <c r="B26" s="25" t="s">
        <v>998</v>
      </c>
      <c r="C26" s="25"/>
      <c r="D26" s="41" t="s">
        <v>914</v>
      </c>
      <c r="E26" s="39" t="s">
        <v>696</v>
      </c>
      <c r="F26" s="30"/>
      <c r="H26" s="25"/>
    </row>
    <row r="27" spans="1:8" x14ac:dyDescent="0.25">
      <c r="A27" s="25" t="s">
        <v>970</v>
      </c>
      <c r="B27" s="25" t="s">
        <v>999</v>
      </c>
      <c r="C27" s="25"/>
      <c r="D27" s="41" t="s">
        <v>1002</v>
      </c>
      <c r="E27" s="39" t="s">
        <v>697</v>
      </c>
      <c r="F27" s="30"/>
      <c r="H27" s="25"/>
    </row>
    <row r="28" spans="1:8" x14ac:dyDescent="0.25">
      <c r="A28" s="25" t="s">
        <v>970</v>
      </c>
      <c r="B28" s="25" t="s">
        <v>1000</v>
      </c>
      <c r="C28" s="25"/>
      <c r="D28" s="40" t="s">
        <v>1003</v>
      </c>
      <c r="E28" s="39" t="s">
        <v>698</v>
      </c>
      <c r="F28" s="30"/>
      <c r="H28" s="25"/>
    </row>
    <row r="29" spans="1:8" x14ac:dyDescent="0.25">
      <c r="A29" s="25" t="s">
        <v>971</v>
      </c>
      <c r="B29" s="25" t="s">
        <v>994</v>
      </c>
      <c r="C29" s="25"/>
      <c r="D29" s="62" t="s">
        <v>915</v>
      </c>
      <c r="E29" s="39" t="s">
        <v>699</v>
      </c>
      <c r="F29" s="29">
        <f>F30+F31+F32+F33+F34+F35+F36</f>
        <v>0</v>
      </c>
      <c r="H29" s="25"/>
    </row>
    <row r="30" spans="1:8" ht="30" x14ac:dyDescent="0.25">
      <c r="A30" s="25" t="s">
        <v>971</v>
      </c>
      <c r="B30" s="25" t="s">
        <v>995</v>
      </c>
      <c r="C30" s="25"/>
      <c r="D30" s="41" t="s">
        <v>916</v>
      </c>
      <c r="E30" s="39" t="s">
        <v>700</v>
      </c>
      <c r="F30" s="30"/>
      <c r="H30" s="25"/>
    </row>
    <row r="31" spans="1:8" x14ac:dyDescent="0.25">
      <c r="A31" s="25" t="s">
        <v>971</v>
      </c>
      <c r="B31" s="25" t="s">
        <v>996</v>
      </c>
      <c r="C31" s="25"/>
      <c r="D31" s="41" t="s">
        <v>1005</v>
      </c>
      <c r="E31" s="39" t="s">
        <v>709</v>
      </c>
      <c r="F31" s="30"/>
      <c r="H31" s="25"/>
    </row>
    <row r="32" spans="1:8" x14ac:dyDescent="0.25">
      <c r="A32" s="25" t="s">
        <v>971</v>
      </c>
      <c r="B32" s="25" t="s">
        <v>997</v>
      </c>
      <c r="C32" s="25"/>
      <c r="D32" s="41" t="s">
        <v>1004</v>
      </c>
      <c r="E32" s="39" t="s">
        <v>750</v>
      </c>
      <c r="F32" s="30"/>
      <c r="H32" s="25"/>
    </row>
    <row r="33" spans="1:8" x14ac:dyDescent="0.25">
      <c r="A33" s="25" t="s">
        <v>971</v>
      </c>
      <c r="B33" s="25" t="s">
        <v>998</v>
      </c>
      <c r="C33" s="25"/>
      <c r="D33" s="41" t="s">
        <v>914</v>
      </c>
      <c r="E33" s="39" t="s">
        <v>751</v>
      </c>
      <c r="F33" s="30"/>
      <c r="H33" s="25"/>
    </row>
    <row r="34" spans="1:8" x14ac:dyDescent="0.25">
      <c r="A34" s="25" t="s">
        <v>971</v>
      </c>
      <c r="B34" s="25" t="s">
        <v>999</v>
      </c>
      <c r="C34" s="25"/>
      <c r="D34" s="41" t="s">
        <v>1002</v>
      </c>
      <c r="E34" s="39" t="s">
        <v>752</v>
      </c>
      <c r="F34" s="30"/>
      <c r="H34" s="25"/>
    </row>
    <row r="35" spans="1:8" x14ac:dyDescent="0.25">
      <c r="A35" s="25" t="s">
        <v>971</v>
      </c>
      <c r="B35" s="25" t="s">
        <v>1001</v>
      </c>
      <c r="C35" s="25"/>
      <c r="D35" s="41" t="s">
        <v>917</v>
      </c>
      <c r="E35" s="39" t="s">
        <v>753</v>
      </c>
      <c r="F35" s="30"/>
      <c r="H35" s="25"/>
    </row>
    <row r="36" spans="1:8" x14ac:dyDescent="0.25">
      <c r="A36" s="25" t="s">
        <v>971</v>
      </c>
      <c r="B36" s="25" t="s">
        <v>1000</v>
      </c>
      <c r="C36" s="25"/>
      <c r="D36" s="41" t="s">
        <v>918</v>
      </c>
      <c r="E36" s="39" t="s">
        <v>754</v>
      </c>
      <c r="F36" s="30"/>
      <c r="H36" s="25"/>
    </row>
    <row r="37" spans="1:8" x14ac:dyDescent="0.25">
      <c r="A37" s="25" t="s">
        <v>972</v>
      </c>
      <c r="B37" s="25"/>
      <c r="C37" s="25"/>
      <c r="D37" s="62" t="s">
        <v>919</v>
      </c>
      <c r="E37" s="39" t="s">
        <v>755</v>
      </c>
      <c r="F37" s="29">
        <f>F38+F39</f>
        <v>0</v>
      </c>
      <c r="H37" s="25"/>
    </row>
    <row r="38" spans="1:8" x14ac:dyDescent="0.25">
      <c r="A38" s="25" t="s">
        <v>973</v>
      </c>
      <c r="B38" s="25"/>
      <c r="C38" s="25"/>
      <c r="D38" s="40" t="s">
        <v>920</v>
      </c>
      <c r="E38" s="39" t="s">
        <v>756</v>
      </c>
      <c r="F38" s="30"/>
      <c r="H38" s="25"/>
    </row>
    <row r="39" spans="1:8" x14ac:dyDescent="0.25">
      <c r="A39" s="25" t="s">
        <v>974</v>
      </c>
      <c r="B39" s="25"/>
      <c r="C39" s="25"/>
      <c r="D39" s="40" t="s">
        <v>929</v>
      </c>
      <c r="E39" s="39" t="s">
        <v>757</v>
      </c>
      <c r="F39" s="30"/>
      <c r="H39" s="25"/>
    </row>
    <row r="40" spans="1:8" x14ac:dyDescent="0.25">
      <c r="A40" s="25" t="s">
        <v>975</v>
      </c>
      <c r="B40" s="25"/>
      <c r="C40" s="25"/>
      <c r="D40" s="62" t="s">
        <v>921</v>
      </c>
      <c r="E40" s="39" t="s">
        <v>758</v>
      </c>
      <c r="F40" s="29">
        <f>F41+F42+F43+F44+F45+F46+F47</f>
        <v>0</v>
      </c>
      <c r="H40" s="25"/>
    </row>
    <row r="41" spans="1:8" x14ac:dyDescent="0.25">
      <c r="A41" s="25" t="s">
        <v>976</v>
      </c>
      <c r="B41" s="25"/>
      <c r="C41" s="25"/>
      <c r="D41" s="40" t="s">
        <v>1055</v>
      </c>
      <c r="E41" s="39" t="s">
        <v>759</v>
      </c>
      <c r="F41" s="30"/>
      <c r="H41" s="25"/>
    </row>
    <row r="42" spans="1:8" x14ac:dyDescent="0.25">
      <c r="A42" s="25" t="s">
        <v>977</v>
      </c>
      <c r="B42" s="25"/>
      <c r="C42" s="25"/>
      <c r="D42" s="40" t="s">
        <v>1056</v>
      </c>
      <c r="E42" s="39" t="s">
        <v>760</v>
      </c>
      <c r="F42" s="30"/>
      <c r="H42" s="25"/>
    </row>
    <row r="43" spans="1:8" x14ac:dyDescent="0.25">
      <c r="A43" s="25" t="s">
        <v>978</v>
      </c>
      <c r="B43" s="25"/>
      <c r="C43" s="25"/>
      <c r="D43" s="40" t="s">
        <v>1057</v>
      </c>
      <c r="E43" s="39" t="s">
        <v>761</v>
      </c>
      <c r="F43" s="30"/>
      <c r="H43" s="25"/>
    </row>
    <row r="44" spans="1:8" x14ac:dyDescent="0.25">
      <c r="A44" s="25" t="s">
        <v>979</v>
      </c>
      <c r="B44" s="25"/>
      <c r="C44" s="25"/>
      <c r="D44" s="40" t="s">
        <v>1058</v>
      </c>
      <c r="E44" s="39" t="s">
        <v>762</v>
      </c>
      <c r="F44" s="30"/>
      <c r="H44" s="25"/>
    </row>
    <row r="45" spans="1:8" x14ac:dyDescent="0.25">
      <c r="A45" s="25" t="s">
        <v>980</v>
      </c>
      <c r="B45" s="25"/>
      <c r="C45" s="25"/>
      <c r="D45" s="40" t="s">
        <v>1059</v>
      </c>
      <c r="E45" s="39" t="s">
        <v>895</v>
      </c>
      <c r="F45" s="30"/>
      <c r="H45" s="25"/>
    </row>
    <row r="46" spans="1:8" x14ac:dyDescent="0.25">
      <c r="A46" s="25" t="s">
        <v>981</v>
      </c>
      <c r="B46" s="25"/>
      <c r="C46" s="25"/>
      <c r="D46" s="40" t="s">
        <v>1060</v>
      </c>
      <c r="E46" s="39" t="s">
        <v>896</v>
      </c>
      <c r="F46" s="30"/>
      <c r="H46" s="25"/>
    </row>
    <row r="47" spans="1:8" x14ac:dyDescent="0.25">
      <c r="A47" s="25" t="s">
        <v>982</v>
      </c>
      <c r="B47" s="25"/>
      <c r="C47" s="25"/>
      <c r="D47" s="40" t="s">
        <v>1061</v>
      </c>
      <c r="E47" s="39" t="s">
        <v>897</v>
      </c>
      <c r="F47" s="30"/>
      <c r="H47" s="25"/>
    </row>
    <row r="48" spans="1:8" x14ac:dyDescent="0.25">
      <c r="A48" s="25" t="s">
        <v>983</v>
      </c>
      <c r="B48" s="25" t="s">
        <v>788</v>
      </c>
      <c r="C48" s="25"/>
      <c r="D48" s="62" t="s">
        <v>922</v>
      </c>
      <c r="E48" s="39" t="s">
        <v>898</v>
      </c>
      <c r="F48" s="29">
        <f>F49+F50</f>
        <v>0</v>
      </c>
      <c r="H48" s="25"/>
    </row>
    <row r="49" spans="1:8" x14ac:dyDescent="0.25">
      <c r="A49" s="25" t="s">
        <v>983</v>
      </c>
      <c r="B49" s="25" t="s">
        <v>1006</v>
      </c>
      <c r="C49" s="25"/>
      <c r="D49" s="43" t="s">
        <v>1062</v>
      </c>
      <c r="E49" s="39" t="s">
        <v>899</v>
      </c>
      <c r="F49" s="30"/>
      <c r="H49" s="25"/>
    </row>
    <row r="50" spans="1:8" x14ac:dyDescent="0.25">
      <c r="A50" s="25" t="s">
        <v>983</v>
      </c>
      <c r="B50" s="25" t="s">
        <v>1007</v>
      </c>
      <c r="C50" s="25"/>
      <c r="D50" s="43" t="s">
        <v>931</v>
      </c>
      <c r="E50" s="39" t="s">
        <v>900</v>
      </c>
      <c r="F50" s="30"/>
      <c r="H50" s="25"/>
    </row>
    <row r="51" spans="1:8" ht="30" x14ac:dyDescent="0.25">
      <c r="A51" s="25" t="s">
        <v>984</v>
      </c>
      <c r="B51" s="25"/>
      <c r="C51" s="25"/>
      <c r="D51" s="38" t="s">
        <v>923</v>
      </c>
      <c r="E51" s="39" t="s">
        <v>901</v>
      </c>
      <c r="F51" s="30"/>
      <c r="H51" s="25"/>
    </row>
    <row r="52" spans="1:8" x14ac:dyDescent="0.25">
      <c r="A52" s="25" t="s">
        <v>765</v>
      </c>
      <c r="B52" s="25" t="s">
        <v>1082</v>
      </c>
      <c r="C52" s="25"/>
      <c r="D52" s="38" t="s">
        <v>924</v>
      </c>
      <c r="E52" s="39" t="s">
        <v>902</v>
      </c>
      <c r="F52" s="30"/>
      <c r="H52" s="25"/>
    </row>
    <row r="53" spans="1:8" x14ac:dyDescent="0.25">
      <c r="A53" s="25" t="s">
        <v>985</v>
      </c>
      <c r="B53" s="25"/>
      <c r="C53" s="25"/>
      <c r="D53" s="62" t="s">
        <v>1114</v>
      </c>
      <c r="E53" s="39" t="s">
        <v>903</v>
      </c>
      <c r="F53" s="29">
        <f>F16+F21+F37+F40+F48+F51+F52</f>
        <v>0</v>
      </c>
      <c r="H53" s="25"/>
    </row>
    <row r="54" spans="1:8" x14ac:dyDescent="0.25">
      <c r="A54" s="25" t="s">
        <v>986</v>
      </c>
      <c r="B54" s="25"/>
      <c r="C54" s="25"/>
      <c r="D54" s="38" t="s">
        <v>925</v>
      </c>
      <c r="E54" s="39" t="s">
        <v>904</v>
      </c>
      <c r="F54" s="30"/>
      <c r="H54" s="25"/>
    </row>
    <row r="55" spans="1:8" x14ac:dyDescent="0.25">
      <c r="A55" s="25" t="s">
        <v>1110</v>
      </c>
      <c r="B55" s="25"/>
      <c r="C55" s="25"/>
      <c r="D55" s="38" t="s">
        <v>1108</v>
      </c>
      <c r="E55" s="39" t="s">
        <v>905</v>
      </c>
      <c r="F55" s="57">
        <f>ROUND(IF(DNBS14PART6!F24&lt;&gt;0,(DNBS14PART6!F19/DNBS14PART6!F24),0),4)</f>
        <v>0</v>
      </c>
      <c r="H55" s="25"/>
    </row>
    <row r="56" spans="1:8" x14ac:dyDescent="0.25">
      <c r="A56" s="25" t="s">
        <v>1111</v>
      </c>
      <c r="B56" s="25"/>
      <c r="C56" s="25"/>
      <c r="D56" s="38" t="s">
        <v>1109</v>
      </c>
      <c r="E56" s="39" t="s">
        <v>965</v>
      </c>
      <c r="F56" s="31"/>
      <c r="H56" s="25"/>
    </row>
    <row r="57" spans="1:8" x14ac:dyDescent="0.25">
      <c r="A57" s="25" t="s">
        <v>987</v>
      </c>
      <c r="B57" s="25"/>
      <c r="C57" s="25"/>
      <c r="D57" s="38" t="s">
        <v>1008</v>
      </c>
      <c r="E57" s="39" t="s">
        <v>966</v>
      </c>
      <c r="F57" s="30"/>
      <c r="H57" s="25"/>
    </row>
    <row r="58" spans="1:8" x14ac:dyDescent="0.25">
      <c r="A58" s="25" t="s">
        <v>988</v>
      </c>
      <c r="B58" s="25"/>
      <c r="C58" s="25"/>
      <c r="D58" s="62" t="s">
        <v>926</v>
      </c>
      <c r="E58" s="39" t="s">
        <v>967</v>
      </c>
      <c r="F58" s="29">
        <f>F16+F21</f>
        <v>0</v>
      </c>
      <c r="H58" s="25"/>
    </row>
    <row r="59" spans="1:8" x14ac:dyDescent="0.25">
      <c r="A59" s="25"/>
      <c r="B59" s="25"/>
      <c r="C59" s="25" t="s">
        <v>362</v>
      </c>
      <c r="D59" s="15"/>
      <c r="H59" s="25"/>
    </row>
    <row r="60" spans="1:8" x14ac:dyDescent="0.25">
      <c r="A60" s="25"/>
      <c r="B60" s="25"/>
      <c r="C60" s="25" t="s">
        <v>399</v>
      </c>
      <c r="D60" s="25"/>
      <c r="E60" s="23"/>
      <c r="F60" s="25"/>
      <c r="G60" s="25"/>
      <c r="H60" s="25" t="s">
        <v>400</v>
      </c>
    </row>
  </sheetData>
  <mergeCells count="5">
    <mergeCell ref="E13:E14"/>
    <mergeCell ref="D12:F12"/>
    <mergeCell ref="D13:D14"/>
    <mergeCell ref="D3:F3"/>
    <mergeCell ref="E1:K1"/>
  </mergeCells>
  <dataValidations count="3">
    <dataValidation type="decimal" allowBlank="1" showInputMessage="1" showErrorMessage="1" errorTitle="Input Error" error="Please enter a Whole Number between -999999999999999 and 999999999999999" sqref="F16 F58">
      <formula1>-999999999999999</formula1>
      <formula2>999999999999999</formula2>
    </dataValidation>
    <dataValidation type="decimal" allowBlank="1" showInputMessage="1" showErrorMessage="1" error="Please enter a Whole Number between 0 and 999999999999999" sqref="F17:F51 F53 F57">
      <formula1>0</formula1>
      <formula2>999999999999999</formula2>
    </dataValidation>
    <dataValidation type="decimal" allowBlank="1" showInputMessage="1" showErrorMessage="1" errorTitle="Input Error" error="Please enter a numeric value between -999999999999999 and 999999999999999" sqref="F52 F54:F56">
      <formula1>-999999999999999</formula1>
      <formula2>999999999999999</formula2>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59"/>
  <sheetViews>
    <sheetView showGridLines="0" topLeftCell="D42" workbookViewId="0">
      <selection activeCell="F57" sqref="F57"/>
    </sheetView>
  </sheetViews>
  <sheetFormatPr defaultRowHeight="15" x14ac:dyDescent="0.25"/>
  <cols>
    <col min="1" max="1" width="0.140625" hidden="1" customWidth="1"/>
    <col min="2" max="2" width="17.28515625" hidden="1" customWidth="1"/>
    <col min="3" max="3" width="0.42578125" hidden="1" customWidth="1"/>
    <col min="4" max="4" width="54.85546875" customWidth="1"/>
    <col min="5" max="5" width="9.140625" style="20"/>
    <col min="6" max="7" width="20.7109375" customWidth="1"/>
  </cols>
  <sheetData>
    <row r="1" spans="1:11" ht="35.1" customHeight="1" x14ac:dyDescent="0.25">
      <c r="A1" s="16" t="s">
        <v>804</v>
      </c>
      <c r="E1" s="76" t="s">
        <v>1120</v>
      </c>
      <c r="F1" s="77"/>
      <c r="G1" s="77"/>
      <c r="H1" s="77"/>
      <c r="I1" s="77"/>
      <c r="J1" s="77"/>
      <c r="K1" s="77"/>
    </row>
    <row r="3" spans="1:11" ht="18.75" x14ac:dyDescent="0.25">
      <c r="D3" s="86" t="s">
        <v>1117</v>
      </c>
      <c r="E3" s="87"/>
      <c r="F3" s="88"/>
    </row>
    <row r="8" spans="1:11" x14ac:dyDescent="0.25">
      <c r="A8" s="25"/>
      <c r="B8" s="25" t="b">
        <v>0</v>
      </c>
      <c r="C8" s="25" t="s">
        <v>893</v>
      </c>
      <c r="D8" s="25"/>
      <c r="E8" s="23"/>
      <c r="F8" s="25"/>
      <c r="G8" s="25"/>
      <c r="H8" s="25"/>
      <c r="I8" s="25"/>
    </row>
    <row r="9" spans="1:11" hidden="1" x14ac:dyDescent="0.25">
      <c r="A9" s="25"/>
      <c r="B9" s="25"/>
      <c r="C9" s="25"/>
      <c r="D9" s="25"/>
      <c r="E9" s="23" t="s">
        <v>417</v>
      </c>
      <c r="F9" s="25"/>
      <c r="G9" s="25"/>
      <c r="H9" s="25"/>
      <c r="I9" s="25"/>
    </row>
    <row r="10" spans="1:11" hidden="1" x14ac:dyDescent="0.25">
      <c r="A10" s="25"/>
      <c r="B10" s="25"/>
      <c r="C10" s="25"/>
      <c r="D10" s="25"/>
      <c r="E10" s="23"/>
      <c r="F10" s="25"/>
      <c r="G10" s="25"/>
      <c r="H10" s="25"/>
      <c r="I10" s="25"/>
    </row>
    <row r="11" spans="1:11" hidden="1" x14ac:dyDescent="0.25">
      <c r="A11" s="25"/>
      <c r="B11" s="25"/>
      <c r="C11" s="25" t="s">
        <v>360</v>
      </c>
      <c r="D11" s="25" t="s">
        <v>361</v>
      </c>
      <c r="E11" s="23" t="s">
        <v>361</v>
      </c>
      <c r="F11" s="25"/>
      <c r="G11" s="25"/>
      <c r="H11" s="25" t="s">
        <v>362</v>
      </c>
      <c r="I11" s="25" t="s">
        <v>363</v>
      </c>
    </row>
    <row r="12" spans="1:11" s="15" customFormat="1" x14ac:dyDescent="0.25">
      <c r="A12" s="25"/>
      <c r="B12" s="25"/>
      <c r="C12" s="25" t="s">
        <v>364</v>
      </c>
      <c r="D12" s="78" t="s">
        <v>846</v>
      </c>
      <c r="E12" s="79"/>
      <c r="F12" s="79"/>
      <c r="G12" s="80"/>
      <c r="I12" s="25"/>
    </row>
    <row r="13" spans="1:11" s="15" customFormat="1" x14ac:dyDescent="0.25">
      <c r="A13" s="25"/>
      <c r="B13" s="25"/>
      <c r="C13" s="25" t="s">
        <v>361</v>
      </c>
      <c r="D13" s="81" t="s">
        <v>847</v>
      </c>
      <c r="E13" s="89"/>
      <c r="F13" s="37" t="s">
        <v>415</v>
      </c>
      <c r="G13" s="37" t="s">
        <v>845</v>
      </c>
      <c r="I13" s="25"/>
    </row>
    <row r="14" spans="1:11" s="15" customFormat="1" x14ac:dyDescent="0.25">
      <c r="A14" s="25" t="s">
        <v>417</v>
      </c>
      <c r="B14" s="25"/>
      <c r="C14" s="25" t="s">
        <v>361</v>
      </c>
      <c r="D14" s="82"/>
      <c r="E14" s="90"/>
      <c r="F14" s="44" t="s">
        <v>418</v>
      </c>
      <c r="G14" s="44" t="s">
        <v>419</v>
      </c>
      <c r="I14" s="25"/>
    </row>
    <row r="15" spans="1:11" x14ac:dyDescent="0.25">
      <c r="A15" s="25"/>
      <c r="B15" s="25"/>
      <c r="C15" s="25" t="s">
        <v>362</v>
      </c>
      <c r="D15" s="15"/>
      <c r="I15" s="25"/>
    </row>
    <row r="16" spans="1:11" x14ac:dyDescent="0.25">
      <c r="A16" s="25" t="s">
        <v>853</v>
      </c>
      <c r="B16" s="25"/>
      <c r="C16" s="25"/>
      <c r="D16" s="62" t="s">
        <v>805</v>
      </c>
      <c r="E16" s="39" t="s">
        <v>545</v>
      </c>
      <c r="F16" s="29">
        <f>F17+F26+F34</f>
        <v>0</v>
      </c>
      <c r="G16" s="17"/>
      <c r="I16" s="25"/>
    </row>
    <row r="17" spans="1:9" x14ac:dyDescent="0.25">
      <c r="A17" s="25" t="s">
        <v>854</v>
      </c>
      <c r="B17" s="25"/>
      <c r="C17" s="25"/>
      <c r="D17" s="62" t="s">
        <v>806</v>
      </c>
      <c r="E17" s="39" t="s">
        <v>548</v>
      </c>
      <c r="F17" s="29">
        <f>F18+F21+F24+F25</f>
        <v>0</v>
      </c>
      <c r="G17" s="17"/>
      <c r="I17" s="25"/>
    </row>
    <row r="18" spans="1:9" x14ac:dyDescent="0.25">
      <c r="A18" s="25" t="s">
        <v>855</v>
      </c>
      <c r="B18" s="25" t="s">
        <v>788</v>
      </c>
      <c r="C18" s="25"/>
      <c r="D18" s="62" t="s">
        <v>807</v>
      </c>
      <c r="E18" s="39" t="s">
        <v>551</v>
      </c>
      <c r="F18" s="29">
        <f>F19+F20</f>
        <v>0</v>
      </c>
      <c r="G18" s="17"/>
      <c r="I18" s="25"/>
    </row>
    <row r="19" spans="1:9" x14ac:dyDescent="0.25">
      <c r="A19" s="25" t="s">
        <v>856</v>
      </c>
      <c r="B19" s="25"/>
      <c r="C19" s="25"/>
      <c r="D19" s="43" t="s">
        <v>808</v>
      </c>
      <c r="E19" s="39" t="s">
        <v>554</v>
      </c>
      <c r="F19" s="30"/>
      <c r="G19" s="17"/>
      <c r="I19" s="25"/>
    </row>
    <row r="20" spans="1:9" x14ac:dyDescent="0.25">
      <c r="A20" s="25" t="s">
        <v>857</v>
      </c>
      <c r="B20" s="25"/>
      <c r="C20" s="25"/>
      <c r="D20" s="43" t="s">
        <v>809</v>
      </c>
      <c r="E20" s="39" t="s">
        <v>557</v>
      </c>
      <c r="F20" s="30"/>
      <c r="G20" s="27"/>
      <c r="I20" s="25"/>
    </row>
    <row r="21" spans="1:9" x14ac:dyDescent="0.25">
      <c r="A21" s="25" t="s">
        <v>858</v>
      </c>
      <c r="B21" s="25" t="s">
        <v>788</v>
      </c>
      <c r="C21" s="25"/>
      <c r="D21" s="62" t="s">
        <v>810</v>
      </c>
      <c r="E21" s="39" t="s">
        <v>560</v>
      </c>
      <c r="F21" s="29">
        <f>F22+F23</f>
        <v>0</v>
      </c>
      <c r="G21" s="17"/>
      <c r="I21" s="25"/>
    </row>
    <row r="22" spans="1:9" x14ac:dyDescent="0.25">
      <c r="A22" s="25" t="s">
        <v>859</v>
      </c>
      <c r="B22" s="25"/>
      <c r="C22" s="25"/>
      <c r="D22" s="43" t="s">
        <v>811</v>
      </c>
      <c r="E22" s="39" t="s">
        <v>563</v>
      </c>
      <c r="F22" s="30"/>
      <c r="G22" s="17"/>
      <c r="I22" s="25"/>
    </row>
    <row r="23" spans="1:9" x14ac:dyDescent="0.25">
      <c r="A23" s="25" t="s">
        <v>860</v>
      </c>
      <c r="B23" s="25"/>
      <c r="C23" s="25"/>
      <c r="D23" s="43" t="s">
        <v>812</v>
      </c>
      <c r="E23" s="39" t="s">
        <v>626</v>
      </c>
      <c r="F23" s="30"/>
      <c r="G23" s="17"/>
      <c r="I23" s="25"/>
    </row>
    <row r="24" spans="1:9" x14ac:dyDescent="0.25">
      <c r="A24" s="25" t="s">
        <v>861</v>
      </c>
      <c r="B24" s="25"/>
      <c r="C24" s="25"/>
      <c r="D24" s="40" t="s">
        <v>813</v>
      </c>
      <c r="E24" s="39" t="s">
        <v>685</v>
      </c>
      <c r="F24" s="30"/>
      <c r="G24" s="17"/>
      <c r="I24" s="25"/>
    </row>
    <row r="25" spans="1:9" x14ac:dyDescent="0.25">
      <c r="A25" s="25" t="s">
        <v>862</v>
      </c>
      <c r="B25" s="25"/>
      <c r="C25" s="25"/>
      <c r="D25" s="40" t="s">
        <v>814</v>
      </c>
      <c r="E25" s="39" t="s">
        <v>686</v>
      </c>
      <c r="F25" s="30"/>
      <c r="G25" s="17"/>
      <c r="I25" s="25"/>
    </row>
    <row r="26" spans="1:9" x14ac:dyDescent="0.25">
      <c r="A26" s="25" t="s">
        <v>863</v>
      </c>
      <c r="B26" s="25"/>
      <c r="C26" s="25"/>
      <c r="D26" s="62" t="s">
        <v>815</v>
      </c>
      <c r="E26" s="39" t="s">
        <v>696</v>
      </c>
      <c r="F26" s="29">
        <f>SUM(F27:F33)</f>
        <v>0</v>
      </c>
      <c r="G26" s="17"/>
      <c r="I26" s="25"/>
    </row>
    <row r="27" spans="1:9" x14ac:dyDescent="0.25">
      <c r="A27" s="25" t="s">
        <v>864</v>
      </c>
      <c r="B27" s="25"/>
      <c r="C27" s="25"/>
      <c r="D27" s="40" t="s">
        <v>816</v>
      </c>
      <c r="E27" s="39" t="s">
        <v>697</v>
      </c>
      <c r="F27" s="30"/>
      <c r="G27" s="17"/>
      <c r="I27" s="25"/>
    </row>
    <row r="28" spans="1:9" x14ac:dyDescent="0.25">
      <c r="A28" s="25" t="s">
        <v>865</v>
      </c>
      <c r="B28" s="25"/>
      <c r="C28" s="25"/>
      <c r="D28" s="40" t="s">
        <v>817</v>
      </c>
      <c r="E28" s="39" t="s">
        <v>698</v>
      </c>
      <c r="F28" s="30"/>
      <c r="G28" s="17"/>
      <c r="I28" s="25"/>
    </row>
    <row r="29" spans="1:9" x14ac:dyDescent="0.25">
      <c r="A29" s="25" t="s">
        <v>866</v>
      </c>
      <c r="B29" s="25"/>
      <c r="C29" s="25"/>
      <c r="D29" s="40" t="s">
        <v>818</v>
      </c>
      <c r="E29" s="39" t="s">
        <v>699</v>
      </c>
      <c r="F29" s="30"/>
      <c r="G29" s="17"/>
      <c r="I29" s="25"/>
    </row>
    <row r="30" spans="1:9" x14ac:dyDescent="0.25">
      <c r="A30" s="25" t="s">
        <v>867</v>
      </c>
      <c r="B30" s="25"/>
      <c r="C30" s="25"/>
      <c r="D30" s="40" t="s">
        <v>819</v>
      </c>
      <c r="E30" s="39" t="s">
        <v>700</v>
      </c>
      <c r="F30" s="30"/>
      <c r="G30" s="17"/>
      <c r="I30" s="25"/>
    </row>
    <row r="31" spans="1:9" x14ac:dyDescent="0.25">
      <c r="A31" s="25" t="s">
        <v>868</v>
      </c>
      <c r="B31" s="25"/>
      <c r="C31" s="25"/>
      <c r="D31" s="40" t="s">
        <v>820</v>
      </c>
      <c r="E31" s="39" t="s">
        <v>709</v>
      </c>
      <c r="F31" s="30"/>
      <c r="G31" s="17"/>
      <c r="I31" s="25"/>
    </row>
    <row r="32" spans="1:9" x14ac:dyDescent="0.25">
      <c r="A32" s="25" t="s">
        <v>869</v>
      </c>
      <c r="B32" s="25"/>
      <c r="C32" s="25"/>
      <c r="D32" s="40" t="s">
        <v>821</v>
      </c>
      <c r="E32" s="39" t="s">
        <v>750</v>
      </c>
      <c r="F32" s="30"/>
      <c r="G32" s="17"/>
      <c r="I32" s="25"/>
    </row>
    <row r="33" spans="1:9" x14ac:dyDescent="0.25">
      <c r="A33" s="25" t="s">
        <v>870</v>
      </c>
      <c r="B33" s="25"/>
      <c r="C33" s="25"/>
      <c r="D33" s="40" t="s">
        <v>822</v>
      </c>
      <c r="E33" s="39" t="s">
        <v>751</v>
      </c>
      <c r="F33" s="30"/>
      <c r="G33" s="17"/>
      <c r="I33" s="25"/>
    </row>
    <row r="34" spans="1:9" x14ac:dyDescent="0.25">
      <c r="A34" s="25" t="s">
        <v>871</v>
      </c>
      <c r="B34" s="25"/>
      <c r="C34" s="25"/>
      <c r="D34" s="38" t="s">
        <v>823</v>
      </c>
      <c r="E34" s="39" t="s">
        <v>752</v>
      </c>
      <c r="F34" s="30"/>
      <c r="G34" s="17"/>
      <c r="I34" s="25"/>
    </row>
    <row r="35" spans="1:9" x14ac:dyDescent="0.25">
      <c r="A35" s="25" t="s">
        <v>872</v>
      </c>
      <c r="B35" s="25"/>
      <c r="C35" s="25"/>
      <c r="D35" s="38" t="s">
        <v>824</v>
      </c>
      <c r="E35" s="39" t="s">
        <v>753</v>
      </c>
      <c r="F35" s="30"/>
      <c r="G35" s="17"/>
      <c r="I35" s="25"/>
    </row>
    <row r="36" spans="1:9" x14ac:dyDescent="0.25">
      <c r="A36" s="25" t="s">
        <v>873</v>
      </c>
      <c r="B36" s="25"/>
      <c r="C36" s="25"/>
      <c r="D36" s="62" t="s">
        <v>825</v>
      </c>
      <c r="E36" s="39" t="s">
        <v>754</v>
      </c>
      <c r="F36" s="29">
        <f>F16+F35</f>
        <v>0</v>
      </c>
      <c r="G36" s="17"/>
      <c r="I36" s="25"/>
    </row>
    <row r="37" spans="1:9" x14ac:dyDescent="0.25">
      <c r="A37" s="25"/>
      <c r="B37" s="25"/>
      <c r="C37" s="25"/>
      <c r="D37" s="62" t="s">
        <v>826</v>
      </c>
      <c r="E37" s="39"/>
      <c r="F37" s="17"/>
      <c r="G37" s="17"/>
      <c r="I37" s="25"/>
    </row>
    <row r="38" spans="1:9" x14ac:dyDescent="0.25">
      <c r="A38" s="25"/>
      <c r="B38" s="25"/>
      <c r="C38" s="25"/>
      <c r="D38" s="62" t="s">
        <v>827</v>
      </c>
      <c r="E38" s="39"/>
      <c r="F38" s="17"/>
      <c r="G38" s="17"/>
      <c r="I38" s="25"/>
    </row>
    <row r="39" spans="1:9" x14ac:dyDescent="0.25">
      <c r="A39" s="25" t="s">
        <v>874</v>
      </c>
      <c r="B39" s="25"/>
      <c r="C39" s="25"/>
      <c r="D39" s="40" t="s">
        <v>828</v>
      </c>
      <c r="E39" s="39" t="s">
        <v>755</v>
      </c>
      <c r="F39" s="30"/>
      <c r="G39" s="17"/>
      <c r="I39" s="25"/>
    </row>
    <row r="40" spans="1:9" x14ac:dyDescent="0.25">
      <c r="A40" s="25" t="s">
        <v>875</v>
      </c>
      <c r="B40" s="25" t="s">
        <v>788</v>
      </c>
      <c r="C40" s="25"/>
      <c r="D40" s="62" t="s">
        <v>829</v>
      </c>
      <c r="E40" s="39" t="s">
        <v>756</v>
      </c>
      <c r="F40" s="29">
        <f>F41+F42+F43+F44</f>
        <v>0</v>
      </c>
      <c r="G40" s="17"/>
      <c r="I40" s="25"/>
    </row>
    <row r="41" spans="1:9" x14ac:dyDescent="0.25">
      <c r="A41" s="25" t="s">
        <v>876</v>
      </c>
      <c r="B41" s="25"/>
      <c r="C41" s="25"/>
      <c r="D41" s="43" t="s">
        <v>808</v>
      </c>
      <c r="E41" s="39" t="s">
        <v>757</v>
      </c>
      <c r="F41" s="30"/>
      <c r="G41" s="17"/>
      <c r="I41" s="25"/>
    </row>
    <row r="42" spans="1:9" x14ac:dyDescent="0.25">
      <c r="A42" s="25" t="s">
        <v>877</v>
      </c>
      <c r="B42" s="25"/>
      <c r="C42" s="25"/>
      <c r="D42" s="43" t="s">
        <v>830</v>
      </c>
      <c r="E42" s="39" t="s">
        <v>758</v>
      </c>
      <c r="F42" s="30"/>
      <c r="G42" s="17"/>
      <c r="I42" s="25"/>
    </row>
    <row r="43" spans="1:9" x14ac:dyDescent="0.25">
      <c r="A43" s="25" t="s">
        <v>878</v>
      </c>
      <c r="B43" s="25"/>
      <c r="C43" s="25"/>
      <c r="D43" s="43" t="s">
        <v>831</v>
      </c>
      <c r="E43" s="39" t="s">
        <v>759</v>
      </c>
      <c r="F43" s="30"/>
      <c r="G43" s="17"/>
      <c r="I43" s="25"/>
    </row>
    <row r="44" spans="1:9" x14ac:dyDescent="0.25">
      <c r="A44" s="25" t="s">
        <v>879</v>
      </c>
      <c r="B44" s="25"/>
      <c r="C44" s="25"/>
      <c r="D44" s="43" t="s">
        <v>832</v>
      </c>
      <c r="E44" s="39" t="s">
        <v>760</v>
      </c>
      <c r="F44" s="30"/>
      <c r="G44" s="17"/>
      <c r="I44" s="25"/>
    </row>
    <row r="45" spans="1:9" ht="30" x14ac:dyDescent="0.25">
      <c r="A45" s="25" t="s">
        <v>880</v>
      </c>
      <c r="B45" s="25"/>
      <c r="C45" s="25"/>
      <c r="D45" s="38" t="s">
        <v>833</v>
      </c>
      <c r="E45" s="39" t="s">
        <v>761</v>
      </c>
      <c r="F45" s="30"/>
      <c r="G45" s="17"/>
      <c r="I45" s="25"/>
    </row>
    <row r="46" spans="1:9" x14ac:dyDescent="0.25">
      <c r="A46" s="25" t="s">
        <v>881</v>
      </c>
      <c r="B46" s="25"/>
      <c r="C46" s="25"/>
      <c r="D46" s="38" t="s">
        <v>834</v>
      </c>
      <c r="E46" s="39" t="s">
        <v>762</v>
      </c>
      <c r="F46" s="30"/>
      <c r="G46" s="17"/>
      <c r="I46" s="25"/>
    </row>
    <row r="47" spans="1:9" x14ac:dyDescent="0.25">
      <c r="A47" s="25" t="s">
        <v>882</v>
      </c>
      <c r="B47" s="25"/>
      <c r="C47" s="25"/>
      <c r="D47" s="38" t="s">
        <v>835</v>
      </c>
      <c r="E47" s="39" t="s">
        <v>895</v>
      </c>
      <c r="F47" s="30"/>
      <c r="G47" s="17"/>
      <c r="I47" s="25"/>
    </row>
    <row r="48" spans="1:9" x14ac:dyDescent="0.25">
      <c r="A48" s="25" t="s">
        <v>883</v>
      </c>
      <c r="B48" s="25"/>
      <c r="C48" s="25"/>
      <c r="D48" s="38" t="s">
        <v>836</v>
      </c>
      <c r="E48" s="39" t="s">
        <v>896</v>
      </c>
      <c r="F48" s="30"/>
      <c r="G48" s="17"/>
      <c r="I48" s="25"/>
    </row>
    <row r="49" spans="1:9" x14ac:dyDescent="0.25">
      <c r="A49" s="25" t="s">
        <v>884</v>
      </c>
      <c r="B49" s="25"/>
      <c r="C49" s="25"/>
      <c r="D49" s="62" t="s">
        <v>837</v>
      </c>
      <c r="E49" s="39" t="s">
        <v>897</v>
      </c>
      <c r="F49" s="29">
        <f>F50+F51</f>
        <v>0</v>
      </c>
      <c r="G49" s="17"/>
      <c r="I49" s="25"/>
    </row>
    <row r="50" spans="1:9" x14ac:dyDescent="0.25">
      <c r="A50" s="25" t="s">
        <v>885</v>
      </c>
      <c r="B50" s="25"/>
      <c r="C50" s="25"/>
      <c r="D50" s="40" t="s">
        <v>838</v>
      </c>
      <c r="E50" s="39" t="s">
        <v>898</v>
      </c>
      <c r="F50" s="30"/>
      <c r="G50" s="17"/>
      <c r="I50" s="25"/>
    </row>
    <row r="51" spans="1:9" x14ac:dyDescent="0.25">
      <c r="A51" s="25" t="s">
        <v>886</v>
      </c>
      <c r="B51" s="25"/>
      <c r="C51" s="25"/>
      <c r="D51" s="40" t="s">
        <v>930</v>
      </c>
      <c r="E51" s="39" t="s">
        <v>899</v>
      </c>
      <c r="F51" s="30"/>
      <c r="G51" s="17"/>
      <c r="I51" s="25"/>
    </row>
    <row r="52" spans="1:9" x14ac:dyDescent="0.25">
      <c r="A52" s="25" t="s">
        <v>887</v>
      </c>
      <c r="B52" s="25"/>
      <c r="C52" s="25"/>
      <c r="D52" s="62" t="s">
        <v>839</v>
      </c>
      <c r="E52" s="39" t="s">
        <v>900</v>
      </c>
      <c r="F52" s="29">
        <f>F39+F40+F45+F46+F47+F48+F49</f>
        <v>0</v>
      </c>
      <c r="G52" s="17"/>
      <c r="I52" s="25"/>
    </row>
    <row r="53" spans="1:9" x14ac:dyDescent="0.25">
      <c r="A53" s="25" t="s">
        <v>888</v>
      </c>
      <c r="B53" s="25"/>
      <c r="C53" s="25"/>
      <c r="D53" s="62" t="s">
        <v>840</v>
      </c>
      <c r="E53" s="39" t="s">
        <v>901</v>
      </c>
      <c r="F53" s="29">
        <f>F36-F52</f>
        <v>0</v>
      </c>
      <c r="G53" s="17"/>
      <c r="I53" s="25"/>
    </row>
    <row r="54" spans="1:9" x14ac:dyDescent="0.25">
      <c r="A54" s="25" t="s">
        <v>889</v>
      </c>
      <c r="B54" s="25"/>
      <c r="C54" s="25"/>
      <c r="D54" s="40" t="s">
        <v>841</v>
      </c>
      <c r="E54" s="39" t="s">
        <v>902</v>
      </c>
      <c r="F54" s="30"/>
      <c r="G54" s="17"/>
      <c r="I54" s="25"/>
    </row>
    <row r="55" spans="1:9" x14ac:dyDescent="0.25">
      <c r="A55" s="25" t="s">
        <v>890</v>
      </c>
      <c r="B55" s="25"/>
      <c r="C55" s="25"/>
      <c r="D55" s="62" t="s">
        <v>842</v>
      </c>
      <c r="E55" s="39" t="s">
        <v>903</v>
      </c>
      <c r="F55" s="29">
        <f>F53-F54</f>
        <v>0</v>
      </c>
      <c r="G55" s="17"/>
      <c r="I55" s="25"/>
    </row>
    <row r="56" spans="1:9" x14ac:dyDescent="0.25">
      <c r="A56" s="25" t="s">
        <v>891</v>
      </c>
      <c r="B56" s="25"/>
      <c r="C56" s="25"/>
      <c r="D56" s="40" t="s">
        <v>843</v>
      </c>
      <c r="E56" s="39" t="s">
        <v>904</v>
      </c>
      <c r="F56" s="31"/>
      <c r="G56" s="17"/>
      <c r="I56" s="25"/>
    </row>
    <row r="57" spans="1:9" x14ac:dyDescent="0.25">
      <c r="A57" s="25" t="s">
        <v>892</v>
      </c>
      <c r="B57" s="25"/>
      <c r="C57" s="25"/>
      <c r="D57" s="40" t="s">
        <v>844</v>
      </c>
      <c r="E57" s="39" t="s">
        <v>905</v>
      </c>
      <c r="F57" s="31"/>
      <c r="G57" s="17"/>
      <c r="I57" s="25"/>
    </row>
    <row r="58" spans="1:9" x14ac:dyDescent="0.25">
      <c r="A58" s="25"/>
      <c r="B58" s="25"/>
      <c r="C58" s="25" t="s">
        <v>362</v>
      </c>
      <c r="D58" s="15"/>
      <c r="I58" s="25"/>
    </row>
    <row r="59" spans="1:9" x14ac:dyDescent="0.25">
      <c r="A59" s="25"/>
      <c r="B59" s="25"/>
      <c r="C59" s="25" t="s">
        <v>399</v>
      </c>
      <c r="D59" s="25"/>
      <c r="E59" s="23"/>
      <c r="F59" s="25"/>
      <c r="G59" s="25"/>
      <c r="H59" s="25"/>
      <c r="I59" s="25" t="s">
        <v>400</v>
      </c>
    </row>
  </sheetData>
  <mergeCells count="5">
    <mergeCell ref="D12:G12"/>
    <mergeCell ref="D13:D14"/>
    <mergeCell ref="E13:E14"/>
    <mergeCell ref="D3:F3"/>
    <mergeCell ref="E1:K1"/>
  </mergeCells>
  <dataValidations count="3">
    <dataValidation type="decimal" allowBlank="1" showInputMessage="1" showErrorMessage="1" errorTitle="Input Error" error="Please enter a Whole Number between -999999999999999 and 999999999999999" sqref="F16:F18">
      <formula1>-999999999999999</formula1>
      <formula2>999999999999999</formula2>
    </dataValidation>
    <dataValidation type="decimal" allowBlank="1" showInputMessage="1" showErrorMessage="1" error="Please enter a Whole Number between 0 and 999999999999999" sqref="F19:F55">
      <formula1>0</formula1>
      <formula2>999999999999999</formula2>
    </dataValidation>
    <dataValidation type="decimal" allowBlank="1" showInputMessage="1" showErrorMessage="1" error="Please enter a Whole Number between 0 and 999999999999999" sqref="F56 F57">
      <formula1>-999999999999999</formula1>
      <formula2>999999999999999</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51"/>
  <sheetViews>
    <sheetView showGridLines="0" topLeftCell="D18" workbookViewId="0">
      <selection activeCell="D33" sqref="D33"/>
    </sheetView>
  </sheetViews>
  <sheetFormatPr defaultRowHeight="15" x14ac:dyDescent="0.25"/>
  <cols>
    <col min="1" max="3" width="9.140625" hidden="1" customWidth="1"/>
    <col min="4" max="4" width="66" customWidth="1"/>
    <col min="5" max="5" width="9.140625" style="20"/>
    <col min="6" max="6" width="20.7109375" customWidth="1"/>
  </cols>
  <sheetData>
    <row r="1" spans="1:11" ht="35.1" customHeight="1" x14ac:dyDescent="0.25">
      <c r="A1" s="16" t="s">
        <v>717</v>
      </c>
      <c r="E1" s="76" t="s">
        <v>1121</v>
      </c>
      <c r="F1" s="77"/>
      <c r="G1" s="77"/>
      <c r="H1" s="77"/>
      <c r="I1" s="77"/>
      <c r="J1" s="77"/>
      <c r="K1" s="77"/>
    </row>
    <row r="3" spans="1:11" ht="18.75" x14ac:dyDescent="0.25">
      <c r="D3" s="86" t="s">
        <v>1117</v>
      </c>
      <c r="E3" s="87"/>
      <c r="F3" s="88"/>
    </row>
    <row r="8" spans="1:11" x14ac:dyDescent="0.25">
      <c r="A8" s="25"/>
      <c r="B8" s="25" t="b">
        <v>0</v>
      </c>
      <c r="C8" s="25" t="s">
        <v>894</v>
      </c>
      <c r="D8" s="25"/>
      <c r="E8" s="23"/>
      <c r="F8" s="25"/>
      <c r="G8" s="25"/>
      <c r="H8" s="25"/>
    </row>
    <row r="9" spans="1:11" hidden="1" x14ac:dyDescent="0.25">
      <c r="A9" s="25"/>
      <c r="B9" s="25"/>
      <c r="C9" s="25"/>
      <c r="D9" s="25"/>
      <c r="E9" s="23" t="s">
        <v>417</v>
      </c>
      <c r="F9" s="25"/>
      <c r="G9" s="25"/>
      <c r="H9" s="25"/>
    </row>
    <row r="10" spans="1:11" hidden="1" x14ac:dyDescent="0.25">
      <c r="A10" s="25"/>
      <c r="B10" s="25"/>
      <c r="C10" s="25"/>
      <c r="D10" s="25"/>
      <c r="E10" s="23"/>
      <c r="F10" s="25"/>
      <c r="G10" s="25"/>
      <c r="H10" s="25"/>
    </row>
    <row r="11" spans="1:11" hidden="1" x14ac:dyDescent="0.25">
      <c r="A11" s="25"/>
      <c r="B11" s="25"/>
      <c r="C11" s="25" t="s">
        <v>360</v>
      </c>
      <c r="D11" s="25" t="s">
        <v>361</v>
      </c>
      <c r="E11" s="23" t="s">
        <v>361</v>
      </c>
      <c r="F11" s="25"/>
      <c r="G11" s="25" t="s">
        <v>362</v>
      </c>
      <c r="H11" s="25" t="s">
        <v>363</v>
      </c>
    </row>
    <row r="12" spans="1:11" s="15" customFormat="1" x14ac:dyDescent="0.25">
      <c r="A12" s="25"/>
      <c r="B12" s="25"/>
      <c r="C12" s="25" t="s">
        <v>364</v>
      </c>
      <c r="D12" s="78" t="s">
        <v>1078</v>
      </c>
      <c r="E12" s="79"/>
      <c r="F12" s="80"/>
      <c r="H12" s="25"/>
    </row>
    <row r="13" spans="1:11" s="15" customFormat="1" x14ac:dyDescent="0.25">
      <c r="A13" s="25"/>
      <c r="B13" s="25"/>
      <c r="C13" s="25" t="s">
        <v>361</v>
      </c>
      <c r="D13" s="81" t="s">
        <v>637</v>
      </c>
      <c r="E13" s="81"/>
      <c r="F13" s="37" t="s">
        <v>718</v>
      </c>
      <c r="H13" s="25"/>
    </row>
    <row r="14" spans="1:11" s="15" customFormat="1" x14ac:dyDescent="0.25">
      <c r="A14" s="25" t="s">
        <v>417</v>
      </c>
      <c r="B14" s="25"/>
      <c r="C14" s="25" t="s">
        <v>361</v>
      </c>
      <c r="D14" s="82"/>
      <c r="E14" s="82"/>
      <c r="F14" s="37" t="s">
        <v>418</v>
      </c>
      <c r="H14" s="25"/>
    </row>
    <row r="15" spans="1:11" x14ac:dyDescent="0.25">
      <c r="A15" s="25"/>
      <c r="B15" s="25"/>
      <c r="C15" s="25" t="s">
        <v>362</v>
      </c>
      <c r="D15" s="18"/>
      <c r="E15" s="21"/>
      <c r="F15" s="18"/>
      <c r="H15" s="25"/>
    </row>
    <row r="16" spans="1:11" x14ac:dyDescent="0.25">
      <c r="A16" s="25" t="s">
        <v>605</v>
      </c>
      <c r="B16" s="25" t="s">
        <v>777</v>
      </c>
      <c r="C16" s="25"/>
      <c r="D16" s="38" t="s">
        <v>719</v>
      </c>
      <c r="E16" s="39" t="s">
        <v>545</v>
      </c>
      <c r="F16" s="29">
        <f>DNBS14PART1!F18</f>
        <v>0</v>
      </c>
      <c r="H16" s="25"/>
    </row>
    <row r="17" spans="1:8" x14ac:dyDescent="0.25">
      <c r="A17" s="25" t="s">
        <v>605</v>
      </c>
      <c r="B17" s="25" t="s">
        <v>778</v>
      </c>
      <c r="C17" s="25"/>
      <c r="D17" s="38" t="s">
        <v>1081</v>
      </c>
      <c r="E17" s="39" t="s">
        <v>548</v>
      </c>
      <c r="F17" s="29">
        <f>DNBS14PART1!F19</f>
        <v>0</v>
      </c>
      <c r="H17" s="25"/>
    </row>
    <row r="18" spans="1:8" ht="30" x14ac:dyDescent="0.25">
      <c r="A18" s="25" t="s">
        <v>605</v>
      </c>
      <c r="B18" s="25" t="s">
        <v>779</v>
      </c>
      <c r="C18" s="25"/>
      <c r="D18" s="38" t="s">
        <v>720</v>
      </c>
      <c r="E18" s="39" t="s">
        <v>551</v>
      </c>
      <c r="F18" s="30"/>
      <c r="H18" s="25"/>
    </row>
    <row r="19" spans="1:8" x14ac:dyDescent="0.25">
      <c r="A19" s="25"/>
      <c r="B19" s="25"/>
      <c r="C19" s="25"/>
      <c r="D19" s="62" t="s">
        <v>721</v>
      </c>
      <c r="E19" s="39"/>
      <c r="F19" s="19"/>
      <c r="H19" s="25"/>
    </row>
    <row r="20" spans="1:8" x14ac:dyDescent="0.25">
      <c r="A20" s="25" t="s">
        <v>764</v>
      </c>
      <c r="B20" s="25" t="s">
        <v>781</v>
      </c>
      <c r="C20" s="25"/>
      <c r="D20" s="45" t="s">
        <v>722</v>
      </c>
      <c r="E20" s="39" t="s">
        <v>554</v>
      </c>
      <c r="F20" s="29">
        <f>DNBS14PART1!F25</f>
        <v>0</v>
      </c>
      <c r="H20" s="25"/>
    </row>
    <row r="21" spans="1:8" x14ac:dyDescent="0.25">
      <c r="A21" s="25" t="s">
        <v>764</v>
      </c>
      <c r="B21" s="25" t="s">
        <v>1092</v>
      </c>
      <c r="C21" s="25"/>
      <c r="D21" s="45" t="s">
        <v>723</v>
      </c>
      <c r="E21" s="39" t="s">
        <v>557</v>
      </c>
      <c r="F21" s="29">
        <f>DNBS14PART1!F26</f>
        <v>0</v>
      </c>
      <c r="H21" s="25"/>
    </row>
    <row r="22" spans="1:8" x14ac:dyDescent="0.25">
      <c r="A22" s="25" t="s">
        <v>764</v>
      </c>
      <c r="B22" s="25" t="s">
        <v>789</v>
      </c>
      <c r="C22" s="25"/>
      <c r="D22" s="45" t="s">
        <v>724</v>
      </c>
      <c r="E22" s="39" t="s">
        <v>560</v>
      </c>
      <c r="F22" s="29">
        <f>DNBS14PART1!F24</f>
        <v>0</v>
      </c>
      <c r="H22" s="25"/>
    </row>
    <row r="23" spans="1:8" ht="30" x14ac:dyDescent="0.25">
      <c r="A23" s="25" t="s">
        <v>764</v>
      </c>
      <c r="B23" s="25" t="s">
        <v>790</v>
      </c>
      <c r="C23" s="25"/>
      <c r="D23" s="45" t="s">
        <v>725</v>
      </c>
      <c r="E23" s="39" t="s">
        <v>563</v>
      </c>
      <c r="F23" s="30"/>
      <c r="H23" s="25"/>
    </row>
    <row r="24" spans="1:8" x14ac:dyDescent="0.25">
      <c r="A24" s="25" t="s">
        <v>764</v>
      </c>
      <c r="B24" s="25" t="s">
        <v>791</v>
      </c>
      <c r="C24" s="25"/>
      <c r="D24" s="45" t="s">
        <v>726</v>
      </c>
      <c r="E24" s="39" t="s">
        <v>626</v>
      </c>
      <c r="F24" s="29">
        <f>DNBS14PART1!F23</f>
        <v>0</v>
      </c>
      <c r="H24" s="25"/>
    </row>
    <row r="25" spans="1:8" x14ac:dyDescent="0.25">
      <c r="A25" s="25" t="s">
        <v>764</v>
      </c>
      <c r="B25" s="25" t="s">
        <v>792</v>
      </c>
      <c r="C25" s="25"/>
      <c r="D25" s="45" t="s">
        <v>727</v>
      </c>
      <c r="E25" s="39" t="s">
        <v>685</v>
      </c>
      <c r="F25" s="30"/>
      <c r="H25" s="25"/>
    </row>
    <row r="26" spans="1:8" x14ac:dyDescent="0.25">
      <c r="A26" s="25" t="s">
        <v>764</v>
      </c>
      <c r="B26" s="25" t="s">
        <v>793</v>
      </c>
      <c r="C26" s="25"/>
      <c r="D26" s="45" t="s">
        <v>728</v>
      </c>
      <c r="E26" s="39" t="s">
        <v>686</v>
      </c>
      <c r="F26" s="30"/>
      <c r="H26" s="25"/>
    </row>
    <row r="27" spans="1:8" x14ac:dyDescent="0.25">
      <c r="A27" s="25" t="s">
        <v>764</v>
      </c>
      <c r="B27" s="25" t="s">
        <v>794</v>
      </c>
      <c r="C27" s="25"/>
      <c r="D27" s="45" t="s">
        <v>729</v>
      </c>
      <c r="E27" s="39" t="s">
        <v>696</v>
      </c>
      <c r="F27" s="30"/>
      <c r="H27" s="25"/>
    </row>
    <row r="28" spans="1:8" x14ac:dyDescent="0.25">
      <c r="A28" s="25" t="s">
        <v>764</v>
      </c>
      <c r="B28" s="25" t="s">
        <v>795</v>
      </c>
      <c r="C28" s="25"/>
      <c r="D28" s="62" t="s">
        <v>730</v>
      </c>
      <c r="E28" s="39" t="s">
        <v>697</v>
      </c>
      <c r="F28" s="29">
        <f>F16+F17+F18+F20+F21+F22+F23+F24+F25+F26+F27</f>
        <v>0</v>
      </c>
      <c r="H28" s="25"/>
    </row>
    <row r="29" spans="1:8" x14ac:dyDescent="0.25">
      <c r="A29" s="25" t="s">
        <v>765</v>
      </c>
      <c r="B29" s="25" t="s">
        <v>788</v>
      </c>
      <c r="C29" s="25"/>
      <c r="D29" s="38" t="s">
        <v>731</v>
      </c>
      <c r="E29" s="39" t="s">
        <v>698</v>
      </c>
      <c r="F29" s="29">
        <f>DNBS14PART2!F52</f>
        <v>0</v>
      </c>
      <c r="H29" s="25"/>
    </row>
    <row r="30" spans="1:8" x14ac:dyDescent="0.25">
      <c r="A30" s="25" t="s">
        <v>766</v>
      </c>
      <c r="B30" s="25" t="s">
        <v>788</v>
      </c>
      <c r="C30" s="25"/>
      <c r="D30" s="38" t="s">
        <v>732</v>
      </c>
      <c r="E30" s="39" t="s">
        <v>699</v>
      </c>
      <c r="F30" s="30"/>
      <c r="H30" s="25"/>
    </row>
    <row r="31" spans="1:8" x14ac:dyDescent="0.25">
      <c r="A31" s="25" t="s">
        <v>767</v>
      </c>
      <c r="B31" s="25" t="s">
        <v>788</v>
      </c>
      <c r="C31" s="25"/>
      <c r="D31" s="38" t="s">
        <v>733</v>
      </c>
      <c r="E31" s="39" t="s">
        <v>700</v>
      </c>
      <c r="F31" s="30"/>
      <c r="H31" s="25"/>
    </row>
    <row r="32" spans="1:8" x14ac:dyDescent="0.25">
      <c r="A32" s="25" t="s">
        <v>768</v>
      </c>
      <c r="B32" s="25" t="s">
        <v>788</v>
      </c>
      <c r="C32" s="25"/>
      <c r="D32" s="38" t="s">
        <v>734</v>
      </c>
      <c r="E32" s="39" t="s">
        <v>709</v>
      </c>
      <c r="F32" s="30"/>
      <c r="H32" s="25"/>
    </row>
    <row r="33" spans="1:8" x14ac:dyDescent="0.25">
      <c r="A33" s="25" t="s">
        <v>769</v>
      </c>
      <c r="B33" s="25" t="s">
        <v>788</v>
      </c>
      <c r="C33" s="25"/>
      <c r="D33" s="62" t="s">
        <v>1140</v>
      </c>
      <c r="E33" s="39" t="s">
        <v>750</v>
      </c>
      <c r="F33" s="29">
        <f>F29+F30+F31+F32</f>
        <v>0</v>
      </c>
      <c r="H33" s="25"/>
    </row>
    <row r="34" spans="1:8" x14ac:dyDescent="0.25">
      <c r="A34" s="25" t="s">
        <v>770</v>
      </c>
      <c r="B34" s="25"/>
      <c r="C34" s="25"/>
      <c r="D34" s="62" t="s">
        <v>735</v>
      </c>
      <c r="E34" s="39" t="s">
        <v>751</v>
      </c>
      <c r="F34" s="29">
        <f>F28-F33</f>
        <v>0</v>
      </c>
      <c r="H34" s="25"/>
    </row>
    <row r="35" spans="1:8" x14ac:dyDescent="0.25">
      <c r="A35" s="25"/>
      <c r="B35" s="25"/>
      <c r="C35" s="25"/>
      <c r="D35" s="62" t="s">
        <v>736</v>
      </c>
      <c r="E35" s="39"/>
      <c r="F35" s="19"/>
      <c r="H35" s="25"/>
    </row>
    <row r="36" spans="1:8" x14ac:dyDescent="0.25">
      <c r="A36" s="25" t="s">
        <v>771</v>
      </c>
      <c r="B36" s="25" t="s">
        <v>796</v>
      </c>
      <c r="C36" s="25"/>
      <c r="D36" s="45" t="s">
        <v>737</v>
      </c>
      <c r="E36" s="39" t="s">
        <v>752</v>
      </c>
      <c r="F36" s="30"/>
      <c r="H36" s="25"/>
    </row>
    <row r="37" spans="1:8" x14ac:dyDescent="0.25">
      <c r="A37" s="25" t="s">
        <v>771</v>
      </c>
      <c r="B37" s="25" t="s">
        <v>797</v>
      </c>
      <c r="C37" s="25"/>
      <c r="D37" s="45" t="s">
        <v>738</v>
      </c>
      <c r="E37" s="39" t="s">
        <v>753</v>
      </c>
      <c r="F37" s="30"/>
      <c r="H37" s="25"/>
    </row>
    <row r="38" spans="1:8" x14ac:dyDescent="0.25">
      <c r="A38" s="25" t="s">
        <v>771</v>
      </c>
      <c r="B38" s="25" t="s">
        <v>798</v>
      </c>
      <c r="C38" s="25"/>
      <c r="D38" s="45" t="s">
        <v>739</v>
      </c>
      <c r="E38" s="39" t="s">
        <v>754</v>
      </c>
      <c r="F38" s="30"/>
      <c r="H38" s="25"/>
    </row>
    <row r="39" spans="1:8" x14ac:dyDescent="0.25">
      <c r="A39" s="25" t="s">
        <v>771</v>
      </c>
      <c r="B39" s="25" t="s">
        <v>799</v>
      </c>
      <c r="C39" s="25"/>
      <c r="D39" s="45" t="s">
        <v>740</v>
      </c>
      <c r="E39" s="39" t="s">
        <v>755</v>
      </c>
      <c r="F39" s="30"/>
      <c r="H39" s="25"/>
    </row>
    <row r="40" spans="1:8" ht="45" x14ac:dyDescent="0.25">
      <c r="A40" s="25"/>
      <c r="B40" s="25"/>
      <c r="C40" s="25"/>
      <c r="D40" s="62" t="s">
        <v>741</v>
      </c>
      <c r="E40" s="39"/>
      <c r="F40" s="19"/>
      <c r="H40" s="25"/>
    </row>
    <row r="41" spans="1:8" x14ac:dyDescent="0.25">
      <c r="A41" s="25" t="s">
        <v>772</v>
      </c>
      <c r="B41" s="25" t="s">
        <v>800</v>
      </c>
      <c r="C41" s="25"/>
      <c r="D41" s="45" t="s">
        <v>742</v>
      </c>
      <c r="E41" s="39" t="s">
        <v>756</v>
      </c>
      <c r="F41" s="30"/>
      <c r="H41" s="25"/>
    </row>
    <row r="42" spans="1:8" x14ac:dyDescent="0.25">
      <c r="A42" s="25" t="s">
        <v>772</v>
      </c>
      <c r="B42" s="25" t="s">
        <v>801</v>
      </c>
      <c r="C42" s="25"/>
      <c r="D42" s="45" t="s">
        <v>743</v>
      </c>
      <c r="E42" s="39" t="s">
        <v>757</v>
      </c>
      <c r="F42" s="30"/>
      <c r="H42" s="25"/>
    </row>
    <row r="43" spans="1:8" x14ac:dyDescent="0.25">
      <c r="A43" s="25" t="s">
        <v>772</v>
      </c>
      <c r="B43" s="25" t="s">
        <v>802</v>
      </c>
      <c r="C43" s="25"/>
      <c r="D43" s="45" t="s">
        <v>744</v>
      </c>
      <c r="E43" s="39" t="s">
        <v>758</v>
      </c>
      <c r="F43" s="30"/>
      <c r="H43" s="25"/>
    </row>
    <row r="44" spans="1:8" x14ac:dyDescent="0.25">
      <c r="A44" s="25" t="s">
        <v>772</v>
      </c>
      <c r="B44" s="25" t="s">
        <v>803</v>
      </c>
      <c r="C44" s="25"/>
      <c r="D44" s="45" t="s">
        <v>745</v>
      </c>
      <c r="E44" s="39" t="s">
        <v>759</v>
      </c>
      <c r="F44" s="30"/>
      <c r="H44" s="25"/>
    </row>
    <row r="45" spans="1:8" x14ac:dyDescent="0.25">
      <c r="A45" s="25" t="s">
        <v>773</v>
      </c>
      <c r="B45" s="25"/>
      <c r="C45" s="25"/>
      <c r="D45" s="62" t="s">
        <v>746</v>
      </c>
      <c r="E45" s="39" t="s">
        <v>760</v>
      </c>
      <c r="F45" s="29">
        <f>F36+F37+F38+F39+F41+F42+F43+F44</f>
        <v>0</v>
      </c>
      <c r="H45" s="25"/>
    </row>
    <row r="46" spans="1:8" x14ac:dyDescent="0.25">
      <c r="A46" s="25" t="s">
        <v>774</v>
      </c>
      <c r="B46" s="25"/>
      <c r="C46" s="25"/>
      <c r="D46" s="38" t="s">
        <v>747</v>
      </c>
      <c r="E46" s="39" t="s">
        <v>761</v>
      </c>
      <c r="F46" s="29">
        <f>ROUND(IF(F34&lt;0,F45,MAX((F45-0.1*F34),0)),2)</f>
        <v>0</v>
      </c>
      <c r="H46" s="25"/>
    </row>
    <row r="47" spans="1:8" x14ac:dyDescent="0.25">
      <c r="A47" s="25"/>
      <c r="B47" s="25"/>
      <c r="C47" s="25"/>
      <c r="D47" s="62" t="s">
        <v>748</v>
      </c>
      <c r="E47" s="39"/>
      <c r="F47" s="19"/>
      <c r="H47" s="25"/>
    </row>
    <row r="48" spans="1:8" x14ac:dyDescent="0.25">
      <c r="A48" s="25" t="s">
        <v>775</v>
      </c>
      <c r="B48" s="25"/>
      <c r="C48" s="25"/>
      <c r="D48" s="38" t="s">
        <v>749</v>
      </c>
      <c r="E48" s="39" t="s">
        <v>762</v>
      </c>
      <c r="F48" s="29">
        <f>ROUND(IF(F34&lt;0,F34-F45,(F34-F46)),2)</f>
        <v>0</v>
      </c>
      <c r="H48" s="25"/>
    </row>
    <row r="49" spans="1:8" s="15" customFormat="1" x14ac:dyDescent="0.25">
      <c r="A49" s="25" t="s">
        <v>1054</v>
      </c>
      <c r="B49" s="25"/>
      <c r="C49" s="25"/>
      <c r="D49" s="46" t="s">
        <v>1053</v>
      </c>
      <c r="E49" s="39" t="s">
        <v>895</v>
      </c>
      <c r="F49" s="29">
        <f>ROUND(IF(F34&gt;0,SUM(DNBS14PART1!F31+DNBS14PART1!F38+DNBS14PART1!F50)/DNBS14PART4!F34,0),2)</f>
        <v>0</v>
      </c>
      <c r="H49" s="25"/>
    </row>
    <row r="50" spans="1:8" ht="29.25" customHeight="1" x14ac:dyDescent="0.25">
      <c r="A50" s="25"/>
      <c r="B50" s="25"/>
      <c r="C50" s="25" t="s">
        <v>362</v>
      </c>
      <c r="D50" s="83" t="s">
        <v>776</v>
      </c>
      <c r="E50" s="84"/>
      <c r="F50" s="85"/>
      <c r="H50" s="25"/>
    </row>
    <row r="51" spans="1:8" x14ac:dyDescent="0.25">
      <c r="A51" s="25"/>
      <c r="B51" s="25"/>
      <c r="C51" s="25" t="s">
        <v>399</v>
      </c>
      <c r="D51" s="25"/>
      <c r="E51" s="23"/>
      <c r="F51" s="25"/>
      <c r="G51" s="25"/>
      <c r="H51" s="25" t="s">
        <v>400</v>
      </c>
    </row>
  </sheetData>
  <mergeCells count="6">
    <mergeCell ref="E1:K1"/>
    <mergeCell ref="E13:E14"/>
    <mergeCell ref="D12:F12"/>
    <mergeCell ref="D13:D14"/>
    <mergeCell ref="D50:F50"/>
    <mergeCell ref="D3:F3"/>
  </mergeCells>
  <dataValidations count="3">
    <dataValidation type="decimal" allowBlank="1" showInputMessage="1" showErrorMessage="1" errorTitle="Input Error" error="Please enter a Whole Number between -999999999999999 and 999999999999999" sqref="F48 F45:F46 F16:F17">
      <formula1>-999999999999999</formula1>
      <formula2>999999999999999</formula2>
    </dataValidation>
    <dataValidation type="decimal" allowBlank="1" showInputMessage="1" showErrorMessage="1" errorTitle="Input Error" error="Please enter a Numeric value between -999999999999999 and 999999999999999" sqref="F49">
      <formula1>-999999999999999</formula1>
      <formula2>999999999999999</formula2>
    </dataValidation>
    <dataValidation type="decimal" allowBlank="1" showInputMessage="1" showErrorMessage="1" error="Please enter a Whole Number between 0 and 999999999999999" sqref="F18:F44">
      <formula1>0</formula1>
      <formula2>999999999999999</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89"/>
  <sheetViews>
    <sheetView showGridLines="0" topLeftCell="D2" workbookViewId="0">
      <selection activeCell="H56" sqref="H56"/>
    </sheetView>
  </sheetViews>
  <sheetFormatPr defaultRowHeight="15" x14ac:dyDescent="0.25"/>
  <cols>
    <col min="1" max="3" width="9.140625" hidden="1" customWidth="1"/>
    <col min="4" max="4" width="44.42578125" customWidth="1"/>
    <col min="6" max="9" width="20.7109375" customWidth="1"/>
  </cols>
  <sheetData>
    <row r="1" spans="1:11" ht="35.1" customHeight="1" x14ac:dyDescent="0.25">
      <c r="A1" s="16" t="s">
        <v>635</v>
      </c>
      <c r="E1" s="76" t="s">
        <v>1122</v>
      </c>
      <c r="F1" s="77"/>
      <c r="G1" s="77"/>
      <c r="H1" s="77"/>
      <c r="I1" s="77"/>
      <c r="J1" s="77"/>
      <c r="K1" s="77"/>
    </row>
    <row r="3" spans="1:11" ht="18.75" x14ac:dyDescent="0.25">
      <c r="D3" s="86" t="s">
        <v>1117</v>
      </c>
      <c r="E3" s="87"/>
      <c r="F3" s="87"/>
      <c r="G3" s="88"/>
    </row>
    <row r="5" spans="1:11" x14ac:dyDescent="0.25">
      <c r="D5" s="91" t="s">
        <v>1079</v>
      </c>
      <c r="E5" s="92"/>
      <c r="F5" s="92"/>
    </row>
    <row r="8" spans="1:11" x14ac:dyDescent="0.25">
      <c r="A8" s="25"/>
      <c r="B8" s="25" t="b">
        <v>0</v>
      </c>
      <c r="C8" s="25" t="s">
        <v>636</v>
      </c>
      <c r="D8" s="25"/>
      <c r="E8" s="25"/>
      <c r="F8" s="25"/>
      <c r="G8" s="25"/>
      <c r="H8" s="25"/>
    </row>
    <row r="9" spans="1:11" hidden="1" x14ac:dyDescent="0.25">
      <c r="A9" s="25"/>
      <c r="B9" s="25"/>
      <c r="C9" s="25"/>
      <c r="D9" s="25"/>
      <c r="E9" s="25" t="s">
        <v>417</v>
      </c>
      <c r="F9" s="25"/>
      <c r="G9" s="25"/>
      <c r="H9" s="25"/>
    </row>
    <row r="10" spans="1:11" hidden="1" x14ac:dyDescent="0.25">
      <c r="A10" s="25"/>
      <c r="B10" s="25"/>
      <c r="C10" s="25"/>
      <c r="D10" s="25"/>
      <c r="E10" s="25"/>
      <c r="F10" s="25"/>
      <c r="G10" s="25"/>
      <c r="H10" s="25"/>
    </row>
    <row r="11" spans="1:11" hidden="1" x14ac:dyDescent="0.25">
      <c r="A11" s="25"/>
      <c r="B11" s="25"/>
      <c r="C11" s="25" t="s">
        <v>360</v>
      </c>
      <c r="D11" s="25" t="s">
        <v>361</v>
      </c>
      <c r="E11" s="25" t="s">
        <v>361</v>
      </c>
      <c r="F11" s="25"/>
      <c r="G11" s="25" t="s">
        <v>362</v>
      </c>
      <c r="H11" s="25" t="s">
        <v>363</v>
      </c>
    </row>
    <row r="12" spans="1:11" s="15" customFormat="1" x14ac:dyDescent="0.25">
      <c r="A12" s="25"/>
      <c r="B12" s="25"/>
      <c r="C12" s="25" t="s">
        <v>364</v>
      </c>
      <c r="D12" s="78" t="s">
        <v>638</v>
      </c>
      <c r="E12" s="79"/>
      <c r="F12" s="80"/>
      <c r="H12" s="25"/>
    </row>
    <row r="13" spans="1:11" s="15" customFormat="1" x14ac:dyDescent="0.25">
      <c r="A13" s="25"/>
      <c r="B13" s="25"/>
      <c r="C13" s="25" t="s">
        <v>361</v>
      </c>
      <c r="D13" s="81" t="s">
        <v>637</v>
      </c>
      <c r="E13" s="81"/>
      <c r="F13" s="37" t="s">
        <v>411</v>
      </c>
      <c r="H13" s="25"/>
    </row>
    <row r="14" spans="1:11" s="15" customFormat="1" x14ac:dyDescent="0.25">
      <c r="A14" s="25" t="s">
        <v>417</v>
      </c>
      <c r="B14" s="25"/>
      <c r="C14" s="25" t="s">
        <v>361</v>
      </c>
      <c r="D14" s="82"/>
      <c r="E14" s="82"/>
      <c r="F14" s="37" t="s">
        <v>418</v>
      </c>
      <c r="H14" s="25"/>
    </row>
    <row r="15" spans="1:11" x14ac:dyDescent="0.25">
      <c r="A15" s="25"/>
      <c r="B15" s="25"/>
      <c r="C15" s="25" t="s">
        <v>362</v>
      </c>
      <c r="D15" s="18"/>
      <c r="E15" s="18"/>
      <c r="F15" s="18"/>
      <c r="H15" s="25"/>
    </row>
    <row r="16" spans="1:11" x14ac:dyDescent="0.25">
      <c r="A16" s="25" t="s">
        <v>640</v>
      </c>
      <c r="B16" s="25"/>
      <c r="C16" s="26"/>
      <c r="D16" s="38" t="s">
        <v>639</v>
      </c>
      <c r="E16" s="39" t="s">
        <v>545</v>
      </c>
      <c r="F16" s="27"/>
      <c r="H16" s="25"/>
    </row>
    <row r="17" spans="1:11" x14ac:dyDescent="0.25">
      <c r="A17" s="25"/>
      <c r="B17" s="25"/>
      <c r="C17" s="25" t="s">
        <v>362</v>
      </c>
      <c r="D17" s="15"/>
      <c r="E17" s="15"/>
      <c r="H17" s="25"/>
    </row>
    <row r="18" spans="1:11" x14ac:dyDescent="0.25">
      <c r="A18" s="25"/>
      <c r="B18" s="25"/>
      <c r="C18" s="25" t="s">
        <v>399</v>
      </c>
      <c r="D18" s="25"/>
      <c r="E18" s="25"/>
      <c r="F18" s="25"/>
      <c r="G18" s="25"/>
      <c r="H18" s="25" t="s">
        <v>400</v>
      </c>
    </row>
    <row r="24" spans="1:11" x14ac:dyDescent="0.25">
      <c r="A24" s="25"/>
      <c r="B24" s="25" t="b">
        <v>0</v>
      </c>
      <c r="C24" s="25" t="s">
        <v>670</v>
      </c>
      <c r="D24" s="25"/>
      <c r="E24" s="25"/>
      <c r="F24" s="25"/>
      <c r="G24" s="25"/>
      <c r="H24" s="25"/>
      <c r="I24" s="25"/>
      <c r="J24" s="25"/>
      <c r="K24" s="25"/>
    </row>
    <row r="25" spans="1:11" hidden="1" x14ac:dyDescent="0.25">
      <c r="A25" s="25"/>
      <c r="B25" s="25"/>
      <c r="C25" s="25"/>
      <c r="D25" s="25"/>
      <c r="E25" s="25" t="s">
        <v>417</v>
      </c>
      <c r="F25" s="25"/>
      <c r="G25" s="25"/>
      <c r="H25" s="25"/>
      <c r="I25" s="25"/>
      <c r="J25" s="25"/>
      <c r="K25" s="25"/>
    </row>
    <row r="26" spans="1:11" hidden="1" x14ac:dyDescent="0.25">
      <c r="A26" s="25"/>
      <c r="B26" s="25"/>
      <c r="C26" s="25"/>
      <c r="D26" s="25"/>
      <c r="E26" s="25"/>
      <c r="F26" s="25" t="s">
        <v>589</v>
      </c>
      <c r="G26" s="25" t="s">
        <v>651</v>
      </c>
      <c r="H26" s="25" t="s">
        <v>652</v>
      </c>
      <c r="I26" s="25" t="s">
        <v>653</v>
      </c>
      <c r="J26" s="25"/>
      <c r="K26" s="25"/>
    </row>
    <row r="27" spans="1:11" hidden="1" x14ac:dyDescent="0.25">
      <c r="A27" s="25"/>
      <c r="B27" s="25"/>
      <c r="C27" s="25" t="s">
        <v>360</v>
      </c>
      <c r="D27" s="25" t="s">
        <v>361</v>
      </c>
      <c r="E27" s="25" t="s">
        <v>361</v>
      </c>
      <c r="F27" s="25"/>
      <c r="G27" s="25"/>
      <c r="H27" s="25"/>
      <c r="I27" s="25"/>
      <c r="J27" s="25" t="s">
        <v>362</v>
      </c>
      <c r="K27" s="25" t="s">
        <v>363</v>
      </c>
    </row>
    <row r="28" spans="1:11" s="15" customFormat="1" x14ac:dyDescent="0.25">
      <c r="A28" s="25"/>
      <c r="B28" s="25"/>
      <c r="C28" s="25" t="s">
        <v>364</v>
      </c>
      <c r="D28" s="78" t="s">
        <v>645</v>
      </c>
      <c r="E28" s="79"/>
      <c r="F28" s="79"/>
      <c r="G28" s="79"/>
      <c r="H28" s="79"/>
      <c r="I28" s="80"/>
      <c r="K28" s="25"/>
    </row>
    <row r="29" spans="1:11" s="15" customFormat="1" ht="45" x14ac:dyDescent="0.25">
      <c r="A29" s="25"/>
      <c r="B29" s="25"/>
      <c r="C29" s="25" t="s">
        <v>361</v>
      </c>
      <c r="D29" s="81" t="s">
        <v>541</v>
      </c>
      <c r="E29" s="81"/>
      <c r="F29" s="37" t="s">
        <v>641</v>
      </c>
      <c r="G29" s="37" t="s">
        <v>642</v>
      </c>
      <c r="H29" s="37" t="s">
        <v>643</v>
      </c>
      <c r="I29" s="37" t="s">
        <v>644</v>
      </c>
      <c r="K29" s="25"/>
    </row>
    <row r="30" spans="1:11" s="15" customFormat="1" x14ac:dyDescent="0.25">
      <c r="A30" s="25" t="s">
        <v>417</v>
      </c>
      <c r="B30" s="25"/>
      <c r="C30" s="25" t="s">
        <v>361</v>
      </c>
      <c r="D30" s="82"/>
      <c r="E30" s="82"/>
      <c r="F30" s="37" t="s">
        <v>419</v>
      </c>
      <c r="G30" s="37" t="s">
        <v>420</v>
      </c>
      <c r="H30" s="37" t="s">
        <v>421</v>
      </c>
      <c r="I30" s="37" t="s">
        <v>455</v>
      </c>
      <c r="K30" s="25"/>
    </row>
    <row r="31" spans="1:11" x14ac:dyDescent="0.25">
      <c r="A31" s="25"/>
      <c r="B31" s="25"/>
      <c r="C31" s="25" t="s">
        <v>362</v>
      </c>
      <c r="D31" s="18"/>
      <c r="E31" s="18"/>
      <c r="F31" s="18"/>
      <c r="G31" s="18"/>
      <c r="H31" s="18"/>
      <c r="I31" s="18"/>
      <c r="K31" s="25"/>
    </row>
    <row r="32" spans="1:11" x14ac:dyDescent="0.25">
      <c r="A32" s="25"/>
      <c r="B32" s="25"/>
      <c r="C32" s="25"/>
      <c r="D32" s="62" t="s">
        <v>646</v>
      </c>
      <c r="E32" s="39" t="s">
        <v>548</v>
      </c>
      <c r="F32" s="32"/>
      <c r="G32" s="32"/>
      <c r="H32" s="32"/>
      <c r="I32" s="32"/>
      <c r="K32" s="25"/>
    </row>
    <row r="33" spans="1:11" x14ac:dyDescent="0.25">
      <c r="A33" s="25"/>
      <c r="B33" s="25"/>
      <c r="C33" s="25"/>
      <c r="D33" s="63" t="s">
        <v>647</v>
      </c>
      <c r="E33" s="39" t="s">
        <v>551</v>
      </c>
      <c r="F33" s="30"/>
      <c r="G33" s="30"/>
      <c r="H33" s="30"/>
      <c r="I33" s="30"/>
      <c r="K33" s="25"/>
    </row>
    <row r="34" spans="1:11" x14ac:dyDescent="0.25">
      <c r="A34" s="25"/>
      <c r="B34" s="25"/>
      <c r="C34" s="25"/>
      <c r="D34" s="62" t="s">
        <v>648</v>
      </c>
      <c r="E34" s="39" t="s">
        <v>554</v>
      </c>
      <c r="F34" s="32"/>
      <c r="G34" s="32"/>
      <c r="H34" s="32"/>
      <c r="I34" s="32"/>
      <c r="K34" s="25"/>
    </row>
    <row r="35" spans="1:11" x14ac:dyDescent="0.25">
      <c r="A35" s="25"/>
      <c r="B35" s="25"/>
      <c r="C35" s="25"/>
      <c r="D35" s="63" t="s">
        <v>649</v>
      </c>
      <c r="E35" s="39" t="s">
        <v>557</v>
      </c>
      <c r="F35" s="30"/>
      <c r="G35" s="30"/>
      <c r="H35" s="30"/>
      <c r="I35" s="30"/>
      <c r="K35" s="25"/>
    </row>
    <row r="36" spans="1:11" x14ac:dyDescent="0.25">
      <c r="A36" s="25"/>
      <c r="B36" s="25"/>
      <c r="C36" s="25" t="s">
        <v>362</v>
      </c>
      <c r="D36" s="15"/>
      <c r="E36" s="15"/>
      <c r="K36" s="25"/>
    </row>
    <row r="37" spans="1:11" x14ac:dyDescent="0.25">
      <c r="A37" s="25"/>
      <c r="B37" s="25"/>
      <c r="C37" s="25" t="s">
        <v>399</v>
      </c>
      <c r="D37" s="25"/>
      <c r="E37" s="25"/>
      <c r="F37" s="25"/>
      <c r="G37" s="25"/>
      <c r="H37" s="25"/>
      <c r="I37" s="25"/>
      <c r="J37" s="25"/>
      <c r="K37" s="25" t="s">
        <v>400</v>
      </c>
    </row>
    <row r="42" spans="1:11" x14ac:dyDescent="0.25">
      <c r="A42" s="25"/>
      <c r="B42" s="25" t="b">
        <v>0</v>
      </c>
      <c r="C42" s="25" t="s">
        <v>671</v>
      </c>
      <c r="D42" s="25"/>
      <c r="E42" s="25"/>
      <c r="F42" s="25"/>
      <c r="G42" s="25"/>
      <c r="H42" s="25"/>
      <c r="I42" s="25"/>
      <c r="J42" s="25"/>
      <c r="K42" s="25"/>
    </row>
    <row r="43" spans="1:11" hidden="1" x14ac:dyDescent="0.25">
      <c r="A43" s="25"/>
      <c r="B43" s="25"/>
      <c r="C43" s="25"/>
      <c r="D43" s="25"/>
      <c r="E43" s="25" t="s">
        <v>417</v>
      </c>
      <c r="F43" s="25" t="s">
        <v>532</v>
      </c>
      <c r="G43" s="25" t="s">
        <v>679</v>
      </c>
      <c r="H43" s="25" t="s">
        <v>680</v>
      </c>
      <c r="I43" s="25" t="s">
        <v>532</v>
      </c>
      <c r="J43" s="25"/>
      <c r="K43" s="25"/>
    </row>
    <row r="44" spans="1:11" hidden="1" x14ac:dyDescent="0.25">
      <c r="A44" s="25"/>
      <c r="B44" s="25"/>
      <c r="C44" s="25"/>
      <c r="D44" s="25"/>
      <c r="E44" s="25"/>
      <c r="F44" s="25" t="s">
        <v>589</v>
      </c>
      <c r="G44" s="25"/>
      <c r="H44" s="25"/>
      <c r="I44" s="25" t="s">
        <v>653</v>
      </c>
      <c r="J44" s="25"/>
      <c r="K44" s="25"/>
    </row>
    <row r="45" spans="1:11" hidden="1" x14ac:dyDescent="0.25">
      <c r="A45" s="25"/>
      <c r="B45" s="25"/>
      <c r="C45" s="25" t="s">
        <v>360</v>
      </c>
      <c r="D45" s="25" t="s">
        <v>361</v>
      </c>
      <c r="E45" s="25" t="s">
        <v>361</v>
      </c>
      <c r="F45" s="25"/>
      <c r="G45" s="25"/>
      <c r="H45" s="25"/>
      <c r="I45" s="25"/>
      <c r="J45" s="25" t="s">
        <v>362</v>
      </c>
      <c r="K45" s="25" t="s">
        <v>363</v>
      </c>
    </row>
    <row r="46" spans="1:11" s="15" customFormat="1" x14ac:dyDescent="0.25">
      <c r="A46" s="25"/>
      <c r="B46" s="25"/>
      <c r="C46" s="25" t="s">
        <v>364</v>
      </c>
      <c r="D46" s="78" t="s">
        <v>676</v>
      </c>
      <c r="E46" s="79"/>
      <c r="F46" s="79"/>
      <c r="G46" s="79"/>
      <c r="H46" s="79"/>
      <c r="I46" s="80"/>
      <c r="K46" s="25"/>
    </row>
    <row r="47" spans="1:11" s="15" customFormat="1" ht="45" x14ac:dyDescent="0.25">
      <c r="A47" s="25"/>
      <c r="B47" s="25"/>
      <c r="C47" s="25" t="s">
        <v>361</v>
      </c>
      <c r="D47" s="81" t="s">
        <v>541</v>
      </c>
      <c r="E47" s="81"/>
      <c r="F47" s="37" t="s">
        <v>672</v>
      </c>
      <c r="G47" s="37" t="s">
        <v>673</v>
      </c>
      <c r="H47" s="37" t="s">
        <v>674</v>
      </c>
      <c r="I47" s="37" t="s">
        <v>675</v>
      </c>
      <c r="K47" s="25"/>
    </row>
    <row r="48" spans="1:11" s="15" customFormat="1" x14ac:dyDescent="0.25">
      <c r="A48" s="25" t="s">
        <v>417</v>
      </c>
      <c r="B48" s="25"/>
      <c r="C48" s="25" t="s">
        <v>361</v>
      </c>
      <c r="D48" s="82"/>
      <c r="E48" s="82"/>
      <c r="F48" s="37" t="s">
        <v>456</v>
      </c>
      <c r="G48" s="37" t="s">
        <v>457</v>
      </c>
      <c r="H48" s="37" t="s">
        <v>458</v>
      </c>
      <c r="I48" s="37" t="s">
        <v>459</v>
      </c>
      <c r="K48" s="25"/>
    </row>
    <row r="49" spans="1:11" x14ac:dyDescent="0.25">
      <c r="A49" s="25"/>
      <c r="B49" s="25"/>
      <c r="C49" s="25" t="s">
        <v>362</v>
      </c>
      <c r="D49" s="18"/>
      <c r="E49" s="18"/>
      <c r="F49" s="18"/>
      <c r="G49" s="18"/>
      <c r="H49" s="18"/>
      <c r="I49" s="18"/>
      <c r="K49" s="25"/>
    </row>
    <row r="50" spans="1:11" x14ac:dyDescent="0.25">
      <c r="A50" s="25"/>
      <c r="B50" s="25" t="s">
        <v>494</v>
      </c>
      <c r="C50" s="25"/>
      <c r="D50" s="62" t="s">
        <v>677</v>
      </c>
      <c r="E50" s="39" t="s">
        <v>560</v>
      </c>
      <c r="F50" s="30"/>
      <c r="G50" s="30"/>
      <c r="H50" s="30"/>
      <c r="I50" s="30"/>
      <c r="K50" s="25"/>
    </row>
    <row r="51" spans="1:11" x14ac:dyDescent="0.25">
      <c r="A51" s="25"/>
      <c r="B51" s="25" t="s">
        <v>509</v>
      </c>
      <c r="C51" s="25"/>
      <c r="D51" s="62" t="s">
        <v>678</v>
      </c>
      <c r="E51" s="39" t="s">
        <v>563</v>
      </c>
      <c r="F51" s="30"/>
      <c r="G51" s="30"/>
      <c r="H51" s="30"/>
      <c r="I51" s="30"/>
      <c r="K51" s="25"/>
    </row>
    <row r="52" spans="1:11" x14ac:dyDescent="0.25">
      <c r="A52" s="25"/>
      <c r="B52" s="25"/>
      <c r="C52" s="25" t="s">
        <v>362</v>
      </c>
      <c r="D52" s="15"/>
      <c r="E52" s="15"/>
      <c r="K52" s="25"/>
    </row>
    <row r="53" spans="1:11" x14ac:dyDescent="0.25">
      <c r="A53" s="25"/>
      <c r="B53" s="25"/>
      <c r="C53" s="25" t="s">
        <v>399</v>
      </c>
      <c r="D53" s="25"/>
      <c r="E53" s="25"/>
      <c r="F53" s="25"/>
      <c r="G53" s="25"/>
      <c r="H53" s="25"/>
      <c r="I53" s="25"/>
      <c r="J53" s="25"/>
      <c r="K53" s="25" t="s">
        <v>400</v>
      </c>
    </row>
    <row r="58" spans="1:11" x14ac:dyDescent="0.25">
      <c r="A58" s="25"/>
      <c r="B58" s="25" t="b">
        <v>0</v>
      </c>
      <c r="C58" s="25" t="s">
        <v>681</v>
      </c>
      <c r="D58" s="25"/>
      <c r="E58" s="25"/>
      <c r="F58" s="25"/>
      <c r="G58" s="25"/>
      <c r="H58" s="25"/>
      <c r="I58" s="25"/>
      <c r="J58" s="25"/>
      <c r="K58" s="25"/>
    </row>
    <row r="59" spans="1:11" hidden="1" x14ac:dyDescent="0.25">
      <c r="A59" s="25"/>
      <c r="B59" s="25"/>
      <c r="C59" s="25"/>
      <c r="D59" s="25"/>
      <c r="E59" s="25" t="s">
        <v>417</v>
      </c>
      <c r="F59" s="25" t="s">
        <v>692</v>
      </c>
      <c r="G59" s="25" t="s">
        <v>693</v>
      </c>
      <c r="H59" s="25" t="s">
        <v>694</v>
      </c>
      <c r="I59" s="25" t="s">
        <v>692</v>
      </c>
      <c r="J59" s="25"/>
      <c r="K59" s="25"/>
    </row>
    <row r="60" spans="1:11" hidden="1" x14ac:dyDescent="0.25">
      <c r="A60" s="25"/>
      <c r="B60" s="25"/>
      <c r="C60" s="25"/>
      <c r="D60" s="25"/>
      <c r="E60" s="25"/>
      <c r="F60" s="25" t="s">
        <v>589</v>
      </c>
      <c r="G60" s="25" t="s">
        <v>788</v>
      </c>
      <c r="H60" s="25" t="s">
        <v>788</v>
      </c>
      <c r="I60" s="25" t="s">
        <v>653</v>
      </c>
      <c r="J60" s="25"/>
      <c r="K60" s="25"/>
    </row>
    <row r="61" spans="1:11" hidden="1" x14ac:dyDescent="0.25">
      <c r="A61" s="25"/>
      <c r="B61" s="25"/>
      <c r="C61" s="25" t="s">
        <v>360</v>
      </c>
      <c r="D61" s="25" t="s">
        <v>361</v>
      </c>
      <c r="E61" s="25" t="s">
        <v>361</v>
      </c>
      <c r="F61" s="25"/>
      <c r="G61" s="25"/>
      <c r="H61" s="25"/>
      <c r="I61" s="25"/>
      <c r="J61" s="25" t="s">
        <v>362</v>
      </c>
      <c r="K61" s="25" t="s">
        <v>363</v>
      </c>
    </row>
    <row r="62" spans="1:11" s="15" customFormat="1" x14ac:dyDescent="0.25">
      <c r="A62" s="25"/>
      <c r="B62" s="25"/>
      <c r="C62" s="25" t="s">
        <v>364</v>
      </c>
      <c r="D62" s="78" t="s">
        <v>691</v>
      </c>
      <c r="E62" s="79"/>
      <c r="F62" s="79"/>
      <c r="G62" s="79"/>
      <c r="H62" s="79"/>
      <c r="I62" s="80"/>
      <c r="K62" s="25"/>
    </row>
    <row r="63" spans="1:11" s="15" customFormat="1" ht="60" x14ac:dyDescent="0.25">
      <c r="A63" s="25"/>
      <c r="B63" s="25"/>
      <c r="C63" s="25" t="s">
        <v>361</v>
      </c>
      <c r="D63" s="81" t="s">
        <v>541</v>
      </c>
      <c r="E63" s="81"/>
      <c r="F63" s="37" t="s">
        <v>672</v>
      </c>
      <c r="G63" s="37" t="s">
        <v>688</v>
      </c>
      <c r="H63" s="37" t="s">
        <v>689</v>
      </c>
      <c r="I63" s="37" t="s">
        <v>690</v>
      </c>
      <c r="K63" s="25"/>
    </row>
    <row r="64" spans="1:11" s="15" customFormat="1" x14ac:dyDescent="0.25">
      <c r="A64" s="25" t="s">
        <v>417</v>
      </c>
      <c r="B64" s="25"/>
      <c r="C64" s="25" t="s">
        <v>361</v>
      </c>
      <c r="D64" s="82"/>
      <c r="E64" s="82"/>
      <c r="F64" s="37" t="s">
        <v>460</v>
      </c>
      <c r="G64" s="37" t="s">
        <v>461</v>
      </c>
      <c r="H64" s="37" t="s">
        <v>462</v>
      </c>
      <c r="I64" s="37" t="s">
        <v>687</v>
      </c>
      <c r="K64" s="25"/>
    </row>
    <row r="65" spans="1:11" x14ac:dyDescent="0.25">
      <c r="A65" s="25"/>
      <c r="B65" s="25"/>
      <c r="C65" s="25" t="s">
        <v>362</v>
      </c>
      <c r="D65" s="18"/>
      <c r="E65" s="18"/>
      <c r="F65" s="18"/>
      <c r="G65" s="18"/>
      <c r="H65" s="18"/>
      <c r="I65" s="18"/>
      <c r="K65" s="25"/>
    </row>
    <row r="66" spans="1:11" x14ac:dyDescent="0.25">
      <c r="A66" s="25"/>
      <c r="B66" s="25"/>
      <c r="C66" s="25"/>
      <c r="D66" s="62" t="s">
        <v>682</v>
      </c>
      <c r="E66" s="39" t="s">
        <v>626</v>
      </c>
      <c r="F66" s="32"/>
      <c r="G66" s="32"/>
      <c r="H66" s="32"/>
      <c r="I66" s="33">
        <f>F66+G66-H66</f>
        <v>0</v>
      </c>
      <c r="K66" s="25"/>
    </row>
    <row r="67" spans="1:11" x14ac:dyDescent="0.25">
      <c r="A67" s="25"/>
      <c r="B67" s="25" t="s">
        <v>494</v>
      </c>
      <c r="C67" s="25"/>
      <c r="D67" s="62" t="s">
        <v>683</v>
      </c>
      <c r="E67" s="39" t="s">
        <v>685</v>
      </c>
      <c r="F67" s="32"/>
      <c r="G67" s="32"/>
      <c r="H67" s="32"/>
      <c r="I67" s="33">
        <f t="shared" ref="I67:I68" si="0">F67+G67-H67</f>
        <v>0</v>
      </c>
      <c r="K67" s="25"/>
    </row>
    <row r="68" spans="1:11" x14ac:dyDescent="0.25">
      <c r="A68" s="25"/>
      <c r="B68" s="25" t="s">
        <v>509</v>
      </c>
      <c r="C68" s="25"/>
      <c r="D68" s="62" t="s">
        <v>684</v>
      </c>
      <c r="E68" s="39" t="s">
        <v>686</v>
      </c>
      <c r="F68" s="32"/>
      <c r="G68" s="32"/>
      <c r="H68" s="32"/>
      <c r="I68" s="33">
        <f t="shared" si="0"/>
        <v>0</v>
      </c>
      <c r="K68" s="25"/>
    </row>
    <row r="69" spans="1:11" x14ac:dyDescent="0.25">
      <c r="A69" s="25"/>
      <c r="B69" s="25"/>
      <c r="C69" s="25" t="s">
        <v>362</v>
      </c>
      <c r="D69" s="15"/>
      <c r="E69" s="15"/>
      <c r="K69" s="25"/>
    </row>
    <row r="70" spans="1:11" x14ac:dyDescent="0.25">
      <c r="A70" s="25"/>
      <c r="B70" s="25"/>
      <c r="C70" s="25" t="s">
        <v>399</v>
      </c>
      <c r="D70" s="25"/>
      <c r="E70" s="25"/>
      <c r="F70" s="25"/>
      <c r="G70" s="25"/>
      <c r="H70" s="25"/>
      <c r="I70" s="25"/>
      <c r="J70" s="25"/>
      <c r="K70" s="25" t="s">
        <v>400</v>
      </c>
    </row>
    <row r="74" spans="1:11" x14ac:dyDescent="0.25">
      <c r="A74" s="25"/>
      <c r="B74" s="25" t="b">
        <v>0</v>
      </c>
      <c r="C74" s="25" t="s">
        <v>695</v>
      </c>
      <c r="D74" s="25"/>
      <c r="E74" s="25"/>
      <c r="F74" s="25"/>
      <c r="G74" s="25"/>
      <c r="H74" s="25"/>
    </row>
    <row r="75" spans="1:11" hidden="1" x14ac:dyDescent="0.25">
      <c r="A75" s="25"/>
      <c r="B75" s="25"/>
      <c r="C75" s="25"/>
      <c r="D75" s="25"/>
      <c r="E75" s="25" t="s">
        <v>417</v>
      </c>
      <c r="F75" s="25"/>
      <c r="G75" s="25"/>
      <c r="H75" s="25"/>
    </row>
    <row r="76" spans="1:11" hidden="1" x14ac:dyDescent="0.25">
      <c r="A76" s="25"/>
      <c r="B76" s="25"/>
      <c r="C76" s="25"/>
      <c r="D76" s="25"/>
      <c r="E76" s="25"/>
      <c r="F76" s="25"/>
      <c r="G76" s="25"/>
      <c r="H76" s="25"/>
    </row>
    <row r="77" spans="1:11" hidden="1" x14ac:dyDescent="0.25">
      <c r="A77" s="25"/>
      <c r="B77" s="25"/>
      <c r="C77" s="25" t="s">
        <v>360</v>
      </c>
      <c r="D77" s="25" t="s">
        <v>361</v>
      </c>
      <c r="E77" s="25" t="s">
        <v>361</v>
      </c>
      <c r="F77" s="25"/>
      <c r="G77" s="25" t="s">
        <v>362</v>
      </c>
      <c r="H77" s="25" t="s">
        <v>363</v>
      </c>
    </row>
    <row r="78" spans="1:11" s="15" customFormat="1" x14ac:dyDescent="0.25">
      <c r="A78" s="25"/>
      <c r="B78" s="25"/>
      <c r="C78" s="25" t="s">
        <v>364</v>
      </c>
      <c r="D78" s="78" t="s">
        <v>708</v>
      </c>
      <c r="E78" s="79"/>
      <c r="F78" s="80"/>
      <c r="H78" s="25"/>
    </row>
    <row r="79" spans="1:11" s="15" customFormat="1" x14ac:dyDescent="0.25">
      <c r="A79" s="25"/>
      <c r="B79" s="25"/>
      <c r="C79" s="25" t="s">
        <v>361</v>
      </c>
      <c r="D79" s="81" t="s">
        <v>637</v>
      </c>
      <c r="E79" s="81"/>
      <c r="F79" s="37" t="s">
        <v>542</v>
      </c>
      <c r="H79" s="25"/>
    </row>
    <row r="80" spans="1:11" s="15" customFormat="1" x14ac:dyDescent="0.25">
      <c r="A80" s="25" t="s">
        <v>417</v>
      </c>
      <c r="B80" s="25"/>
      <c r="C80" s="25" t="s">
        <v>361</v>
      </c>
      <c r="D80" s="82"/>
      <c r="E80" s="82"/>
      <c r="F80" s="37" t="s">
        <v>707</v>
      </c>
      <c r="H80" s="25"/>
    </row>
    <row r="81" spans="1:8" x14ac:dyDescent="0.25">
      <c r="A81" s="25"/>
      <c r="B81" s="25"/>
      <c r="C81" s="25" t="s">
        <v>362</v>
      </c>
      <c r="D81" s="18"/>
      <c r="E81" s="18"/>
      <c r="F81" s="18"/>
      <c r="H81" s="25"/>
    </row>
    <row r="82" spans="1:8" ht="30" x14ac:dyDescent="0.25">
      <c r="A82" s="25" t="s">
        <v>710</v>
      </c>
      <c r="B82" s="25"/>
      <c r="C82" s="25"/>
      <c r="D82" s="38" t="s">
        <v>701</v>
      </c>
      <c r="E82" s="39" t="s">
        <v>696</v>
      </c>
      <c r="F82" s="28"/>
      <c r="H82" s="25"/>
    </row>
    <row r="83" spans="1:8" ht="30" x14ac:dyDescent="0.25">
      <c r="A83" s="25" t="s">
        <v>711</v>
      </c>
      <c r="B83" s="25"/>
      <c r="C83" s="25"/>
      <c r="D83" s="38" t="s">
        <v>702</v>
      </c>
      <c r="E83" s="39" t="s">
        <v>697</v>
      </c>
      <c r="F83" s="49"/>
      <c r="H83" s="25"/>
    </row>
    <row r="84" spans="1:8" x14ac:dyDescent="0.25">
      <c r="A84" s="25" t="s">
        <v>712</v>
      </c>
      <c r="B84" s="25"/>
      <c r="C84" s="25"/>
      <c r="D84" s="38" t="s">
        <v>703</v>
      </c>
      <c r="E84" s="39" t="s">
        <v>698</v>
      </c>
      <c r="F84" s="32"/>
      <c r="H84" s="25"/>
    </row>
    <row r="85" spans="1:8" ht="30" x14ac:dyDescent="0.25">
      <c r="A85" s="25" t="s">
        <v>713</v>
      </c>
      <c r="B85" s="25"/>
      <c r="C85" s="25"/>
      <c r="D85" s="38" t="s">
        <v>704</v>
      </c>
      <c r="E85" s="39" t="s">
        <v>699</v>
      </c>
      <c r="F85" s="32"/>
      <c r="H85" s="25"/>
    </row>
    <row r="86" spans="1:8" x14ac:dyDescent="0.25">
      <c r="A86" s="25" t="s">
        <v>714</v>
      </c>
      <c r="B86" s="25" t="s">
        <v>715</v>
      </c>
      <c r="C86" s="25"/>
      <c r="D86" s="38" t="s">
        <v>705</v>
      </c>
      <c r="E86" s="39" t="s">
        <v>700</v>
      </c>
      <c r="F86" s="30"/>
      <c r="H86" s="25"/>
    </row>
    <row r="87" spans="1:8" s="15" customFormat="1" ht="30" x14ac:dyDescent="0.25">
      <c r="A87" s="25" t="s">
        <v>714</v>
      </c>
      <c r="B87" s="25" t="s">
        <v>716</v>
      </c>
      <c r="C87" s="25"/>
      <c r="D87" s="38" t="s">
        <v>706</v>
      </c>
      <c r="E87" s="39" t="s">
        <v>709</v>
      </c>
      <c r="F87" s="30"/>
      <c r="H87" s="25"/>
    </row>
    <row r="88" spans="1:8" x14ac:dyDescent="0.25">
      <c r="A88" s="25"/>
      <c r="B88" s="25"/>
      <c r="C88" s="25" t="s">
        <v>362</v>
      </c>
      <c r="D88" s="15"/>
      <c r="E88" s="15"/>
      <c r="H88" s="25"/>
    </row>
    <row r="89" spans="1:8" x14ac:dyDescent="0.25">
      <c r="A89" s="25"/>
      <c r="B89" s="25"/>
      <c r="C89" s="25" t="s">
        <v>399</v>
      </c>
      <c r="D89" s="25"/>
      <c r="E89" s="25"/>
      <c r="F89" s="25"/>
      <c r="G89" s="25"/>
      <c r="H89" s="25" t="s">
        <v>400</v>
      </c>
    </row>
  </sheetData>
  <mergeCells count="18">
    <mergeCell ref="D3:G3"/>
    <mergeCell ref="E1:K1"/>
    <mergeCell ref="D12:F12"/>
    <mergeCell ref="E29:E30"/>
    <mergeCell ref="D28:I28"/>
    <mergeCell ref="D29:D30"/>
    <mergeCell ref="D5:F5"/>
    <mergeCell ref="D46:I46"/>
    <mergeCell ref="E63:E64"/>
    <mergeCell ref="D63:D64"/>
    <mergeCell ref="D62:I62"/>
    <mergeCell ref="E13:E14"/>
    <mergeCell ref="D13:D14"/>
    <mergeCell ref="E79:E80"/>
    <mergeCell ref="D78:F78"/>
    <mergeCell ref="D79:D80"/>
    <mergeCell ref="E47:E48"/>
    <mergeCell ref="D47:D48"/>
  </mergeCells>
  <dataValidations count="5">
    <dataValidation type="whole" allowBlank="1" showInputMessage="1" showErrorMessage="1" errorTitle="Input Error" error="Please enter a Numeric value between 0 and 999999999999999" sqref="I32 I66:I68">
      <formula1>0</formula1>
      <formula2>999999999999999</formula2>
    </dataValidation>
    <dataValidation type="decimal" allowBlank="1" showInputMessage="1" showErrorMessage="1" errorTitle="Input Error" error="Please enter a Whole Number between -999999999999999 and 999999999999999" sqref="I33 I50:I51 I35">
      <formula1>-999999999999999</formula1>
      <formula2>999999999999999</formula2>
    </dataValidation>
    <dataValidation type="whole" allowBlank="1" showInputMessage="1" showErrorMessage="1" errorTitle="Input Error" error="Please enter a Numeric value between -999999999999999 and 999999999999999" sqref="I34">
      <formula1>-999999999999999</formula1>
      <formula2>999999999999999</formula2>
    </dataValidation>
    <dataValidation type="decimal" allowBlank="1" showInputMessage="1" showErrorMessage="1" error="Please enter a Whole Number between 0 and 999999999999999" sqref="F32:H35 F50:H51 F66:H68 F84:F87">
      <formula1>0</formula1>
      <formula2>999999999999999</formula2>
    </dataValidation>
    <dataValidation allowBlank="1" showInputMessage="1" showErrorMessage="1" promptTitle="Remarks" prompt="For entering data, please double click on the cell" sqref="F82"/>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6"/>
  <sheetViews>
    <sheetView showGridLines="0" topLeftCell="D1" workbookViewId="0">
      <selection sqref="A1:C1048576"/>
    </sheetView>
  </sheetViews>
  <sheetFormatPr defaultRowHeight="15" x14ac:dyDescent="0.25"/>
  <cols>
    <col min="1" max="3" width="9.140625" hidden="1" customWidth="1"/>
    <col min="4" max="4" width="35" customWidth="1"/>
    <col min="5" max="5" width="11.7109375" customWidth="1"/>
    <col min="6" max="6" width="20.7109375" customWidth="1"/>
  </cols>
  <sheetData>
    <row r="1" spans="1:11" ht="35.1" customHeight="1" x14ac:dyDescent="0.25">
      <c r="A1" s="16" t="s">
        <v>614</v>
      </c>
      <c r="E1" s="76" t="s">
        <v>1123</v>
      </c>
      <c r="F1" s="77"/>
      <c r="G1" s="77"/>
      <c r="H1" s="77"/>
      <c r="I1" s="77"/>
      <c r="J1" s="77"/>
      <c r="K1" s="77"/>
    </row>
    <row r="3" spans="1:11" ht="18.75" x14ac:dyDescent="0.25">
      <c r="D3" s="86" t="s">
        <v>1117</v>
      </c>
      <c r="E3" s="87"/>
      <c r="F3" s="87"/>
      <c r="G3" s="87"/>
      <c r="H3" s="88"/>
    </row>
    <row r="8" spans="1:11" x14ac:dyDescent="0.25">
      <c r="A8" s="25"/>
      <c r="B8" s="25" t="b">
        <v>0</v>
      </c>
      <c r="C8" s="25" t="s">
        <v>615</v>
      </c>
      <c r="D8" s="25"/>
      <c r="E8" s="25"/>
      <c r="F8" s="25"/>
      <c r="G8" s="25"/>
      <c r="H8" s="25"/>
    </row>
    <row r="9" spans="1:11" hidden="1" x14ac:dyDescent="0.25">
      <c r="A9" s="25"/>
      <c r="B9" s="25"/>
      <c r="C9" s="25"/>
      <c r="D9" s="25"/>
      <c r="E9" s="25" t="s">
        <v>417</v>
      </c>
      <c r="F9" s="25" t="s">
        <v>585</v>
      </c>
      <c r="G9" s="25"/>
      <c r="H9" s="25"/>
    </row>
    <row r="10" spans="1:11" hidden="1" x14ac:dyDescent="0.25">
      <c r="A10" s="25"/>
      <c r="B10" s="25"/>
      <c r="C10" s="25"/>
      <c r="D10" s="25"/>
      <c r="E10" s="25"/>
      <c r="F10" s="25"/>
      <c r="G10" s="25"/>
      <c r="H10" s="25"/>
    </row>
    <row r="11" spans="1:11" hidden="1" x14ac:dyDescent="0.25">
      <c r="A11" s="25"/>
      <c r="B11" s="25"/>
      <c r="C11" s="25" t="s">
        <v>360</v>
      </c>
      <c r="D11" s="25" t="s">
        <v>361</v>
      </c>
      <c r="E11" s="25" t="s">
        <v>361</v>
      </c>
      <c r="F11" s="25"/>
      <c r="G11" s="25" t="s">
        <v>362</v>
      </c>
      <c r="H11" s="25" t="s">
        <v>363</v>
      </c>
    </row>
    <row r="12" spans="1:11" s="15" customFormat="1" ht="30" customHeight="1" x14ac:dyDescent="0.25">
      <c r="A12" s="25"/>
      <c r="B12" s="25"/>
      <c r="C12" s="25" t="s">
        <v>364</v>
      </c>
      <c r="D12" s="93" t="s">
        <v>1086</v>
      </c>
      <c r="E12" s="94"/>
      <c r="F12" s="95"/>
      <c r="H12" s="25"/>
    </row>
    <row r="13" spans="1:11" s="15" customFormat="1" x14ac:dyDescent="0.25">
      <c r="A13" s="25"/>
      <c r="B13" s="25"/>
      <c r="C13" s="25" t="s">
        <v>361</v>
      </c>
      <c r="D13" s="81" t="s">
        <v>624</v>
      </c>
      <c r="E13" s="81"/>
      <c r="F13" s="37" t="s">
        <v>623</v>
      </c>
      <c r="H13" s="25"/>
    </row>
    <row r="14" spans="1:11" s="15" customFormat="1" x14ac:dyDescent="0.25">
      <c r="A14" s="25" t="s">
        <v>417</v>
      </c>
      <c r="B14" s="25"/>
      <c r="C14" s="25" t="s">
        <v>361</v>
      </c>
      <c r="D14" s="82"/>
      <c r="E14" s="82"/>
      <c r="F14" s="37" t="s">
        <v>418</v>
      </c>
      <c r="H14" s="25"/>
    </row>
    <row r="15" spans="1:11" x14ac:dyDescent="0.25">
      <c r="A15" s="25"/>
      <c r="B15" s="25"/>
      <c r="C15" s="25" t="s">
        <v>362</v>
      </c>
      <c r="D15" s="18"/>
      <c r="E15" s="18"/>
      <c r="F15" s="18"/>
      <c r="H15" s="25"/>
    </row>
    <row r="16" spans="1:11" x14ac:dyDescent="0.25">
      <c r="A16" s="25"/>
      <c r="B16" s="25" t="s">
        <v>627</v>
      </c>
      <c r="C16" s="25"/>
      <c r="D16" s="38" t="s">
        <v>616</v>
      </c>
      <c r="E16" s="39" t="s">
        <v>545</v>
      </c>
      <c r="F16" s="30"/>
      <c r="H16" s="25"/>
    </row>
    <row r="17" spans="1:8" x14ac:dyDescent="0.25">
      <c r="A17" s="25"/>
      <c r="B17" s="25" t="s">
        <v>628</v>
      </c>
      <c r="C17" s="25"/>
      <c r="D17" s="38" t="s">
        <v>617</v>
      </c>
      <c r="E17" s="39" t="s">
        <v>548</v>
      </c>
      <c r="F17" s="30"/>
      <c r="H17" s="25"/>
    </row>
    <row r="18" spans="1:8" x14ac:dyDescent="0.25">
      <c r="A18" s="25"/>
      <c r="B18" s="25"/>
      <c r="C18" s="25"/>
      <c r="D18" s="62" t="s">
        <v>618</v>
      </c>
      <c r="E18" s="38"/>
      <c r="F18" s="19"/>
      <c r="H18" s="25"/>
    </row>
    <row r="19" spans="1:8" ht="45" x14ac:dyDescent="0.25">
      <c r="A19" s="25"/>
      <c r="B19" s="25" t="s">
        <v>629</v>
      </c>
      <c r="C19" s="25"/>
      <c r="D19" s="62" t="s">
        <v>619</v>
      </c>
      <c r="E19" s="39" t="s">
        <v>551</v>
      </c>
      <c r="F19" s="29">
        <f>F20+F21+F22+F23</f>
        <v>0</v>
      </c>
      <c r="H19" s="25"/>
    </row>
    <row r="20" spans="1:8" x14ac:dyDescent="0.25">
      <c r="A20" s="25"/>
      <c r="B20" s="25" t="s">
        <v>630</v>
      </c>
      <c r="C20" s="25"/>
      <c r="D20" s="38" t="s">
        <v>620</v>
      </c>
      <c r="E20" s="39" t="s">
        <v>554</v>
      </c>
      <c r="F20" s="30"/>
      <c r="H20" s="25"/>
    </row>
    <row r="21" spans="1:8" x14ac:dyDescent="0.25">
      <c r="A21" s="25"/>
      <c r="B21" s="25" t="s">
        <v>631</v>
      </c>
      <c r="C21" s="25"/>
      <c r="D21" s="38" t="s">
        <v>1083</v>
      </c>
      <c r="E21" s="39" t="s">
        <v>557</v>
      </c>
      <c r="F21" s="30"/>
      <c r="H21" s="25"/>
    </row>
    <row r="22" spans="1:8" x14ac:dyDescent="0.25">
      <c r="A22" s="25"/>
      <c r="B22" s="25" t="s">
        <v>632</v>
      </c>
      <c r="C22" s="25"/>
      <c r="D22" s="38" t="s">
        <v>1084</v>
      </c>
      <c r="E22" s="39" t="s">
        <v>560</v>
      </c>
      <c r="F22" s="30"/>
      <c r="H22" s="25"/>
    </row>
    <row r="23" spans="1:8" x14ac:dyDescent="0.25">
      <c r="A23" s="25"/>
      <c r="B23" s="25" t="s">
        <v>633</v>
      </c>
      <c r="C23" s="25"/>
      <c r="D23" s="38" t="s">
        <v>621</v>
      </c>
      <c r="E23" s="39" t="s">
        <v>563</v>
      </c>
      <c r="F23" s="30"/>
      <c r="H23" s="25"/>
    </row>
    <row r="24" spans="1:8" x14ac:dyDescent="0.25">
      <c r="A24" s="25"/>
      <c r="B24" s="25" t="s">
        <v>634</v>
      </c>
      <c r="C24" s="25"/>
      <c r="D24" s="62" t="s">
        <v>622</v>
      </c>
      <c r="E24" s="39" t="s">
        <v>626</v>
      </c>
      <c r="F24" s="29">
        <f>F17+F19</f>
        <v>0</v>
      </c>
      <c r="H24" s="25"/>
    </row>
    <row r="25" spans="1:8" x14ac:dyDescent="0.25">
      <c r="A25" s="25"/>
      <c r="B25" s="25"/>
      <c r="C25" s="25" t="s">
        <v>362</v>
      </c>
      <c r="D25" s="15"/>
      <c r="E25" s="15"/>
      <c r="H25" s="25"/>
    </row>
    <row r="26" spans="1:8" x14ac:dyDescent="0.25">
      <c r="A26" s="25"/>
      <c r="B26" s="25"/>
      <c r="C26" s="25" t="s">
        <v>399</v>
      </c>
      <c r="D26" s="25"/>
      <c r="E26" s="25"/>
      <c r="F26" s="25"/>
      <c r="G26" s="25"/>
      <c r="H26" s="25" t="s">
        <v>400</v>
      </c>
    </row>
  </sheetData>
  <mergeCells count="5">
    <mergeCell ref="E13:E14"/>
    <mergeCell ref="D12:F12"/>
    <mergeCell ref="D13:D14"/>
    <mergeCell ref="D3:H3"/>
    <mergeCell ref="E1:K1"/>
  </mergeCells>
  <dataValidations count="2">
    <dataValidation type="decimal" allowBlank="1" showInputMessage="1" showErrorMessage="1" errorTitle="Input Error" error="Please enter a Whole Number between -999999999999999 and 999999999999999" sqref="F24">
      <formula1>-999999999999999</formula1>
      <formula2>999999999999999</formula2>
    </dataValidation>
    <dataValidation type="decimal" allowBlank="1" showInputMessage="1" showErrorMessage="1" error="Please enter a Whole Number between 0 and 999999999999999" sqref="F16:F23">
      <formula1>0</formula1>
      <formula2>999999999999999</formula2>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24"/>
  <sheetViews>
    <sheetView showGridLines="0" topLeftCell="D1" workbookViewId="0">
      <selection sqref="A1:C1048576"/>
    </sheetView>
  </sheetViews>
  <sheetFormatPr defaultRowHeight="15" x14ac:dyDescent="0.25"/>
  <cols>
    <col min="1" max="3" width="9.140625" hidden="1" customWidth="1"/>
    <col min="4" max="4" width="40.5703125" customWidth="1"/>
    <col min="6" max="6" width="20.7109375" customWidth="1"/>
  </cols>
  <sheetData>
    <row r="1" spans="1:11" ht="35.1" customHeight="1" x14ac:dyDescent="0.25">
      <c r="A1" s="16" t="s">
        <v>595</v>
      </c>
      <c r="E1" s="76" t="s">
        <v>1124</v>
      </c>
      <c r="F1" s="77"/>
      <c r="G1" s="77"/>
      <c r="H1" s="77"/>
      <c r="I1" s="77"/>
      <c r="J1" s="77"/>
      <c r="K1" s="77"/>
    </row>
    <row r="3" spans="1:11" ht="18.75" x14ac:dyDescent="0.25">
      <c r="D3" s="58" t="s">
        <v>1117</v>
      </c>
      <c r="E3" s="60"/>
      <c r="F3" s="60"/>
      <c r="G3" s="59"/>
      <c r="H3" s="61"/>
    </row>
    <row r="8" spans="1:11" x14ac:dyDescent="0.25">
      <c r="A8" s="25"/>
      <c r="B8" s="25" t="b">
        <v>0</v>
      </c>
      <c r="C8" s="25" t="s">
        <v>596</v>
      </c>
      <c r="D8" s="25"/>
      <c r="E8" s="25"/>
      <c r="F8" s="25"/>
      <c r="G8" s="25"/>
      <c r="H8" s="25"/>
    </row>
    <row r="9" spans="1:11" hidden="1" x14ac:dyDescent="0.25">
      <c r="A9" s="25"/>
      <c r="B9" s="25"/>
      <c r="C9" s="25"/>
      <c r="D9" s="25"/>
      <c r="E9" s="25" t="s">
        <v>417</v>
      </c>
      <c r="F9" s="25"/>
      <c r="G9" s="25"/>
      <c r="H9" s="25"/>
    </row>
    <row r="10" spans="1:11" hidden="1" x14ac:dyDescent="0.25">
      <c r="A10" s="25"/>
      <c r="B10" s="25"/>
      <c r="C10" s="25"/>
      <c r="D10" s="25"/>
      <c r="E10" s="25"/>
      <c r="F10" s="25" t="s">
        <v>610</v>
      </c>
      <c r="G10" s="25"/>
      <c r="H10" s="25"/>
    </row>
    <row r="11" spans="1:11" hidden="1" x14ac:dyDescent="0.25">
      <c r="A11" s="25"/>
      <c r="B11" s="25"/>
      <c r="C11" s="25" t="s">
        <v>360</v>
      </c>
      <c r="D11" s="25" t="s">
        <v>361</v>
      </c>
      <c r="E11" s="25" t="s">
        <v>361</v>
      </c>
      <c r="F11" s="25"/>
      <c r="G11" s="25" t="s">
        <v>362</v>
      </c>
      <c r="H11" s="25" t="s">
        <v>363</v>
      </c>
    </row>
    <row r="12" spans="1:11" s="15" customFormat="1" x14ac:dyDescent="0.25">
      <c r="A12" s="25"/>
      <c r="B12" s="25"/>
      <c r="C12" s="25" t="s">
        <v>364</v>
      </c>
      <c r="D12" s="78" t="s">
        <v>1080</v>
      </c>
      <c r="E12" s="79"/>
      <c r="F12" s="80"/>
      <c r="H12" s="25"/>
    </row>
    <row r="13" spans="1:11" s="15" customFormat="1" x14ac:dyDescent="0.25">
      <c r="A13" s="25"/>
      <c r="B13" s="25"/>
      <c r="C13" s="25" t="s">
        <v>361</v>
      </c>
      <c r="D13" s="81" t="s">
        <v>603</v>
      </c>
      <c r="E13" s="81"/>
      <c r="F13" s="37" t="s">
        <v>415</v>
      </c>
      <c r="H13" s="25"/>
    </row>
    <row r="14" spans="1:11" s="15" customFormat="1" x14ac:dyDescent="0.25">
      <c r="A14" s="25" t="s">
        <v>417</v>
      </c>
      <c r="B14" s="25"/>
      <c r="C14" s="25" t="s">
        <v>361</v>
      </c>
      <c r="D14" s="82"/>
      <c r="E14" s="82"/>
      <c r="F14" s="37" t="s">
        <v>418</v>
      </c>
      <c r="H14" s="25"/>
    </row>
    <row r="15" spans="1:11" x14ac:dyDescent="0.25">
      <c r="A15" s="25"/>
      <c r="B15" s="25"/>
      <c r="C15" s="25" t="s">
        <v>362</v>
      </c>
      <c r="D15" s="18"/>
      <c r="E15" s="18"/>
      <c r="F15" s="18"/>
      <c r="H15" s="25"/>
    </row>
    <row r="16" spans="1:11" x14ac:dyDescent="0.25">
      <c r="A16" s="25" t="s">
        <v>605</v>
      </c>
      <c r="B16" s="25" t="s">
        <v>611</v>
      </c>
      <c r="C16" s="25"/>
      <c r="D16" s="62" t="s">
        <v>597</v>
      </c>
      <c r="E16" s="39" t="s">
        <v>545</v>
      </c>
      <c r="F16" s="29">
        <f>F17+F18</f>
        <v>0</v>
      </c>
      <c r="H16" s="25"/>
    </row>
    <row r="17" spans="1:8" x14ac:dyDescent="0.25">
      <c r="A17" s="25" t="s">
        <v>605</v>
      </c>
      <c r="B17" s="25" t="s">
        <v>612</v>
      </c>
      <c r="C17" s="25"/>
      <c r="D17" s="38" t="s">
        <v>1085</v>
      </c>
      <c r="E17" s="39" t="s">
        <v>548</v>
      </c>
      <c r="F17" s="30"/>
      <c r="H17" s="25"/>
    </row>
    <row r="18" spans="1:8" x14ac:dyDescent="0.25">
      <c r="A18" s="25" t="s">
        <v>605</v>
      </c>
      <c r="B18" s="25" t="s">
        <v>613</v>
      </c>
      <c r="C18" s="25"/>
      <c r="D18" s="38" t="s">
        <v>598</v>
      </c>
      <c r="E18" s="39" t="s">
        <v>551</v>
      </c>
      <c r="F18" s="30"/>
      <c r="H18" s="25"/>
    </row>
    <row r="19" spans="1:8" x14ac:dyDescent="0.25">
      <c r="A19" s="25" t="s">
        <v>606</v>
      </c>
      <c r="B19" s="25"/>
      <c r="C19" s="25"/>
      <c r="D19" s="38" t="s">
        <v>599</v>
      </c>
      <c r="E19" s="39" t="s">
        <v>554</v>
      </c>
      <c r="F19" s="30"/>
      <c r="H19" s="25"/>
    </row>
    <row r="20" spans="1:8" x14ac:dyDescent="0.25">
      <c r="A20" s="25" t="s">
        <v>607</v>
      </c>
      <c r="B20" s="25"/>
      <c r="C20" s="25"/>
      <c r="D20" s="38" t="s">
        <v>600</v>
      </c>
      <c r="E20" s="39" t="s">
        <v>557</v>
      </c>
      <c r="F20" s="30"/>
      <c r="H20" s="25"/>
    </row>
    <row r="21" spans="1:8" x14ac:dyDescent="0.25">
      <c r="A21" s="25" t="s">
        <v>608</v>
      </c>
      <c r="B21" s="25"/>
      <c r="C21" s="25"/>
      <c r="D21" s="38" t="s">
        <v>601</v>
      </c>
      <c r="E21" s="39" t="s">
        <v>560</v>
      </c>
      <c r="F21" s="30"/>
      <c r="H21" s="25"/>
    </row>
    <row r="22" spans="1:8" x14ac:dyDescent="0.25">
      <c r="A22" s="25" t="s">
        <v>609</v>
      </c>
      <c r="B22" s="25"/>
      <c r="C22" s="25"/>
      <c r="D22" s="62" t="s">
        <v>602</v>
      </c>
      <c r="E22" s="39" t="s">
        <v>563</v>
      </c>
      <c r="F22" s="29">
        <f>F16+F19+F20+F21</f>
        <v>0</v>
      </c>
      <c r="H22" s="25"/>
    </row>
    <row r="23" spans="1:8" x14ac:dyDescent="0.25">
      <c r="A23" s="25"/>
      <c r="B23" s="25"/>
      <c r="C23" s="25" t="s">
        <v>362</v>
      </c>
      <c r="D23" s="15"/>
      <c r="E23" s="15"/>
      <c r="H23" s="25"/>
    </row>
    <row r="24" spans="1:8" x14ac:dyDescent="0.25">
      <c r="A24" s="25"/>
      <c r="B24" s="25"/>
      <c r="C24" s="25" t="s">
        <v>399</v>
      </c>
      <c r="D24" s="25"/>
      <c r="E24" s="25"/>
      <c r="F24" s="25"/>
      <c r="G24" s="25"/>
      <c r="H24" s="25" t="s">
        <v>400</v>
      </c>
    </row>
  </sheetData>
  <mergeCells count="4">
    <mergeCell ref="E13:E14"/>
    <mergeCell ref="D12:F12"/>
    <mergeCell ref="D13:D14"/>
    <mergeCell ref="E1:K1"/>
  </mergeCells>
  <dataValidations count="2">
    <dataValidation type="decimal" allowBlank="1" showInputMessage="1" showErrorMessage="1" errorTitle="Input Error" error="Please enter a Whole Number between -999999999999999 and 999999999999999" sqref="F16 F22">
      <formula1>-999999999999999</formula1>
      <formula2>999999999999999</formula2>
    </dataValidation>
    <dataValidation type="decimal" allowBlank="1" showInputMessage="1" showErrorMessage="1" error="Please enter a Whole Number between 0 and 999999999999999" sqref="F17:F21">
      <formula1>0</formula1>
      <formula2>999999999999999</formula2>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4"/>
  <sheetViews>
    <sheetView showGridLines="0" topLeftCell="D1" workbookViewId="0">
      <selection sqref="A1:C1048576"/>
    </sheetView>
  </sheetViews>
  <sheetFormatPr defaultRowHeight="15" x14ac:dyDescent="0.25"/>
  <cols>
    <col min="1" max="3" width="9.140625" hidden="1" customWidth="1"/>
    <col min="4" max="4" width="36.28515625" customWidth="1"/>
    <col min="5" max="5" width="12" customWidth="1"/>
    <col min="6" max="10" width="20.7109375" customWidth="1"/>
  </cols>
  <sheetData>
    <row r="1" spans="1:12" ht="35.1" customHeight="1" x14ac:dyDescent="0.25">
      <c r="A1" s="16" t="s">
        <v>569</v>
      </c>
      <c r="E1" s="76" t="s">
        <v>1125</v>
      </c>
      <c r="F1" s="77"/>
      <c r="G1" s="77"/>
      <c r="H1" s="77"/>
      <c r="I1" s="77"/>
      <c r="J1" s="77"/>
      <c r="K1" s="77"/>
    </row>
    <row r="3" spans="1:12" ht="18.75" x14ac:dyDescent="0.25">
      <c r="D3" s="86" t="s">
        <v>1117</v>
      </c>
      <c r="E3" s="87"/>
      <c r="F3" s="87"/>
      <c r="G3" s="88"/>
    </row>
    <row r="8" spans="1:12" x14ac:dyDescent="0.25">
      <c r="A8" s="25"/>
      <c r="B8" s="25" t="b">
        <v>0</v>
      </c>
      <c r="C8" s="25" t="s">
        <v>570</v>
      </c>
      <c r="D8" s="25"/>
      <c r="E8" s="25"/>
      <c r="F8" s="25"/>
      <c r="G8" s="25"/>
      <c r="H8" s="25"/>
      <c r="I8" s="25"/>
      <c r="J8" s="25"/>
      <c r="K8" s="25"/>
      <c r="L8" s="25"/>
    </row>
    <row r="9" spans="1:12" hidden="1" x14ac:dyDescent="0.25">
      <c r="A9" s="25"/>
      <c r="B9" s="25"/>
      <c r="C9" s="25"/>
      <c r="D9" s="25"/>
      <c r="E9" s="25" t="s">
        <v>417</v>
      </c>
      <c r="F9" s="25" t="s">
        <v>585</v>
      </c>
      <c r="G9" s="25" t="s">
        <v>586</v>
      </c>
      <c r="H9" s="25" t="s">
        <v>587</v>
      </c>
      <c r="I9" s="25" t="s">
        <v>585</v>
      </c>
      <c r="J9" s="25" t="s">
        <v>588</v>
      </c>
      <c r="K9" s="25"/>
      <c r="L9" s="25"/>
    </row>
    <row r="10" spans="1:12" hidden="1" x14ac:dyDescent="0.25">
      <c r="A10" s="25"/>
      <c r="B10" s="25"/>
      <c r="C10" s="25"/>
      <c r="D10" s="25"/>
      <c r="E10" s="25"/>
      <c r="F10" s="25" t="s">
        <v>589</v>
      </c>
      <c r="G10" s="25"/>
      <c r="H10" s="25"/>
      <c r="I10" s="25"/>
      <c r="J10" s="25"/>
      <c r="K10" s="25"/>
      <c r="L10" s="25"/>
    </row>
    <row r="11" spans="1:12" hidden="1" x14ac:dyDescent="0.25">
      <c r="A11" s="25"/>
      <c r="B11" s="25"/>
      <c r="C11" s="25" t="s">
        <v>360</v>
      </c>
      <c r="D11" s="25" t="s">
        <v>361</v>
      </c>
      <c r="E11" s="25" t="s">
        <v>361</v>
      </c>
      <c r="F11" s="25"/>
      <c r="G11" s="25"/>
      <c r="H11" s="25"/>
      <c r="I11" s="25"/>
      <c r="J11" s="25"/>
      <c r="K11" s="25" t="s">
        <v>362</v>
      </c>
      <c r="L11" s="25" t="s">
        <v>363</v>
      </c>
    </row>
    <row r="12" spans="1:12" s="15" customFormat="1" x14ac:dyDescent="0.25">
      <c r="A12" s="25"/>
      <c r="B12" s="25"/>
      <c r="C12" s="25" t="s">
        <v>364</v>
      </c>
      <c r="D12" s="78" t="s">
        <v>1093</v>
      </c>
      <c r="E12" s="79"/>
      <c r="F12" s="79"/>
      <c r="G12" s="79"/>
      <c r="H12" s="79"/>
      <c r="I12" s="79"/>
      <c r="J12" s="80"/>
      <c r="L12" s="25"/>
    </row>
    <row r="13" spans="1:12" s="15" customFormat="1" ht="15" customHeight="1" x14ac:dyDescent="0.25">
      <c r="A13" s="25"/>
      <c r="B13" s="25"/>
      <c r="C13" s="25" t="s">
        <v>361</v>
      </c>
      <c r="D13" s="81" t="s">
        <v>578</v>
      </c>
      <c r="E13" s="81"/>
      <c r="F13" s="96" t="s">
        <v>571</v>
      </c>
      <c r="G13" s="97"/>
      <c r="H13" s="97"/>
      <c r="I13" s="97"/>
      <c r="J13" s="98"/>
      <c r="L13" s="25"/>
    </row>
    <row r="14" spans="1:12" s="15" customFormat="1" x14ac:dyDescent="0.25">
      <c r="A14" s="25"/>
      <c r="B14" s="25"/>
      <c r="C14" s="25" t="s">
        <v>361</v>
      </c>
      <c r="D14" s="99"/>
      <c r="E14" s="99"/>
      <c r="F14" s="96" t="s">
        <v>415</v>
      </c>
      <c r="G14" s="97"/>
      <c r="H14" s="97"/>
      <c r="I14" s="98"/>
      <c r="J14" s="37" t="s">
        <v>572</v>
      </c>
      <c r="L14" s="25"/>
    </row>
    <row r="15" spans="1:12" s="15" customFormat="1" ht="30" x14ac:dyDescent="0.25">
      <c r="A15" s="25"/>
      <c r="B15" s="25"/>
      <c r="C15" s="25" t="s">
        <v>361</v>
      </c>
      <c r="D15" s="99"/>
      <c r="E15" s="99"/>
      <c r="F15" s="37" t="s">
        <v>573</v>
      </c>
      <c r="G15" s="37" t="s">
        <v>574</v>
      </c>
      <c r="H15" s="37" t="s">
        <v>575</v>
      </c>
      <c r="I15" s="37" t="s">
        <v>576</v>
      </c>
      <c r="J15" s="37" t="s">
        <v>577</v>
      </c>
      <c r="L15" s="25"/>
    </row>
    <row r="16" spans="1:12" s="15" customFormat="1" x14ac:dyDescent="0.25">
      <c r="A16" s="25" t="s">
        <v>417</v>
      </c>
      <c r="B16" s="25"/>
      <c r="C16" s="25" t="s">
        <v>361</v>
      </c>
      <c r="D16" s="82"/>
      <c r="E16" s="82"/>
      <c r="F16" s="37" t="s">
        <v>418</v>
      </c>
      <c r="G16" s="37" t="s">
        <v>419</v>
      </c>
      <c r="H16" s="37" t="s">
        <v>420</v>
      </c>
      <c r="I16" s="37" t="s">
        <v>421</v>
      </c>
      <c r="J16" s="37" t="s">
        <v>455</v>
      </c>
      <c r="L16" s="25"/>
    </row>
    <row r="17" spans="1:12" x14ac:dyDescent="0.25">
      <c r="A17" s="25"/>
      <c r="B17" s="25"/>
      <c r="C17" s="25" t="s">
        <v>362</v>
      </c>
      <c r="D17" s="18"/>
      <c r="E17" s="18"/>
      <c r="F17" s="18"/>
      <c r="G17" s="18"/>
      <c r="H17" s="18"/>
      <c r="I17" s="18"/>
      <c r="J17" s="18"/>
      <c r="L17" s="25"/>
    </row>
    <row r="18" spans="1:12" x14ac:dyDescent="0.25">
      <c r="A18" s="25"/>
      <c r="B18" s="25" t="s">
        <v>590</v>
      </c>
      <c r="C18" s="25"/>
      <c r="D18" s="62" t="s">
        <v>579</v>
      </c>
      <c r="E18" s="39" t="s">
        <v>545</v>
      </c>
      <c r="F18" s="29">
        <f t="shared" ref="F18:H18" si="0">F19+F20+F21+F22</f>
        <v>0</v>
      </c>
      <c r="G18" s="29">
        <f t="shared" si="0"/>
        <v>0</v>
      </c>
      <c r="H18" s="29">
        <f t="shared" si="0"/>
        <v>0</v>
      </c>
      <c r="I18" s="29">
        <f>I19+I20+I21+I22</f>
        <v>0</v>
      </c>
      <c r="J18" s="33">
        <f>J19+J20+J21+J22</f>
        <v>0</v>
      </c>
      <c r="L18" s="25"/>
    </row>
    <row r="19" spans="1:12" x14ac:dyDescent="0.25">
      <c r="A19" s="25"/>
      <c r="B19" s="25" t="s">
        <v>591</v>
      </c>
      <c r="C19" s="25"/>
      <c r="D19" s="45" t="s">
        <v>580</v>
      </c>
      <c r="E19" s="39" t="s">
        <v>548</v>
      </c>
      <c r="F19" s="30"/>
      <c r="G19" s="30"/>
      <c r="H19" s="30"/>
      <c r="I19" s="30"/>
      <c r="J19" s="32"/>
      <c r="L19" s="25"/>
    </row>
    <row r="20" spans="1:12" x14ac:dyDescent="0.25">
      <c r="A20" s="25"/>
      <c r="B20" s="25" t="s">
        <v>592</v>
      </c>
      <c r="C20" s="25"/>
      <c r="D20" s="45" t="s">
        <v>581</v>
      </c>
      <c r="E20" s="39" t="s">
        <v>551</v>
      </c>
      <c r="F20" s="30"/>
      <c r="G20" s="30"/>
      <c r="H20" s="30"/>
      <c r="I20" s="30"/>
      <c r="J20" s="32"/>
      <c r="L20" s="25"/>
    </row>
    <row r="21" spans="1:12" x14ac:dyDescent="0.25">
      <c r="A21" s="25"/>
      <c r="B21" s="25" t="s">
        <v>593</v>
      </c>
      <c r="C21" s="25"/>
      <c r="D21" s="45" t="s">
        <v>582</v>
      </c>
      <c r="E21" s="39" t="s">
        <v>554</v>
      </c>
      <c r="F21" s="30"/>
      <c r="G21" s="30"/>
      <c r="H21" s="30"/>
      <c r="I21" s="30"/>
      <c r="J21" s="32"/>
      <c r="L21" s="25"/>
    </row>
    <row r="22" spans="1:12" x14ac:dyDescent="0.25">
      <c r="A22" s="25"/>
      <c r="B22" s="25" t="s">
        <v>594</v>
      </c>
      <c r="C22" s="25"/>
      <c r="D22" s="45" t="s">
        <v>583</v>
      </c>
      <c r="E22" s="39" t="s">
        <v>557</v>
      </c>
      <c r="F22" s="30"/>
      <c r="G22" s="30"/>
      <c r="H22" s="30"/>
      <c r="I22" s="30"/>
      <c r="J22" s="32"/>
      <c r="L22" s="25"/>
    </row>
    <row r="23" spans="1:12" x14ac:dyDescent="0.25">
      <c r="A23" s="25"/>
      <c r="B23" s="25"/>
      <c r="C23" s="25" t="s">
        <v>362</v>
      </c>
      <c r="D23" s="15"/>
      <c r="E23" s="15"/>
      <c r="L23" s="25"/>
    </row>
    <row r="24" spans="1:12" x14ac:dyDescent="0.25">
      <c r="A24" s="25"/>
      <c r="B24" s="25"/>
      <c r="C24" s="25" t="s">
        <v>399</v>
      </c>
      <c r="D24" s="25"/>
      <c r="E24" s="25"/>
      <c r="F24" s="25"/>
      <c r="G24" s="25"/>
      <c r="H24" s="25"/>
      <c r="I24" s="25"/>
      <c r="J24" s="25"/>
      <c r="K24" s="25"/>
      <c r="L24" s="25" t="s">
        <v>400</v>
      </c>
    </row>
  </sheetData>
  <mergeCells count="7">
    <mergeCell ref="D3:G3"/>
    <mergeCell ref="E1:K1"/>
    <mergeCell ref="F13:J13"/>
    <mergeCell ref="F14:I14"/>
    <mergeCell ref="D13:D16"/>
    <mergeCell ref="E13:E16"/>
    <mergeCell ref="D12:J12"/>
  </mergeCells>
  <dataValidations count="3">
    <dataValidation type="decimal" allowBlank="1" showInputMessage="1" showErrorMessage="1" errorTitle="Input Error" error="Please enter a Whole Number between -999999999999999 and 999999999999999" sqref="F18:I18">
      <formula1>-999999999999999</formula1>
      <formula2>999999999999999</formula2>
    </dataValidation>
    <dataValidation type="whole" allowBlank="1" showInputMessage="1" showErrorMessage="1" errorTitle="Input Error" error="Please enter a Numeric value between -999999999999999 and 999999999999999" sqref="J18">
      <formula1>-999999999999999</formula1>
      <formula2>999999999999999</formula2>
    </dataValidation>
    <dataValidation type="decimal" allowBlank="1" showInputMessage="1" showErrorMessage="1" error="Please enter a Whole Number between 0 and 999999999999999" sqref="F19:J22">
      <formula1>0</formula1>
      <formula2>999999999999999</formula2>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25"/>
  <sheetViews>
    <sheetView showGridLines="0" topLeftCell="D1" workbookViewId="0">
      <selection activeCell="H12" sqref="H12"/>
    </sheetView>
  </sheetViews>
  <sheetFormatPr defaultRowHeight="15" x14ac:dyDescent="0.25"/>
  <cols>
    <col min="1" max="3" width="9.140625" hidden="1" customWidth="1"/>
    <col min="4" max="4" width="29.5703125" customWidth="1"/>
    <col min="5" max="9" width="20.7109375" customWidth="1"/>
  </cols>
  <sheetData>
    <row r="1" spans="1:12" ht="35.1" customHeight="1" x14ac:dyDescent="0.25">
      <c r="A1" s="9" t="s">
        <v>401</v>
      </c>
      <c r="B1" s="8"/>
      <c r="C1" s="8"/>
      <c r="D1" s="8"/>
      <c r="E1" s="76" t="s">
        <v>1126</v>
      </c>
      <c r="F1" s="77"/>
      <c r="G1" s="77"/>
      <c r="H1" s="77"/>
      <c r="I1" s="77"/>
      <c r="J1" s="77"/>
      <c r="K1" s="77"/>
      <c r="L1" s="8"/>
    </row>
    <row r="4" spans="1:12" ht="18.75" x14ac:dyDescent="0.25">
      <c r="A4" s="8"/>
      <c r="B4" s="8"/>
      <c r="C4" s="8"/>
      <c r="D4" s="86" t="s">
        <v>1117</v>
      </c>
      <c r="E4" s="87"/>
      <c r="F4" s="87"/>
      <c r="G4" s="88"/>
      <c r="H4" s="8"/>
      <c r="I4" s="8"/>
      <c r="J4" s="8"/>
      <c r="K4" s="8"/>
      <c r="L4" s="8"/>
    </row>
    <row r="5" spans="1:12" x14ac:dyDescent="0.25">
      <c r="A5" s="8"/>
      <c r="B5" s="8"/>
      <c r="C5" s="8"/>
      <c r="D5" s="8"/>
      <c r="E5" s="8"/>
      <c r="F5" s="8"/>
      <c r="G5" s="8"/>
      <c r="H5" s="8"/>
      <c r="I5" s="8"/>
      <c r="J5" s="8"/>
      <c r="K5" s="8"/>
      <c r="L5" s="8"/>
    </row>
    <row r="6" spans="1:12" x14ac:dyDescent="0.25">
      <c r="A6" s="8"/>
      <c r="B6" s="8"/>
      <c r="C6" s="8"/>
      <c r="D6" s="8"/>
      <c r="E6" s="8"/>
      <c r="F6" s="8"/>
      <c r="G6" s="8"/>
      <c r="H6" s="8"/>
      <c r="I6" s="8"/>
      <c r="J6" s="8"/>
      <c r="K6" s="8"/>
      <c r="L6" s="8"/>
    </row>
    <row r="7" spans="1:12" x14ac:dyDescent="0.25">
      <c r="A7" s="24"/>
      <c r="B7" s="24" t="b">
        <v>0</v>
      </c>
      <c r="C7" s="24" t="s">
        <v>402</v>
      </c>
      <c r="D7" s="24"/>
      <c r="E7" s="24"/>
      <c r="F7" s="24"/>
      <c r="G7" s="24"/>
      <c r="H7" s="24"/>
      <c r="I7" s="24"/>
      <c r="J7" s="24"/>
      <c r="K7" s="24"/>
      <c r="L7" s="10"/>
    </row>
    <row r="8" spans="1:12" hidden="1" x14ac:dyDescent="0.25">
      <c r="A8" s="24"/>
      <c r="B8" s="24"/>
      <c r="C8" s="24"/>
      <c r="D8" s="24"/>
      <c r="E8" s="24"/>
      <c r="F8" s="24" t="s">
        <v>403</v>
      </c>
      <c r="G8" s="24" t="s">
        <v>404</v>
      </c>
      <c r="H8" s="24" t="s">
        <v>405</v>
      </c>
      <c r="I8" s="24" t="s">
        <v>406</v>
      </c>
      <c r="J8" s="24"/>
      <c r="K8" s="24"/>
      <c r="L8" s="10"/>
    </row>
    <row r="9" spans="1:12" hidden="1" x14ac:dyDescent="0.25">
      <c r="A9" s="24"/>
      <c r="B9" s="24"/>
      <c r="C9" s="24"/>
      <c r="D9" s="24" t="s">
        <v>407</v>
      </c>
      <c r="E9" s="24" t="s">
        <v>408</v>
      </c>
      <c r="F9" s="24"/>
      <c r="G9" s="24"/>
      <c r="H9" s="24"/>
      <c r="I9" s="24"/>
      <c r="J9" s="24"/>
      <c r="K9" s="24"/>
      <c r="L9" s="10"/>
    </row>
    <row r="10" spans="1:12" hidden="1" x14ac:dyDescent="0.25">
      <c r="A10" s="24"/>
      <c r="B10" s="24"/>
      <c r="C10" s="24" t="s">
        <v>360</v>
      </c>
      <c r="D10" s="24" t="s">
        <v>409</v>
      </c>
      <c r="E10" s="24" t="s">
        <v>410</v>
      </c>
      <c r="F10" s="24"/>
      <c r="G10" s="24"/>
      <c r="H10" s="24"/>
      <c r="I10" s="24"/>
      <c r="J10" s="24" t="s">
        <v>362</v>
      </c>
      <c r="K10" s="24" t="s">
        <v>363</v>
      </c>
      <c r="L10" s="10"/>
    </row>
    <row r="11" spans="1:12" x14ac:dyDescent="0.25">
      <c r="A11" s="24"/>
      <c r="B11" s="24"/>
      <c r="C11" s="24" t="s">
        <v>364</v>
      </c>
      <c r="D11" s="100" t="s">
        <v>1087</v>
      </c>
      <c r="E11" s="101"/>
      <c r="F11" s="101"/>
      <c r="G11" s="101"/>
      <c r="H11" s="101"/>
      <c r="I11" s="102"/>
      <c r="J11" s="10"/>
      <c r="K11" s="24"/>
      <c r="L11" s="10"/>
    </row>
    <row r="12" spans="1:12" ht="30" x14ac:dyDescent="0.25">
      <c r="A12" s="24"/>
      <c r="B12" s="24"/>
      <c r="C12" s="24" t="s">
        <v>361</v>
      </c>
      <c r="D12" s="81" t="s">
        <v>411</v>
      </c>
      <c r="E12" s="81" t="s">
        <v>412</v>
      </c>
      <c r="F12" s="47" t="s">
        <v>413</v>
      </c>
      <c r="G12" s="37" t="s">
        <v>414</v>
      </c>
      <c r="H12" s="37" t="s">
        <v>1139</v>
      </c>
      <c r="I12" s="37" t="s">
        <v>416</v>
      </c>
      <c r="J12" s="10"/>
      <c r="K12" s="24"/>
      <c r="L12" s="10"/>
    </row>
    <row r="13" spans="1:12" x14ac:dyDescent="0.25">
      <c r="A13" s="24" t="s">
        <v>417</v>
      </c>
      <c r="B13" s="24"/>
      <c r="C13" s="24" t="s">
        <v>361</v>
      </c>
      <c r="D13" s="82"/>
      <c r="E13" s="82"/>
      <c r="F13" s="37" t="s">
        <v>418</v>
      </c>
      <c r="G13" s="37" t="s">
        <v>419</v>
      </c>
      <c r="H13" s="37" t="s">
        <v>420</v>
      </c>
      <c r="I13" s="37" t="s">
        <v>421</v>
      </c>
      <c r="J13" s="10"/>
      <c r="K13" s="24"/>
      <c r="L13" s="10"/>
    </row>
    <row r="14" spans="1:12" x14ac:dyDescent="0.25">
      <c r="A14" s="24"/>
      <c r="B14" s="24"/>
      <c r="C14" s="24" t="s">
        <v>362</v>
      </c>
      <c r="D14" s="10"/>
      <c r="E14" s="10"/>
      <c r="F14" s="10"/>
      <c r="G14" s="10"/>
      <c r="H14" s="10"/>
      <c r="I14" s="10"/>
      <c r="J14" s="10"/>
      <c r="K14" s="24"/>
      <c r="L14" s="10"/>
    </row>
    <row r="15" spans="1:12" x14ac:dyDescent="0.25">
      <c r="A15" s="24"/>
      <c r="B15" s="24"/>
      <c r="C15" s="22"/>
      <c r="D15" s="52"/>
      <c r="E15" s="50"/>
      <c r="F15" s="34"/>
      <c r="G15" s="53"/>
      <c r="H15" s="30"/>
      <c r="I15" s="31"/>
      <c r="J15" s="10"/>
      <c r="K15" s="24"/>
      <c r="L15" s="10"/>
    </row>
    <row r="16" spans="1:12" x14ac:dyDescent="0.25">
      <c r="A16" s="24"/>
      <c r="B16" s="24"/>
      <c r="C16" s="24" t="s">
        <v>362</v>
      </c>
      <c r="D16" s="103" t="s">
        <v>1106</v>
      </c>
      <c r="E16" s="104"/>
      <c r="F16" s="104"/>
      <c r="G16" s="104"/>
      <c r="H16" s="104"/>
      <c r="I16" s="105"/>
      <c r="J16" s="10"/>
      <c r="K16" s="24"/>
      <c r="L16" s="10"/>
    </row>
    <row r="17" spans="1:12" x14ac:dyDescent="0.25">
      <c r="A17" s="25"/>
      <c r="B17" s="25"/>
      <c r="C17" s="24" t="s">
        <v>399</v>
      </c>
      <c r="D17" s="24"/>
      <c r="E17" s="24"/>
      <c r="F17" s="24"/>
      <c r="G17" s="24"/>
      <c r="H17" s="24"/>
      <c r="I17" s="24"/>
      <c r="J17" s="24"/>
      <c r="K17" s="24" t="s">
        <v>400</v>
      </c>
      <c r="L17" s="10"/>
    </row>
    <row r="18" spans="1:12" x14ac:dyDescent="0.25">
      <c r="C18" s="10"/>
      <c r="D18" s="10"/>
      <c r="E18" s="10"/>
      <c r="F18" s="10"/>
      <c r="G18" s="10"/>
      <c r="H18" s="10"/>
      <c r="I18" s="10"/>
      <c r="J18" s="10"/>
      <c r="K18" s="10"/>
      <c r="L18" s="10"/>
    </row>
    <row r="19" spans="1:12" x14ac:dyDescent="0.25">
      <c r="C19" s="10"/>
      <c r="D19" s="10"/>
      <c r="E19" s="10"/>
      <c r="F19" s="10"/>
      <c r="G19" s="10"/>
      <c r="H19" s="10"/>
      <c r="I19" s="10"/>
      <c r="J19" s="10"/>
      <c r="K19" s="10"/>
      <c r="L19" s="10"/>
    </row>
    <row r="20" spans="1:12" x14ac:dyDescent="0.25">
      <c r="C20" s="10"/>
      <c r="D20" s="10"/>
      <c r="E20" s="10"/>
      <c r="F20" s="10"/>
      <c r="G20" s="10"/>
      <c r="H20" s="10"/>
      <c r="I20" s="10"/>
      <c r="J20" s="10"/>
      <c r="K20" s="10"/>
      <c r="L20" s="10"/>
    </row>
    <row r="21" spans="1:12" x14ac:dyDescent="0.25">
      <c r="C21" s="10"/>
      <c r="D21" s="10"/>
      <c r="E21" s="10"/>
      <c r="F21" s="10"/>
      <c r="G21" s="10"/>
      <c r="H21" s="10"/>
      <c r="I21" s="10"/>
      <c r="J21" s="10"/>
      <c r="K21" s="10"/>
      <c r="L21" s="10"/>
    </row>
    <row r="22" spans="1:12" x14ac:dyDescent="0.25">
      <c r="C22" s="10"/>
      <c r="D22" s="10"/>
      <c r="E22" s="10"/>
      <c r="F22" s="10"/>
      <c r="G22" s="10"/>
      <c r="H22" s="10"/>
      <c r="I22" s="10"/>
      <c r="J22" s="10"/>
      <c r="K22" s="10"/>
      <c r="L22" s="10"/>
    </row>
    <row r="23" spans="1:12" x14ac:dyDescent="0.25">
      <c r="C23" s="10"/>
      <c r="D23" s="10"/>
      <c r="E23" s="10"/>
      <c r="F23" s="10"/>
      <c r="G23" s="10"/>
      <c r="H23" s="10"/>
      <c r="I23" s="10"/>
      <c r="J23" s="10"/>
      <c r="K23" s="10"/>
      <c r="L23" s="10"/>
    </row>
    <row r="24" spans="1:12" x14ac:dyDescent="0.25">
      <c r="C24" s="10"/>
      <c r="D24" s="10"/>
      <c r="E24" s="10"/>
      <c r="F24" s="10"/>
      <c r="G24" s="10"/>
      <c r="H24" s="10"/>
      <c r="I24" s="10"/>
      <c r="J24" s="10"/>
      <c r="K24" s="10"/>
      <c r="L24" s="10"/>
    </row>
    <row r="25" spans="1:12" x14ac:dyDescent="0.25">
      <c r="C25" s="10"/>
      <c r="D25" s="10"/>
      <c r="E25" s="10"/>
      <c r="F25" s="10"/>
      <c r="G25" s="10"/>
      <c r="H25" s="10"/>
      <c r="I25" s="10"/>
      <c r="J25" s="10"/>
      <c r="K25" s="10"/>
      <c r="L25" s="10"/>
    </row>
  </sheetData>
  <mergeCells count="6">
    <mergeCell ref="E1:K1"/>
    <mergeCell ref="D12:D13"/>
    <mergeCell ref="E12:E13"/>
    <mergeCell ref="D11:I11"/>
    <mergeCell ref="D16:I16"/>
    <mergeCell ref="D4:G4"/>
  </mergeCells>
  <dataValidations count="3">
    <dataValidation type="decimal" allowBlank="1" showInputMessage="1" showErrorMessage="1" errorTitle="Input Error" error="Please enter a Whole Number between 0 and 999999999999999" sqref="G15:H15">
      <formula1>0</formula1>
      <formula2>999999999999999</formula2>
    </dataValidation>
    <dataValidation type="decimal" allowBlank="1" showInputMessage="1" showErrorMessage="1" errorTitle="Input Error" error="Please enter a Numeric value between 0 and 999999999999999" sqref="I15">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5:E15"/>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M18"/>
  <sheetViews>
    <sheetView showGridLines="0" topLeftCell="D1" workbookViewId="0">
      <selection sqref="A1:C1048576"/>
    </sheetView>
  </sheetViews>
  <sheetFormatPr defaultRowHeight="15" x14ac:dyDescent="0.25"/>
  <cols>
    <col min="1" max="1" width="15.28515625" hidden="1" customWidth="1"/>
    <col min="2" max="2" width="18.42578125" hidden="1" customWidth="1"/>
    <col min="3" max="3" width="14.28515625" hidden="1" customWidth="1"/>
    <col min="4" max="6" width="18.7109375" customWidth="1"/>
    <col min="7" max="7" width="18.7109375" style="15" customWidth="1"/>
    <col min="8" max="11" width="20.7109375" customWidth="1"/>
  </cols>
  <sheetData>
    <row r="1" spans="1:13" ht="35.1" customHeight="1" x14ac:dyDescent="0.25">
      <c r="A1" s="12" t="s">
        <v>463</v>
      </c>
      <c r="E1" s="76" t="s">
        <v>1127</v>
      </c>
      <c r="F1" s="77"/>
      <c r="G1" s="77"/>
      <c r="H1" s="77"/>
      <c r="I1" s="77"/>
      <c r="J1" s="77"/>
      <c r="K1" s="77"/>
    </row>
    <row r="3" spans="1:13" ht="15" customHeight="1" x14ac:dyDescent="0.25">
      <c r="D3" s="86" t="s">
        <v>1117</v>
      </c>
      <c r="E3" s="87"/>
      <c r="F3" s="87"/>
      <c r="G3" s="87"/>
      <c r="H3" s="88"/>
    </row>
    <row r="8" spans="1:13" x14ac:dyDescent="0.25">
      <c r="A8" s="25"/>
      <c r="B8" s="25" t="b">
        <v>0</v>
      </c>
      <c r="C8" s="25" t="s">
        <v>464</v>
      </c>
      <c r="D8" s="25"/>
      <c r="E8" s="25"/>
      <c r="F8" s="25"/>
      <c r="G8" s="25"/>
      <c r="H8" s="25"/>
      <c r="I8" s="25"/>
      <c r="J8" s="25"/>
      <c r="K8" s="25"/>
      <c r="L8" s="25"/>
      <c r="M8" s="25"/>
    </row>
    <row r="9" spans="1:13" hidden="1" x14ac:dyDescent="0.25">
      <c r="A9" s="25"/>
      <c r="B9" s="25"/>
      <c r="C9" s="25"/>
      <c r="D9" s="25"/>
      <c r="E9" s="25"/>
      <c r="F9" s="25"/>
      <c r="G9" s="25" t="s">
        <v>1105</v>
      </c>
      <c r="H9" s="25" t="s">
        <v>403</v>
      </c>
      <c r="I9" s="25" t="s">
        <v>566</v>
      </c>
      <c r="J9" s="25" t="s">
        <v>567</v>
      </c>
      <c r="K9" s="25" t="s">
        <v>568</v>
      </c>
      <c r="L9" s="25"/>
      <c r="M9" s="25"/>
    </row>
    <row r="10" spans="1:13" hidden="1" x14ac:dyDescent="0.25">
      <c r="A10" s="25"/>
      <c r="B10" s="25"/>
      <c r="C10" s="25"/>
      <c r="D10" s="25" t="s">
        <v>441</v>
      </c>
      <c r="E10" s="25" t="s">
        <v>466</v>
      </c>
      <c r="F10" s="25" t="s">
        <v>465</v>
      </c>
      <c r="G10" s="25"/>
      <c r="H10" s="25"/>
      <c r="I10" s="25"/>
      <c r="J10" s="25"/>
      <c r="K10" s="25"/>
      <c r="L10" s="25"/>
      <c r="M10" s="25"/>
    </row>
    <row r="11" spans="1:13" hidden="1" x14ac:dyDescent="0.25">
      <c r="A11" s="25"/>
      <c r="B11" s="25"/>
      <c r="C11" s="25" t="s">
        <v>360</v>
      </c>
      <c r="D11" s="25" t="s">
        <v>409</v>
      </c>
      <c r="E11" s="25" t="s">
        <v>409</v>
      </c>
      <c r="F11" s="25" t="s">
        <v>409</v>
      </c>
      <c r="G11" s="25"/>
      <c r="H11" s="25"/>
      <c r="I11" s="25"/>
      <c r="J11" s="25"/>
      <c r="K11" s="25"/>
      <c r="L11" s="25" t="s">
        <v>362</v>
      </c>
      <c r="M11" s="25" t="s">
        <v>363</v>
      </c>
    </row>
    <row r="12" spans="1:13" s="11" customFormat="1" x14ac:dyDescent="0.25">
      <c r="A12" s="25"/>
      <c r="B12" s="25"/>
      <c r="C12" s="25" t="s">
        <v>364</v>
      </c>
      <c r="D12" s="78" t="s">
        <v>1088</v>
      </c>
      <c r="E12" s="79"/>
      <c r="F12" s="79"/>
      <c r="G12" s="79"/>
      <c r="H12" s="79"/>
      <c r="I12" s="79"/>
      <c r="J12" s="79"/>
      <c r="K12" s="80"/>
      <c r="M12" s="25"/>
    </row>
    <row r="13" spans="1:13" s="11" customFormat="1" ht="75" x14ac:dyDescent="0.25">
      <c r="A13" s="25"/>
      <c r="B13" s="25"/>
      <c r="C13" s="25" t="s">
        <v>361</v>
      </c>
      <c r="D13" s="81" t="s">
        <v>442</v>
      </c>
      <c r="E13" s="81" t="s">
        <v>411</v>
      </c>
      <c r="F13" s="81" t="s">
        <v>470</v>
      </c>
      <c r="G13" s="55" t="s">
        <v>471</v>
      </c>
      <c r="H13" s="37" t="s">
        <v>413</v>
      </c>
      <c r="I13" s="37" t="s">
        <v>467</v>
      </c>
      <c r="J13" s="37" t="s">
        <v>468</v>
      </c>
      <c r="K13" s="37" t="s">
        <v>469</v>
      </c>
      <c r="M13" s="25"/>
    </row>
    <row r="14" spans="1:13" s="11" customFormat="1" x14ac:dyDescent="0.25">
      <c r="A14" s="25" t="s">
        <v>417</v>
      </c>
      <c r="B14" s="25"/>
      <c r="C14" s="25" t="s">
        <v>361</v>
      </c>
      <c r="D14" s="82"/>
      <c r="E14" s="82"/>
      <c r="F14" s="82"/>
      <c r="G14" s="37" t="s">
        <v>418</v>
      </c>
      <c r="H14" s="37" t="s">
        <v>419</v>
      </c>
      <c r="I14" s="37" t="s">
        <v>420</v>
      </c>
      <c r="J14" s="37" t="s">
        <v>421</v>
      </c>
      <c r="K14" s="37" t="s">
        <v>455</v>
      </c>
      <c r="M14" s="25"/>
    </row>
    <row r="15" spans="1:13" x14ac:dyDescent="0.25">
      <c r="A15" s="25"/>
      <c r="B15" s="25"/>
      <c r="C15" s="25" t="s">
        <v>362</v>
      </c>
      <c r="D15" s="11"/>
      <c r="E15" s="11"/>
      <c r="F15" s="11"/>
      <c r="M15" s="25"/>
    </row>
    <row r="16" spans="1:13" x14ac:dyDescent="0.25">
      <c r="A16" s="25"/>
      <c r="B16" s="25"/>
      <c r="C16" s="26"/>
      <c r="D16" s="65" t="s">
        <v>1135</v>
      </c>
      <c r="E16" s="52"/>
      <c r="F16" s="48"/>
      <c r="G16" s="56"/>
      <c r="H16" s="56"/>
      <c r="I16" s="27"/>
      <c r="J16" s="27"/>
      <c r="K16" s="27"/>
      <c r="M16" s="25"/>
    </row>
    <row r="17" spans="1:13" x14ac:dyDescent="0.25">
      <c r="A17" s="25"/>
      <c r="B17" s="25"/>
      <c r="C17" s="25" t="s">
        <v>362</v>
      </c>
      <c r="D17" s="11"/>
      <c r="E17" s="11"/>
      <c r="F17" s="11"/>
      <c r="M17" s="25"/>
    </row>
    <row r="18" spans="1:13" x14ac:dyDescent="0.25">
      <c r="A18" s="25"/>
      <c r="B18" s="25"/>
      <c r="C18" s="25" t="s">
        <v>399</v>
      </c>
      <c r="D18" s="25"/>
      <c r="E18" s="25"/>
      <c r="F18" s="25"/>
      <c r="G18" s="25"/>
      <c r="H18" s="25"/>
      <c r="I18" s="25"/>
      <c r="J18" s="25"/>
      <c r="K18" s="25"/>
      <c r="L18" s="25"/>
      <c r="M18" s="25" t="s">
        <v>400</v>
      </c>
    </row>
  </sheetData>
  <mergeCells count="6">
    <mergeCell ref="E1:K1"/>
    <mergeCell ref="D12:K12"/>
    <mergeCell ref="D13:D14"/>
    <mergeCell ref="E13:E14"/>
    <mergeCell ref="F13:F14"/>
    <mergeCell ref="D3:H3"/>
  </mergeCells>
  <dataValidations count="1">
    <dataValidation allowBlank="1" showInputMessage="1" showErrorMessage="1" promptTitle="ShortCut Keys" prompt="(ctrl) + (+) to add row _x000a_(ctrl) + (-) to delete row _x000a_(ctrl) + (delete) to delete value _x000a_ (ctrl) + (down) to show dropdown" sqref="D16:F16"/>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17"/>
  <sheetViews>
    <sheetView showGridLines="0" topLeftCell="D1" workbookViewId="0">
      <selection sqref="A1:C1048576"/>
    </sheetView>
  </sheetViews>
  <sheetFormatPr defaultRowHeight="15" x14ac:dyDescent="0.25"/>
  <cols>
    <col min="1" max="3" width="9.140625" hidden="1" customWidth="1"/>
    <col min="4" max="16" width="20.7109375" customWidth="1"/>
  </cols>
  <sheetData>
    <row r="1" spans="1:18" ht="35.1" customHeight="1" x14ac:dyDescent="0.25">
      <c r="A1" s="12" t="s">
        <v>427</v>
      </c>
      <c r="B1" s="11"/>
      <c r="C1" s="11"/>
      <c r="D1" s="11"/>
      <c r="E1" s="76" t="s">
        <v>1128</v>
      </c>
      <c r="F1" s="77"/>
      <c r="G1" s="77"/>
      <c r="H1" s="77"/>
      <c r="I1" s="77"/>
      <c r="J1" s="77"/>
      <c r="K1" s="77"/>
      <c r="L1" s="11"/>
      <c r="M1" s="11"/>
      <c r="N1" s="11"/>
      <c r="O1" s="11"/>
      <c r="P1" s="11"/>
      <c r="Q1" s="11"/>
      <c r="R1" s="11"/>
    </row>
    <row r="4" spans="1:18" ht="18.75" x14ac:dyDescent="0.25">
      <c r="A4" s="11"/>
      <c r="B4" s="11"/>
      <c r="C4" s="11"/>
      <c r="D4" s="86" t="s">
        <v>1117</v>
      </c>
      <c r="E4" s="87"/>
      <c r="F4" s="87"/>
      <c r="G4" s="87"/>
      <c r="H4" s="88"/>
      <c r="I4" s="11"/>
      <c r="J4" s="11"/>
      <c r="K4" s="11"/>
      <c r="L4" s="11"/>
      <c r="M4" s="11"/>
      <c r="N4" s="11"/>
      <c r="O4" s="11"/>
      <c r="P4" s="11"/>
      <c r="Q4" s="11"/>
      <c r="R4" s="11"/>
    </row>
    <row r="7" spans="1:18" x14ac:dyDescent="0.25">
      <c r="A7" s="25"/>
      <c r="B7" s="25"/>
      <c r="C7" s="25" t="s">
        <v>428</v>
      </c>
      <c r="D7" s="25"/>
      <c r="E7" s="25"/>
      <c r="F7" s="25"/>
      <c r="G7" s="25"/>
      <c r="H7" s="25"/>
      <c r="I7" s="25"/>
      <c r="J7" s="25"/>
      <c r="K7" s="25"/>
      <c r="L7" s="25"/>
      <c r="M7" s="25"/>
      <c r="N7" s="25"/>
      <c r="O7" s="25"/>
      <c r="P7" s="25"/>
      <c r="Q7" s="25"/>
      <c r="R7" s="25"/>
    </row>
    <row r="8" spans="1:18" hidden="1" x14ac:dyDescent="0.25">
      <c r="A8" s="25"/>
      <c r="B8" s="25"/>
      <c r="C8" s="25"/>
      <c r="D8" s="25"/>
      <c r="E8" s="25" t="s">
        <v>429</v>
      </c>
      <c r="F8" s="25" t="s">
        <v>430</v>
      </c>
      <c r="G8" s="25" t="s">
        <v>431</v>
      </c>
      <c r="H8" s="25" t="s">
        <v>432</v>
      </c>
      <c r="I8" s="25" t="s">
        <v>433</v>
      </c>
      <c r="J8" s="25" t="s">
        <v>434</v>
      </c>
      <c r="K8" s="25" t="s">
        <v>435</v>
      </c>
      <c r="L8" s="25" t="s">
        <v>436</v>
      </c>
      <c r="M8" s="25" t="s">
        <v>437</v>
      </c>
      <c r="N8" s="25" t="s">
        <v>438</v>
      </c>
      <c r="O8" s="25" t="s">
        <v>439</v>
      </c>
      <c r="P8" s="25" t="s">
        <v>440</v>
      </c>
      <c r="Q8" s="25"/>
      <c r="R8" s="25"/>
    </row>
    <row r="9" spans="1:18" hidden="1" x14ac:dyDescent="0.25">
      <c r="A9" s="25"/>
      <c r="B9" s="25"/>
      <c r="C9" s="25"/>
      <c r="D9" s="25" t="s">
        <v>441</v>
      </c>
      <c r="E9" s="25"/>
      <c r="F9" s="25"/>
      <c r="G9" s="25"/>
      <c r="H9" s="25"/>
      <c r="I9" s="25"/>
      <c r="J9" s="25"/>
      <c r="K9" s="25"/>
      <c r="L9" s="25"/>
      <c r="M9" s="25"/>
      <c r="N9" s="25"/>
      <c r="O9" s="25"/>
      <c r="P9" s="25"/>
      <c r="Q9" s="25"/>
      <c r="R9" s="25"/>
    </row>
    <row r="10" spans="1:18" hidden="1" x14ac:dyDescent="0.25">
      <c r="A10" s="25"/>
      <c r="B10" s="25"/>
      <c r="C10" s="25" t="s">
        <v>360</v>
      </c>
      <c r="D10" s="25" t="s">
        <v>409</v>
      </c>
      <c r="E10" s="25"/>
      <c r="F10" s="25"/>
      <c r="G10" s="25"/>
      <c r="H10" s="25"/>
      <c r="I10" s="25"/>
      <c r="J10" s="25"/>
      <c r="K10" s="25"/>
      <c r="L10" s="25"/>
      <c r="M10" s="25"/>
      <c r="N10" s="25"/>
      <c r="O10" s="25"/>
      <c r="P10" s="25"/>
      <c r="Q10" s="25" t="s">
        <v>362</v>
      </c>
      <c r="R10" s="25" t="s">
        <v>363</v>
      </c>
    </row>
    <row r="11" spans="1:18" x14ac:dyDescent="0.25">
      <c r="A11" s="25"/>
      <c r="B11" s="25"/>
      <c r="C11" s="25" t="s">
        <v>364</v>
      </c>
      <c r="D11" s="78" t="s">
        <v>1089</v>
      </c>
      <c r="E11" s="79"/>
      <c r="F11" s="79"/>
      <c r="G11" s="79"/>
      <c r="H11" s="79"/>
      <c r="I11" s="79"/>
      <c r="J11" s="79"/>
      <c r="K11" s="79"/>
      <c r="L11" s="79"/>
      <c r="M11" s="79"/>
      <c r="N11" s="79"/>
      <c r="O11" s="79"/>
      <c r="P11" s="80"/>
      <c r="Q11" s="11"/>
      <c r="R11" s="25"/>
    </row>
    <row r="12" spans="1:18" ht="30" x14ac:dyDescent="0.25">
      <c r="A12" s="25"/>
      <c r="B12" s="25"/>
      <c r="C12" s="26" t="s">
        <v>361</v>
      </c>
      <c r="D12" s="81" t="s">
        <v>442</v>
      </c>
      <c r="E12" s="37" t="s">
        <v>443</v>
      </c>
      <c r="F12" s="37" t="s">
        <v>444</v>
      </c>
      <c r="G12" s="37" t="s">
        <v>445</v>
      </c>
      <c r="H12" s="37" t="s">
        <v>446</v>
      </c>
      <c r="I12" s="37" t="s">
        <v>447</v>
      </c>
      <c r="J12" s="37" t="s">
        <v>448</v>
      </c>
      <c r="K12" s="37" t="s">
        <v>449</v>
      </c>
      <c r="L12" s="37" t="s">
        <v>450</v>
      </c>
      <c r="M12" s="37" t="s">
        <v>451</v>
      </c>
      <c r="N12" s="37" t="s">
        <v>452</v>
      </c>
      <c r="O12" s="37" t="s">
        <v>453</v>
      </c>
      <c r="P12" s="37" t="s">
        <v>454</v>
      </c>
      <c r="Q12" s="11"/>
      <c r="R12" s="25"/>
    </row>
    <row r="13" spans="1:18" x14ac:dyDescent="0.25">
      <c r="A13" s="25" t="s">
        <v>417</v>
      </c>
      <c r="B13" s="25"/>
      <c r="C13" s="26" t="s">
        <v>361</v>
      </c>
      <c r="D13" s="82"/>
      <c r="E13" s="37" t="s">
        <v>418</v>
      </c>
      <c r="F13" s="37" t="s">
        <v>419</v>
      </c>
      <c r="G13" s="37" t="s">
        <v>420</v>
      </c>
      <c r="H13" s="37" t="s">
        <v>421</v>
      </c>
      <c r="I13" s="37" t="s">
        <v>455</v>
      </c>
      <c r="J13" s="37" t="s">
        <v>456</v>
      </c>
      <c r="K13" s="37" t="s">
        <v>457</v>
      </c>
      <c r="L13" s="37" t="s">
        <v>458</v>
      </c>
      <c r="M13" s="37" t="s">
        <v>459</v>
      </c>
      <c r="N13" s="37" t="s">
        <v>460</v>
      </c>
      <c r="O13" s="37" t="s">
        <v>461</v>
      </c>
      <c r="P13" s="37" t="s">
        <v>462</v>
      </c>
      <c r="Q13" s="11"/>
      <c r="R13" s="25"/>
    </row>
    <row r="14" spans="1:18" x14ac:dyDescent="0.25">
      <c r="A14" s="25"/>
      <c r="B14" s="25"/>
      <c r="C14" s="25" t="s">
        <v>362</v>
      </c>
      <c r="D14" s="11"/>
      <c r="E14" s="11"/>
      <c r="F14" s="11"/>
      <c r="G14" s="11"/>
      <c r="H14" s="11"/>
      <c r="I14" s="11"/>
      <c r="J14" s="11"/>
      <c r="K14" s="11"/>
      <c r="L14" s="11"/>
      <c r="M14" s="11"/>
      <c r="N14" s="11"/>
      <c r="O14" s="11"/>
      <c r="P14" s="11"/>
      <c r="Q14" s="11"/>
      <c r="R14" s="25"/>
    </row>
    <row r="15" spans="1:18" x14ac:dyDescent="0.25">
      <c r="A15" s="25"/>
      <c r="B15" s="25"/>
      <c r="C15" s="26"/>
      <c r="D15" s="65" t="s">
        <v>1135</v>
      </c>
      <c r="E15" s="27"/>
      <c r="F15" s="27"/>
      <c r="G15" s="27"/>
      <c r="H15" s="66"/>
      <c r="I15" s="66"/>
      <c r="J15" s="27"/>
      <c r="K15" s="27"/>
      <c r="L15" s="32"/>
      <c r="M15" s="30"/>
      <c r="N15" s="32"/>
      <c r="O15" s="30"/>
      <c r="P15" s="27"/>
      <c r="Q15" s="11"/>
      <c r="R15" s="25"/>
    </row>
    <row r="16" spans="1:18" x14ac:dyDescent="0.25">
      <c r="A16" s="25"/>
      <c r="B16" s="25"/>
      <c r="C16" s="25" t="s">
        <v>362</v>
      </c>
      <c r="D16" s="106"/>
      <c r="E16" s="106"/>
      <c r="F16" s="106"/>
      <c r="G16" s="106"/>
      <c r="H16" s="106"/>
      <c r="I16" s="106"/>
      <c r="J16" s="106"/>
      <c r="K16" s="106"/>
      <c r="L16" s="106"/>
      <c r="M16" s="106"/>
      <c r="N16" s="106"/>
      <c r="O16" s="106"/>
      <c r="P16" s="106"/>
      <c r="Q16" s="11"/>
      <c r="R16" s="25"/>
    </row>
    <row r="17" spans="1:18" x14ac:dyDescent="0.25">
      <c r="A17" s="25"/>
      <c r="B17" s="25"/>
      <c r="C17" s="25" t="s">
        <v>399</v>
      </c>
      <c r="D17" s="25"/>
      <c r="E17" s="25"/>
      <c r="F17" s="25"/>
      <c r="G17" s="25"/>
      <c r="H17" s="25"/>
      <c r="I17" s="25"/>
      <c r="J17" s="25"/>
      <c r="K17" s="25"/>
      <c r="L17" s="25"/>
      <c r="M17" s="25"/>
      <c r="N17" s="25"/>
      <c r="O17" s="25"/>
      <c r="P17" s="25"/>
      <c r="Q17" s="25"/>
      <c r="R17" s="25" t="s">
        <v>400</v>
      </c>
    </row>
  </sheetData>
  <mergeCells count="5">
    <mergeCell ref="D12:D13"/>
    <mergeCell ref="D16:P16"/>
    <mergeCell ref="D11:P11"/>
    <mergeCell ref="D4:H4"/>
    <mergeCell ref="E1:K1"/>
  </mergeCells>
  <dataValidations count="3">
    <dataValidation type="whole" allowBlank="1" showInputMessage="1" showErrorMessage="1" errorTitle="Input Error" error="Please enter a Numeric value between 0 and 999999999999999" sqref="L15 N15">
      <formula1>0</formula1>
      <formula2>999999999999999</formula2>
    </dataValidation>
    <dataValidation type="decimal" allowBlank="1" showInputMessage="1" showErrorMessage="1" error="Please enter a Whole Number between 0 and 999999999999999" sqref="M15 O15">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5"/>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D8" sqref="D8:D41"/>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152</v>
      </c>
      <c r="K1" s="1" t="s">
        <v>153</v>
      </c>
      <c r="L1" s="1" t="s">
        <v>198</v>
      </c>
      <c r="M1" s="1">
        <v>1</v>
      </c>
    </row>
    <row r="2" spans="1:13" x14ac:dyDescent="0.25">
      <c r="A2"/>
      <c r="B2"/>
      <c r="C2"/>
      <c r="D2"/>
      <c r="E2"/>
      <c r="F2"/>
      <c r="G2"/>
      <c r="J2" s="1" t="s">
        <v>154</v>
      </c>
      <c r="K2" s="1" t="s">
        <v>155</v>
      </c>
      <c r="L2" s="1" t="s">
        <v>199</v>
      </c>
      <c r="M2" s="1">
        <v>1000</v>
      </c>
    </row>
    <row r="3" spans="1:13" x14ac:dyDescent="0.25">
      <c r="A3"/>
      <c r="B3"/>
      <c r="C3"/>
      <c r="D3"/>
      <c r="E3"/>
      <c r="F3"/>
      <c r="G3"/>
      <c r="J3" s="1" t="s">
        <v>156</v>
      </c>
      <c r="K3" s="1" t="s">
        <v>157</v>
      </c>
      <c r="L3" s="1" t="s">
        <v>357</v>
      </c>
      <c r="M3" s="1">
        <v>100000</v>
      </c>
    </row>
    <row r="4" spans="1:13" x14ac:dyDescent="0.25">
      <c r="A4"/>
      <c r="B4"/>
      <c r="C4"/>
      <c r="D4"/>
      <c r="E4"/>
      <c r="F4"/>
      <c r="G4"/>
      <c r="J4" s="1" t="s">
        <v>158</v>
      </c>
      <c r="K4" s="1" t="s">
        <v>159</v>
      </c>
      <c r="L4" s="1" t="s">
        <v>200</v>
      </c>
      <c r="M4" s="1">
        <v>1000000</v>
      </c>
    </row>
    <row r="5" spans="1:13" x14ac:dyDescent="0.25">
      <c r="A5"/>
      <c r="B5"/>
      <c r="C5"/>
      <c r="D5"/>
      <c r="E5"/>
      <c r="F5"/>
      <c r="G5"/>
      <c r="J5" s="1" t="s">
        <v>160</v>
      </c>
      <c r="K5" s="1" t="s">
        <v>161</v>
      </c>
      <c r="L5" s="1" t="s">
        <v>201</v>
      </c>
      <c r="M5" s="1">
        <v>1000000000</v>
      </c>
    </row>
    <row r="6" spans="1:13" x14ac:dyDescent="0.25">
      <c r="A6"/>
      <c r="B6"/>
      <c r="C6" s="15" t="s">
        <v>208</v>
      </c>
      <c r="D6" s="15" t="s">
        <v>305</v>
      </c>
      <c r="E6"/>
      <c r="F6"/>
      <c r="G6"/>
      <c r="J6" s="1" t="s">
        <v>213</v>
      </c>
      <c r="K6" s="1" t="s">
        <v>214</v>
      </c>
    </row>
    <row r="7" spans="1:13" x14ac:dyDescent="0.25">
      <c r="A7"/>
      <c r="B7"/>
      <c r="C7" s="15" t="s">
        <v>209</v>
      </c>
      <c r="D7" s="15" t="s">
        <v>357</v>
      </c>
      <c r="E7"/>
      <c r="F7"/>
      <c r="G7"/>
      <c r="J7" s="1" t="s">
        <v>215</v>
      </c>
      <c r="K7" s="1" t="s">
        <v>216</v>
      </c>
    </row>
    <row r="8" spans="1:13" x14ac:dyDescent="0.25">
      <c r="A8"/>
      <c r="B8" s="15" t="s">
        <v>210</v>
      </c>
      <c r="C8" s="15" t="s">
        <v>194</v>
      </c>
      <c r="D8" s="64"/>
      <c r="E8"/>
      <c r="F8"/>
      <c r="G8"/>
      <c r="I8" s="3"/>
      <c r="J8" s="1" t="s">
        <v>217</v>
      </c>
      <c r="K8" s="1" t="s">
        <v>218</v>
      </c>
    </row>
    <row r="9" spans="1:13" x14ac:dyDescent="0.25">
      <c r="A9"/>
      <c r="B9"/>
      <c r="C9" s="15" t="s">
        <v>195</v>
      </c>
      <c r="D9" s="64"/>
      <c r="E9"/>
      <c r="F9"/>
      <c r="G9"/>
      <c r="I9" s="3"/>
      <c r="J9" s="1" t="s">
        <v>219</v>
      </c>
      <c r="K9" s="1" t="s">
        <v>220</v>
      </c>
    </row>
    <row r="10" spans="1:13" x14ac:dyDescent="0.25">
      <c r="A10"/>
      <c r="B10" s="15" t="s">
        <v>211</v>
      </c>
      <c r="C10" s="15" t="s">
        <v>194</v>
      </c>
      <c r="D10"/>
      <c r="E10"/>
      <c r="F10"/>
      <c r="G10"/>
      <c r="J10" s="1" t="s">
        <v>221</v>
      </c>
      <c r="K10" s="1" t="s">
        <v>222</v>
      </c>
    </row>
    <row r="11" spans="1:13" x14ac:dyDescent="0.25">
      <c r="A11"/>
      <c r="B11"/>
      <c r="C11" s="15" t="s">
        <v>195</v>
      </c>
      <c r="D11"/>
      <c r="E11"/>
      <c r="F11"/>
      <c r="G11"/>
      <c r="J11" s="1" t="s">
        <v>223</v>
      </c>
      <c r="K11" s="1" t="s">
        <v>224</v>
      </c>
    </row>
    <row r="12" spans="1:13" x14ac:dyDescent="0.25">
      <c r="A12"/>
      <c r="B12"/>
      <c r="C12" s="15" t="s">
        <v>212</v>
      </c>
      <c r="D12" s="64"/>
      <c r="E12"/>
      <c r="F12"/>
      <c r="G12"/>
      <c r="J12" s="1" t="s">
        <v>225</v>
      </c>
      <c r="K12" s="1" t="s">
        <v>226</v>
      </c>
    </row>
    <row r="13" spans="1:13" x14ac:dyDescent="0.25">
      <c r="A13"/>
      <c r="B13"/>
      <c r="C13" s="15" t="s">
        <v>353</v>
      </c>
      <c r="D13"/>
      <c r="E13"/>
      <c r="F13"/>
      <c r="G13"/>
      <c r="J13" s="1" t="s">
        <v>227</v>
      </c>
      <c r="K13" s="1" t="s">
        <v>228</v>
      </c>
    </row>
    <row r="14" spans="1:13" x14ac:dyDescent="0.25">
      <c r="A14"/>
      <c r="B14" s="15" t="s">
        <v>356</v>
      </c>
      <c r="C14" s="15" t="s">
        <v>194</v>
      </c>
      <c r="D14"/>
      <c r="E14"/>
      <c r="F14"/>
      <c r="G14"/>
      <c r="J14" s="1" t="s">
        <v>229</v>
      </c>
      <c r="K14" s="1" t="s">
        <v>230</v>
      </c>
    </row>
    <row r="15" spans="1:13" x14ac:dyDescent="0.25">
      <c r="A15"/>
      <c r="B15"/>
      <c r="C15" s="15" t="s">
        <v>195</v>
      </c>
      <c r="D15"/>
      <c r="E15"/>
      <c r="F15"/>
      <c r="G15"/>
      <c r="J15" s="1" t="s">
        <v>231</v>
      </c>
      <c r="K15" s="1" t="s">
        <v>232</v>
      </c>
    </row>
    <row r="16" spans="1:13" x14ac:dyDescent="0.25">
      <c r="A16"/>
      <c r="B16" s="15" t="s">
        <v>1094</v>
      </c>
      <c r="C16"/>
      <c r="D16" s="64"/>
      <c r="E16"/>
      <c r="F16"/>
      <c r="G16"/>
      <c r="J16" s="1" t="s">
        <v>233</v>
      </c>
      <c r="K16" s="1" t="s">
        <v>234</v>
      </c>
    </row>
    <row r="17" spans="1:11" x14ac:dyDescent="0.25">
      <c r="A17"/>
      <c r="B17" s="15" t="s">
        <v>1095</v>
      </c>
      <c r="C17"/>
      <c r="D17" s="64"/>
      <c r="E17"/>
      <c r="F17"/>
      <c r="G17"/>
      <c r="J17" s="1" t="s">
        <v>235</v>
      </c>
      <c r="K17" s="1" t="s">
        <v>236</v>
      </c>
    </row>
    <row r="18" spans="1:11" x14ac:dyDescent="0.25">
      <c r="A18"/>
      <c r="B18" s="15" t="s">
        <v>1096</v>
      </c>
      <c r="C18"/>
      <c r="D18" s="64"/>
      <c r="E18"/>
      <c r="F18"/>
      <c r="G18"/>
      <c r="J18" s="1" t="s">
        <v>237</v>
      </c>
      <c r="K18" s="1" t="s">
        <v>238</v>
      </c>
    </row>
    <row r="19" spans="1:11" x14ac:dyDescent="0.25">
      <c r="A19"/>
      <c r="B19" s="15" t="s">
        <v>1097</v>
      </c>
      <c r="C19"/>
      <c r="D19" s="64"/>
      <c r="E19"/>
      <c r="F19"/>
      <c r="G19"/>
      <c r="J19" s="1" t="s">
        <v>239</v>
      </c>
      <c r="K19" s="1" t="s">
        <v>240</v>
      </c>
    </row>
    <row r="20" spans="1:11" x14ac:dyDescent="0.25">
      <c r="A20"/>
      <c r="B20" s="15" t="s">
        <v>1098</v>
      </c>
      <c r="C20"/>
      <c r="D20" s="64"/>
      <c r="E20"/>
      <c r="F20"/>
      <c r="G20"/>
      <c r="J20" s="1" t="s">
        <v>241</v>
      </c>
      <c r="K20" s="1" t="s">
        <v>242</v>
      </c>
    </row>
    <row r="21" spans="1:11" x14ac:dyDescent="0.25">
      <c r="A21"/>
      <c r="B21" s="15" t="s">
        <v>1099</v>
      </c>
      <c r="C21"/>
      <c r="D21" s="64"/>
      <c r="E21"/>
      <c r="F21"/>
      <c r="G21"/>
      <c r="J21" s="1" t="s">
        <v>243</v>
      </c>
      <c r="K21" s="1" t="s">
        <v>244</v>
      </c>
    </row>
    <row r="22" spans="1:11" x14ac:dyDescent="0.25">
      <c r="A22"/>
      <c r="B22" s="15" t="s">
        <v>1100</v>
      </c>
      <c r="C22"/>
      <c r="D22" s="64"/>
      <c r="E22"/>
      <c r="F22"/>
      <c r="G22"/>
      <c r="J22" s="1" t="s">
        <v>245</v>
      </c>
      <c r="K22" s="1" t="s">
        <v>246</v>
      </c>
    </row>
    <row r="23" spans="1:11" x14ac:dyDescent="0.25">
      <c r="A23"/>
      <c r="B23" s="15" t="s">
        <v>1101</v>
      </c>
      <c r="C23"/>
      <c r="D23" s="64"/>
      <c r="E23"/>
      <c r="F23"/>
      <c r="G23"/>
      <c r="J23" s="1" t="s">
        <v>247</v>
      </c>
      <c r="K23" s="1" t="s">
        <v>248</v>
      </c>
    </row>
    <row r="24" spans="1:11" x14ac:dyDescent="0.25">
      <c r="A24"/>
      <c r="B24" s="15" t="s">
        <v>1102</v>
      </c>
      <c r="C24"/>
      <c r="D24" s="64"/>
      <c r="E24"/>
      <c r="F24"/>
      <c r="G24"/>
      <c r="J24" s="1" t="s">
        <v>249</v>
      </c>
      <c r="K24" s="1" t="s">
        <v>250</v>
      </c>
    </row>
    <row r="25" spans="1:11" x14ac:dyDescent="0.25">
      <c r="A25"/>
      <c r="B25" s="15" t="s">
        <v>1103</v>
      </c>
      <c r="C25"/>
      <c r="D25" s="64"/>
      <c r="E25"/>
      <c r="F25"/>
      <c r="G25"/>
      <c r="J25" s="1" t="s">
        <v>251</v>
      </c>
      <c r="K25" s="1" t="s">
        <v>252</v>
      </c>
    </row>
    <row r="26" spans="1:11" x14ac:dyDescent="0.25">
      <c r="A26"/>
      <c r="B26"/>
      <c r="C26"/>
      <c r="D26" s="64"/>
      <c r="E26"/>
      <c r="F26"/>
      <c r="G26"/>
      <c r="J26" s="1" t="s">
        <v>253</v>
      </c>
      <c r="K26" s="1" t="s">
        <v>254</v>
      </c>
    </row>
    <row r="27" spans="1:11" x14ac:dyDescent="0.25">
      <c r="A27"/>
      <c r="B27"/>
      <c r="C27"/>
      <c r="D27"/>
      <c r="E27"/>
      <c r="F27"/>
      <c r="G27"/>
      <c r="J27" s="1" t="s">
        <v>255</v>
      </c>
      <c r="K27" s="1" t="s">
        <v>256</v>
      </c>
    </row>
    <row r="28" spans="1:11" x14ac:dyDescent="0.25">
      <c r="A28"/>
      <c r="B28"/>
      <c r="C28"/>
      <c r="D28"/>
      <c r="E28"/>
      <c r="F28"/>
      <c r="G28"/>
      <c r="J28" s="1" t="s">
        <v>257</v>
      </c>
      <c r="K28" s="1" t="s">
        <v>258</v>
      </c>
    </row>
    <row r="29" spans="1:11" x14ac:dyDescent="0.25">
      <c r="A29"/>
      <c r="B29"/>
      <c r="C29"/>
      <c r="D29"/>
      <c r="E29"/>
      <c r="F29"/>
      <c r="G29"/>
      <c r="J29" s="1" t="s">
        <v>259</v>
      </c>
      <c r="K29" s="1" t="s">
        <v>260</v>
      </c>
    </row>
    <row r="30" spans="1:11" x14ac:dyDescent="0.25">
      <c r="A30"/>
      <c r="B30"/>
      <c r="C30"/>
      <c r="D30" s="64"/>
      <c r="E30"/>
      <c r="F30"/>
      <c r="G30"/>
      <c r="J30" s="1" t="s">
        <v>261</v>
      </c>
      <c r="K30" s="1" t="s">
        <v>262</v>
      </c>
    </row>
    <row r="31" spans="1:11" x14ac:dyDescent="0.25">
      <c r="A31"/>
      <c r="B31"/>
      <c r="C31"/>
      <c r="D31" s="64"/>
      <c r="E31"/>
      <c r="F31"/>
      <c r="G31"/>
      <c r="J31" s="1" t="s">
        <v>263</v>
      </c>
      <c r="K31" s="1" t="s">
        <v>264</v>
      </c>
    </row>
    <row r="32" spans="1:11" x14ac:dyDescent="0.25">
      <c r="A32"/>
      <c r="B32"/>
      <c r="C32"/>
      <c r="D32" s="64"/>
      <c r="E32"/>
      <c r="F32"/>
      <c r="G32"/>
      <c r="J32" s="1" t="s">
        <v>265</v>
      </c>
      <c r="K32" s="1" t="s">
        <v>266</v>
      </c>
    </row>
    <row r="33" spans="1:11" x14ac:dyDescent="0.25">
      <c r="A33"/>
      <c r="B33"/>
      <c r="C33"/>
      <c r="D33" s="64"/>
      <c r="E33"/>
      <c r="F33"/>
      <c r="G33"/>
      <c r="J33" s="1" t="s">
        <v>267</v>
      </c>
      <c r="K33" s="1" t="s">
        <v>268</v>
      </c>
    </row>
    <row r="34" spans="1:11" x14ac:dyDescent="0.25">
      <c r="A34"/>
      <c r="B34"/>
      <c r="C34"/>
      <c r="D34"/>
      <c r="E34"/>
      <c r="F34"/>
      <c r="G34"/>
      <c r="J34" s="1" t="s">
        <v>269</v>
      </c>
      <c r="K34" s="1" t="s">
        <v>270</v>
      </c>
    </row>
    <row r="35" spans="1:11" x14ac:dyDescent="0.25">
      <c r="A35"/>
      <c r="B35"/>
      <c r="C35"/>
      <c r="D35"/>
      <c r="E35"/>
      <c r="F35"/>
      <c r="G35"/>
      <c r="J35" s="1" t="s">
        <v>271</v>
      </c>
      <c r="K35" s="1" t="s">
        <v>272</v>
      </c>
    </row>
    <row r="36" spans="1:11" x14ac:dyDescent="0.25">
      <c r="A36"/>
      <c r="B36"/>
      <c r="C36"/>
      <c r="D36"/>
      <c r="E36"/>
      <c r="F36"/>
      <c r="G36"/>
      <c r="J36" s="1" t="s">
        <v>273</v>
      </c>
      <c r="K36" s="1" t="s">
        <v>274</v>
      </c>
    </row>
    <row r="37" spans="1:11" x14ac:dyDescent="0.25">
      <c r="A37"/>
      <c r="B37"/>
      <c r="C37"/>
      <c r="D37"/>
      <c r="E37"/>
      <c r="F37"/>
      <c r="G37"/>
      <c r="J37" s="1" t="s">
        <v>306</v>
      </c>
      <c r="K37" s="1" t="s">
        <v>307</v>
      </c>
    </row>
    <row r="38" spans="1:11" x14ac:dyDescent="0.25">
      <c r="A38"/>
      <c r="B38"/>
      <c r="C38"/>
      <c r="D38"/>
      <c r="E38"/>
      <c r="F38"/>
      <c r="G38"/>
      <c r="J38" s="1" t="s">
        <v>308</v>
      </c>
      <c r="K38" s="1" t="s">
        <v>309</v>
      </c>
    </row>
    <row r="39" spans="1:11" x14ac:dyDescent="0.25">
      <c r="A39"/>
      <c r="B39"/>
      <c r="C39"/>
      <c r="D39"/>
      <c r="E39"/>
      <c r="F39"/>
      <c r="G39"/>
      <c r="J39" s="1" t="s">
        <v>310</v>
      </c>
      <c r="K39" s="1" t="s">
        <v>311</v>
      </c>
    </row>
    <row r="40" spans="1:11" x14ac:dyDescent="0.25">
      <c r="A40"/>
      <c r="B40"/>
      <c r="C40"/>
      <c r="D40"/>
      <c r="E40"/>
      <c r="F40"/>
      <c r="G40"/>
    </row>
    <row r="41" spans="1:11" x14ac:dyDescent="0.25">
      <c r="A41"/>
      <c r="B41"/>
      <c r="C41"/>
      <c r="D41"/>
      <c r="E41"/>
      <c r="F41"/>
      <c r="G41"/>
      <c r="J41" s="1" t="s">
        <v>312</v>
      </c>
      <c r="K41" s="1" t="s">
        <v>313</v>
      </c>
    </row>
    <row r="42" spans="1:11" x14ac:dyDescent="0.25">
      <c r="A42"/>
      <c r="B42"/>
      <c r="C42"/>
      <c r="D42"/>
      <c r="E42"/>
      <c r="F42"/>
      <c r="G42"/>
      <c r="J42" s="1" t="s">
        <v>314</v>
      </c>
      <c r="K42" s="1" t="s">
        <v>315</v>
      </c>
    </row>
    <row r="43" spans="1:11" x14ac:dyDescent="0.25">
      <c r="A43"/>
      <c r="B43"/>
      <c r="C43"/>
      <c r="D43"/>
      <c r="E43"/>
      <c r="F43"/>
      <c r="G43"/>
      <c r="J43" s="1" t="s">
        <v>316</v>
      </c>
      <c r="K43" s="1" t="s">
        <v>317</v>
      </c>
    </row>
    <row r="44" spans="1:11" x14ac:dyDescent="0.25">
      <c r="A44"/>
      <c r="B44"/>
      <c r="C44"/>
      <c r="D44"/>
      <c r="E44"/>
      <c r="F44"/>
      <c r="G44"/>
      <c r="J44" s="1" t="s">
        <v>318</v>
      </c>
      <c r="K44" s="1" t="s">
        <v>319</v>
      </c>
    </row>
    <row r="45" spans="1:11" x14ac:dyDescent="0.25">
      <c r="A45"/>
      <c r="B45"/>
      <c r="C45"/>
      <c r="D45"/>
      <c r="E45"/>
      <c r="F45"/>
      <c r="G45"/>
      <c r="J45" s="1" t="s">
        <v>320</v>
      </c>
      <c r="K45" s="1" t="s">
        <v>321</v>
      </c>
    </row>
    <row r="46" spans="1:11" x14ac:dyDescent="0.25">
      <c r="A46"/>
      <c r="B46"/>
      <c r="C46"/>
      <c r="D46"/>
      <c r="E46"/>
      <c r="F46"/>
      <c r="G46"/>
      <c r="J46" s="1" t="s">
        <v>322</v>
      </c>
      <c r="K46" s="1" t="s">
        <v>323</v>
      </c>
    </row>
    <row r="47" spans="1:11" x14ac:dyDescent="0.25">
      <c r="A47"/>
      <c r="B47"/>
      <c r="C47"/>
      <c r="D47"/>
      <c r="E47"/>
      <c r="F47"/>
      <c r="G47"/>
      <c r="J47" s="1" t="s">
        <v>324</v>
      </c>
      <c r="K47" s="1" t="s">
        <v>325</v>
      </c>
    </row>
    <row r="48" spans="1:11" x14ac:dyDescent="0.25">
      <c r="A48"/>
      <c r="B48"/>
      <c r="C48"/>
      <c r="D48"/>
      <c r="E48"/>
      <c r="F48"/>
      <c r="G48"/>
      <c r="J48" s="1" t="s">
        <v>326</v>
      </c>
      <c r="K48" s="1" t="s">
        <v>327</v>
      </c>
    </row>
    <row r="49" spans="1:11" x14ac:dyDescent="0.25">
      <c r="A49"/>
      <c r="B49"/>
      <c r="C49"/>
      <c r="D49"/>
      <c r="E49"/>
      <c r="F49"/>
      <c r="G49"/>
      <c r="J49" s="1" t="s">
        <v>328</v>
      </c>
      <c r="K49" s="1" t="s">
        <v>329</v>
      </c>
    </row>
    <row r="50" spans="1:11" x14ac:dyDescent="0.25">
      <c r="A50"/>
      <c r="B50"/>
      <c r="C50"/>
      <c r="D50"/>
      <c r="E50"/>
      <c r="F50"/>
      <c r="G50"/>
      <c r="J50" s="1" t="s">
        <v>330</v>
      </c>
      <c r="K50" s="1" t="s">
        <v>331</v>
      </c>
    </row>
    <row r="51" spans="1:11" x14ac:dyDescent="0.25">
      <c r="J51" s="1" t="s">
        <v>332</v>
      </c>
      <c r="K51" s="1" t="s">
        <v>333</v>
      </c>
    </row>
    <row r="52" spans="1:11" x14ac:dyDescent="0.25">
      <c r="J52" s="1" t="s">
        <v>334</v>
      </c>
      <c r="K52" s="1" t="s">
        <v>335</v>
      </c>
    </row>
    <row r="53" spans="1:11" x14ac:dyDescent="0.25">
      <c r="J53" s="1" t="s">
        <v>336</v>
      </c>
      <c r="K53" s="1" t="s">
        <v>337</v>
      </c>
    </row>
    <row r="54" spans="1:11" x14ac:dyDescent="0.25">
      <c r="J54" s="1" t="s">
        <v>338</v>
      </c>
      <c r="K54" s="1" t="s">
        <v>339</v>
      </c>
    </row>
    <row r="55" spans="1:11" x14ac:dyDescent="0.25">
      <c r="J55" s="1" t="s">
        <v>340</v>
      </c>
      <c r="K55" s="1" t="s">
        <v>341</v>
      </c>
    </row>
    <row r="56" spans="1:11" x14ac:dyDescent="0.25">
      <c r="J56" s="1" t="s">
        <v>342</v>
      </c>
      <c r="K56" s="1" t="s">
        <v>343</v>
      </c>
    </row>
    <row r="57" spans="1:11" x14ac:dyDescent="0.25">
      <c r="J57" s="1" t="s">
        <v>344</v>
      </c>
      <c r="K57" s="1" t="s">
        <v>345</v>
      </c>
    </row>
    <row r="58" spans="1:11" x14ac:dyDescent="0.25">
      <c r="J58" s="1" t="s">
        <v>346</v>
      </c>
      <c r="K58" s="1" t="s">
        <v>347</v>
      </c>
    </row>
    <row r="59" spans="1:11" x14ac:dyDescent="0.25">
      <c r="J59" s="1" t="s">
        <v>348</v>
      </c>
      <c r="K59" s="1" t="s">
        <v>349</v>
      </c>
    </row>
    <row r="60" spans="1:11" x14ac:dyDescent="0.25">
      <c r="J60" s="1" t="s">
        <v>350</v>
      </c>
      <c r="K60" s="1" t="s">
        <v>351</v>
      </c>
    </row>
    <row r="61" spans="1:11" x14ac:dyDescent="0.25">
      <c r="J61" s="1" t="s">
        <v>352</v>
      </c>
      <c r="K61" s="1" t="s">
        <v>202</v>
      </c>
    </row>
    <row r="62" spans="1:11" x14ac:dyDescent="0.25">
      <c r="J62" s="1" t="s">
        <v>203</v>
      </c>
      <c r="K62" s="1" t="s">
        <v>204</v>
      </c>
    </row>
    <row r="63" spans="1:11" x14ac:dyDescent="0.25">
      <c r="J63" s="1" t="s">
        <v>205</v>
      </c>
      <c r="K63" s="1" t="s">
        <v>206</v>
      </c>
    </row>
    <row r="64" spans="1:11" x14ac:dyDescent="0.25">
      <c r="J64" s="1" t="s">
        <v>207</v>
      </c>
      <c r="K64" s="1" t="s">
        <v>295</v>
      </c>
    </row>
    <row r="65" spans="10:11" x14ac:dyDescent="0.25">
      <c r="J65" s="1" t="s">
        <v>296</v>
      </c>
      <c r="K65" s="1" t="s">
        <v>297</v>
      </c>
    </row>
    <row r="66" spans="10:11" x14ac:dyDescent="0.25">
      <c r="J66" s="1" t="s">
        <v>298</v>
      </c>
      <c r="K66" s="1" t="s">
        <v>299</v>
      </c>
    </row>
    <row r="67" spans="10:11" x14ac:dyDescent="0.25">
      <c r="J67" s="1" t="s">
        <v>300</v>
      </c>
      <c r="K67" s="1" t="s">
        <v>301</v>
      </c>
    </row>
    <row r="68" spans="10:11" x14ac:dyDescent="0.25">
      <c r="J68" s="1" t="s">
        <v>302</v>
      </c>
      <c r="K68" s="1" t="s">
        <v>303</v>
      </c>
    </row>
    <row r="69" spans="10:11" x14ac:dyDescent="0.25">
      <c r="J69" s="1" t="s">
        <v>304</v>
      </c>
      <c r="K69" s="1" t="s">
        <v>305</v>
      </c>
    </row>
    <row r="70" spans="10:11" x14ac:dyDescent="0.25">
      <c r="J70" s="1" t="s">
        <v>275</v>
      </c>
      <c r="K70" s="1" t="s">
        <v>276</v>
      </c>
    </row>
    <row r="71" spans="10:11" x14ac:dyDescent="0.25">
      <c r="J71" s="1" t="s">
        <v>277</v>
      </c>
      <c r="K71" s="1" t="s">
        <v>278</v>
      </c>
    </row>
    <row r="72" spans="10:11" x14ac:dyDescent="0.25">
      <c r="J72" s="1" t="s">
        <v>279</v>
      </c>
      <c r="K72" s="1" t="s">
        <v>280</v>
      </c>
    </row>
    <row r="73" spans="10:11" x14ac:dyDescent="0.25">
      <c r="J73" s="1" t="s">
        <v>281</v>
      </c>
      <c r="K73" s="1" t="s">
        <v>282</v>
      </c>
    </row>
    <row r="74" spans="10:11" x14ac:dyDescent="0.25">
      <c r="J74" s="1" t="s">
        <v>283</v>
      </c>
      <c r="K74" s="1" t="s">
        <v>162</v>
      </c>
    </row>
    <row r="75" spans="10:11" x14ac:dyDescent="0.25">
      <c r="J75" s="1" t="s">
        <v>163</v>
      </c>
      <c r="K75" s="1" t="s">
        <v>164</v>
      </c>
    </row>
    <row r="76" spans="10:11" x14ac:dyDescent="0.25">
      <c r="J76" s="1" t="s">
        <v>165</v>
      </c>
      <c r="K76" s="1" t="s">
        <v>166</v>
      </c>
    </row>
    <row r="77" spans="10:11" x14ac:dyDescent="0.25">
      <c r="J77" s="1" t="s">
        <v>167</v>
      </c>
      <c r="K77" s="1" t="s">
        <v>168</v>
      </c>
    </row>
    <row r="78" spans="10:11" x14ac:dyDescent="0.25">
      <c r="J78" s="1" t="s">
        <v>169</v>
      </c>
      <c r="K78" s="1" t="s">
        <v>170</v>
      </c>
    </row>
    <row r="79" spans="10:11" x14ac:dyDescent="0.25">
      <c r="J79" s="1" t="s">
        <v>171</v>
      </c>
      <c r="K79" s="1" t="s">
        <v>172</v>
      </c>
    </row>
    <row r="80" spans="10:11" x14ac:dyDescent="0.25">
      <c r="J80" s="1" t="s">
        <v>173</v>
      </c>
      <c r="K80" s="1" t="s">
        <v>174</v>
      </c>
    </row>
    <row r="81" spans="10:11" x14ac:dyDescent="0.25">
      <c r="J81" s="1" t="s">
        <v>175</v>
      </c>
      <c r="K81" s="1" t="s">
        <v>176</v>
      </c>
    </row>
    <row r="82" spans="10:11" x14ac:dyDescent="0.25">
      <c r="J82" s="1" t="s">
        <v>177</v>
      </c>
      <c r="K82" s="1" t="s">
        <v>178</v>
      </c>
    </row>
    <row r="83" spans="10:11" x14ac:dyDescent="0.25">
      <c r="J83" s="1" t="s">
        <v>179</v>
      </c>
      <c r="K83" s="1" t="s">
        <v>180</v>
      </c>
    </row>
    <row r="84" spans="10:11" x14ac:dyDescent="0.25">
      <c r="J84" s="1" t="s">
        <v>181</v>
      </c>
      <c r="K84" s="1" t="s">
        <v>182</v>
      </c>
    </row>
    <row r="85" spans="10:11" x14ac:dyDescent="0.25">
      <c r="J85" s="1" t="s">
        <v>183</v>
      </c>
      <c r="K85" s="1" t="s">
        <v>184</v>
      </c>
    </row>
    <row r="86" spans="10:11" x14ac:dyDescent="0.25">
      <c r="J86" s="1" t="s">
        <v>185</v>
      </c>
      <c r="K86" s="1" t="s">
        <v>186</v>
      </c>
    </row>
    <row r="87" spans="10:11" x14ac:dyDescent="0.25">
      <c r="J87" s="1" t="s">
        <v>187</v>
      </c>
      <c r="K87" s="1" t="s">
        <v>188</v>
      </c>
    </row>
    <row r="88" spans="10:11" x14ac:dyDescent="0.25">
      <c r="J88" s="1" t="s">
        <v>189</v>
      </c>
      <c r="K88" s="1" t="s">
        <v>190</v>
      </c>
    </row>
    <row r="89" spans="10:11" x14ac:dyDescent="0.25">
      <c r="J89" s="1" t="s">
        <v>191</v>
      </c>
      <c r="K89" s="1" t="s">
        <v>192</v>
      </c>
    </row>
    <row r="90" spans="10:11" x14ac:dyDescent="0.25">
      <c r="J90" s="1" t="s">
        <v>193</v>
      </c>
      <c r="K90" s="1" t="s">
        <v>284</v>
      </c>
    </row>
    <row r="91" spans="10:11" x14ac:dyDescent="0.25">
      <c r="J91" s="1" t="s">
        <v>285</v>
      </c>
      <c r="K91" s="1" t="s">
        <v>286</v>
      </c>
    </row>
    <row r="92" spans="10:11" x14ac:dyDescent="0.25">
      <c r="J92" s="1" t="s">
        <v>287</v>
      </c>
      <c r="K92" s="1" t="s">
        <v>288</v>
      </c>
    </row>
    <row r="93" spans="10:11" x14ac:dyDescent="0.25">
      <c r="J93" s="1" t="s">
        <v>289</v>
      </c>
      <c r="K93" s="1" t="s">
        <v>290</v>
      </c>
    </row>
    <row r="94" spans="10:11" x14ac:dyDescent="0.25">
      <c r="J94" s="1" t="s">
        <v>291</v>
      </c>
      <c r="K94" s="1" t="s">
        <v>292</v>
      </c>
    </row>
    <row r="95" spans="10:11" x14ac:dyDescent="0.25">
      <c r="J95" s="1" t="s">
        <v>293</v>
      </c>
      <c r="K95" s="1" t="s">
        <v>294</v>
      </c>
    </row>
    <row r="96" spans="10:11" x14ac:dyDescent="0.25">
      <c r="J96" s="1" t="s">
        <v>0</v>
      </c>
      <c r="K96" s="1" t="s">
        <v>1</v>
      </c>
    </row>
    <row r="97" spans="10:11" x14ac:dyDescent="0.25">
      <c r="J97" s="1" t="s">
        <v>2</v>
      </c>
      <c r="K97" s="1" t="s">
        <v>3</v>
      </c>
    </row>
    <row r="98" spans="10:11" x14ac:dyDescent="0.25">
      <c r="J98" s="1" t="s">
        <v>4</v>
      </c>
      <c r="K98" s="1" t="s">
        <v>5</v>
      </c>
    </row>
    <row r="99" spans="10:11" x14ac:dyDescent="0.25">
      <c r="J99" s="1" t="s">
        <v>6</v>
      </c>
      <c r="K99" s="1" t="s">
        <v>7</v>
      </c>
    </row>
    <row r="100" spans="10:11" x14ac:dyDescent="0.25">
      <c r="J100" s="1" t="s">
        <v>8</v>
      </c>
      <c r="K100" s="1" t="s">
        <v>9</v>
      </c>
    </row>
    <row r="101" spans="10:11" x14ac:dyDescent="0.25">
      <c r="J101" s="1" t="s">
        <v>10</v>
      </c>
      <c r="K101" s="1" t="s">
        <v>11</v>
      </c>
    </row>
    <row r="102" spans="10:11" x14ac:dyDescent="0.25">
      <c r="J102" s="1" t="s">
        <v>12</v>
      </c>
      <c r="K102" s="1" t="s">
        <v>13</v>
      </c>
    </row>
    <row r="103" spans="10:11" x14ac:dyDescent="0.25">
      <c r="J103" s="1" t="s">
        <v>14</v>
      </c>
      <c r="K103" s="1" t="s">
        <v>15</v>
      </c>
    </row>
    <row r="104" spans="10:11" x14ac:dyDescent="0.25">
      <c r="J104" s="1" t="s">
        <v>16</v>
      </c>
      <c r="K104" s="1" t="s">
        <v>17</v>
      </c>
    </row>
    <row r="105" spans="10:11" x14ac:dyDescent="0.25">
      <c r="J105" s="1" t="s">
        <v>18</v>
      </c>
      <c r="K105" s="1" t="s">
        <v>19</v>
      </c>
    </row>
    <row r="106" spans="10:11" x14ac:dyDescent="0.25">
      <c r="J106" s="1" t="s">
        <v>20</v>
      </c>
      <c r="K106" s="1" t="s">
        <v>21</v>
      </c>
    </row>
    <row r="107" spans="10:11" x14ac:dyDescent="0.25">
      <c r="J107" s="1" t="s">
        <v>22</v>
      </c>
      <c r="K107" s="1" t="s">
        <v>23</v>
      </c>
    </row>
    <row r="108" spans="10:11" x14ac:dyDescent="0.25">
      <c r="J108" s="1" t="s">
        <v>24</v>
      </c>
      <c r="K108" s="1" t="s">
        <v>25</v>
      </c>
    </row>
    <row r="109" spans="10:11" x14ac:dyDescent="0.25">
      <c r="J109" s="1" t="s">
        <v>26</v>
      </c>
      <c r="K109" s="1" t="s">
        <v>27</v>
      </c>
    </row>
    <row r="110" spans="10:11" x14ac:dyDescent="0.25">
      <c r="J110" s="1" t="s">
        <v>28</v>
      </c>
      <c r="K110" s="1" t="s">
        <v>29</v>
      </c>
    </row>
    <row r="111" spans="10:11" x14ac:dyDescent="0.25">
      <c r="J111" s="1" t="s">
        <v>30</v>
      </c>
      <c r="K111" s="1" t="s">
        <v>31</v>
      </c>
    </row>
    <row r="112" spans="10:11" x14ac:dyDescent="0.25">
      <c r="J112" s="1" t="s">
        <v>32</v>
      </c>
      <c r="K112" s="1" t="s">
        <v>33</v>
      </c>
    </row>
    <row r="113" spans="10:11" x14ac:dyDescent="0.25">
      <c r="J113" s="1" t="s">
        <v>34</v>
      </c>
      <c r="K113" s="1" t="s">
        <v>35</v>
      </c>
    </row>
    <row r="114" spans="10:11" x14ac:dyDescent="0.25">
      <c r="J114" s="1" t="s">
        <v>36</v>
      </c>
      <c r="K114" s="1" t="s">
        <v>37</v>
      </c>
    </row>
    <row r="115" spans="10:11" x14ac:dyDescent="0.25">
      <c r="J115" s="1" t="s">
        <v>38</v>
      </c>
      <c r="K115" s="1" t="s">
        <v>39</v>
      </c>
    </row>
    <row r="116" spans="10:11" x14ac:dyDescent="0.25">
      <c r="J116" s="1" t="s">
        <v>40</v>
      </c>
      <c r="K116" s="1" t="s">
        <v>41</v>
      </c>
    </row>
    <row r="117" spans="10:11" x14ac:dyDescent="0.25">
      <c r="J117" s="1" t="s">
        <v>42</v>
      </c>
      <c r="K117" s="1" t="s">
        <v>43</v>
      </c>
    </row>
    <row r="118" spans="10:11" x14ac:dyDescent="0.25">
      <c r="J118" s="1" t="s">
        <v>44</v>
      </c>
      <c r="K118" s="1" t="s">
        <v>45</v>
      </c>
    </row>
    <row r="119" spans="10:11" x14ac:dyDescent="0.25">
      <c r="J119" s="1" t="s">
        <v>46</v>
      </c>
      <c r="K119" s="1" t="s">
        <v>47</v>
      </c>
    </row>
    <row r="120" spans="10:11" x14ac:dyDescent="0.25">
      <c r="J120" s="1" t="s">
        <v>64</v>
      </c>
      <c r="K120" s="1" t="s">
        <v>65</v>
      </c>
    </row>
    <row r="121" spans="10:11" x14ac:dyDescent="0.25">
      <c r="J121" s="1" t="s">
        <v>66</v>
      </c>
      <c r="K121" s="1" t="s">
        <v>67</v>
      </c>
    </row>
    <row r="122" spans="10:11" x14ac:dyDescent="0.25">
      <c r="J122" s="1" t="s">
        <v>68</v>
      </c>
      <c r="K122" s="1" t="s">
        <v>69</v>
      </c>
    </row>
    <row r="123" spans="10:11" x14ac:dyDescent="0.25">
      <c r="J123" s="1" t="s">
        <v>70</v>
      </c>
      <c r="K123" s="1" t="s">
        <v>71</v>
      </c>
    </row>
    <row r="124" spans="10:11" x14ac:dyDescent="0.25">
      <c r="J124" s="1" t="s">
        <v>72</v>
      </c>
      <c r="K124" s="1" t="s">
        <v>73</v>
      </c>
    </row>
    <row r="125" spans="10:11" x14ac:dyDescent="0.25">
      <c r="J125" s="1" t="s">
        <v>74</v>
      </c>
      <c r="K125" s="1" t="s">
        <v>75</v>
      </c>
    </row>
    <row r="126" spans="10:11" x14ac:dyDescent="0.25">
      <c r="J126" s="1" t="s">
        <v>76</v>
      </c>
      <c r="K126" s="1" t="s">
        <v>77</v>
      </c>
    </row>
    <row r="127" spans="10:11" x14ac:dyDescent="0.25">
      <c r="J127" s="1" t="s">
        <v>78</v>
      </c>
      <c r="K127" s="1" t="s">
        <v>79</v>
      </c>
    </row>
    <row r="128" spans="10:11" x14ac:dyDescent="0.25">
      <c r="J128" s="1" t="s">
        <v>80</v>
      </c>
      <c r="K128" s="1" t="s">
        <v>81</v>
      </c>
    </row>
    <row r="129" spans="10:11" x14ac:dyDescent="0.25">
      <c r="J129" s="1" t="s">
        <v>82</v>
      </c>
      <c r="K129" s="1" t="s">
        <v>83</v>
      </c>
    </row>
    <row r="130" spans="10:11" x14ac:dyDescent="0.25">
      <c r="J130" s="1" t="s">
        <v>84</v>
      </c>
      <c r="K130" s="1" t="s">
        <v>85</v>
      </c>
    </row>
    <row r="131" spans="10:11" x14ac:dyDescent="0.25">
      <c r="J131" s="1" t="s">
        <v>86</v>
      </c>
      <c r="K131" s="1" t="s">
        <v>87</v>
      </c>
    </row>
    <row r="132" spans="10:11" x14ac:dyDescent="0.25">
      <c r="J132" s="1" t="s">
        <v>88</v>
      </c>
      <c r="K132" s="1" t="s">
        <v>89</v>
      </c>
    </row>
    <row r="133" spans="10:11" x14ac:dyDescent="0.25">
      <c r="J133" s="1" t="s">
        <v>90</v>
      </c>
      <c r="K133" s="1" t="s">
        <v>91</v>
      </c>
    </row>
    <row r="134" spans="10:11" x14ac:dyDescent="0.25">
      <c r="J134" s="1" t="s">
        <v>92</v>
      </c>
      <c r="K134" s="1" t="s">
        <v>93</v>
      </c>
    </row>
    <row r="135" spans="10:11" x14ac:dyDescent="0.25">
      <c r="J135" s="1" t="s">
        <v>94</v>
      </c>
      <c r="K135" s="1" t="s">
        <v>95</v>
      </c>
    </row>
    <row r="136" spans="10:11" x14ac:dyDescent="0.25">
      <c r="J136" s="1" t="s">
        <v>96</v>
      </c>
      <c r="K136" s="1" t="s">
        <v>97</v>
      </c>
    </row>
    <row r="137" spans="10:11" x14ac:dyDescent="0.25">
      <c r="J137" s="1" t="s">
        <v>98</v>
      </c>
      <c r="K137" s="1" t="s">
        <v>99</v>
      </c>
    </row>
    <row r="138" spans="10:11" x14ac:dyDescent="0.25">
      <c r="J138" s="1" t="s">
        <v>100</v>
      </c>
      <c r="K138" s="1" t="s">
        <v>101</v>
      </c>
    </row>
    <row r="139" spans="10:11" x14ac:dyDescent="0.25">
      <c r="J139" s="1" t="s">
        <v>102</v>
      </c>
      <c r="K139" s="1" t="s">
        <v>103</v>
      </c>
    </row>
    <row r="140" spans="10:11" x14ac:dyDescent="0.25">
      <c r="J140" s="1" t="s">
        <v>104</v>
      </c>
      <c r="K140" s="1" t="s">
        <v>105</v>
      </c>
    </row>
    <row r="141" spans="10:11" x14ac:dyDescent="0.25">
      <c r="J141" s="1" t="s">
        <v>106</v>
      </c>
      <c r="K141" s="1" t="s">
        <v>107</v>
      </c>
    </row>
    <row r="142" spans="10:11" x14ac:dyDescent="0.25">
      <c r="J142" s="1" t="s">
        <v>108</v>
      </c>
      <c r="K142" s="1" t="s">
        <v>109</v>
      </c>
    </row>
    <row r="143" spans="10:11" x14ac:dyDescent="0.25">
      <c r="J143" s="1" t="s">
        <v>110</v>
      </c>
      <c r="K143" s="1" t="s">
        <v>111</v>
      </c>
    </row>
    <row r="144" spans="10:11" x14ac:dyDescent="0.25">
      <c r="J144" s="1" t="s">
        <v>112</v>
      </c>
      <c r="K144" s="1" t="s">
        <v>113</v>
      </c>
    </row>
    <row r="145" spans="10:11" x14ac:dyDescent="0.25">
      <c r="J145" s="1" t="s">
        <v>114</v>
      </c>
      <c r="K145" s="1" t="s">
        <v>115</v>
      </c>
    </row>
    <row r="146" spans="10:11" x14ac:dyDescent="0.25">
      <c r="J146" s="1" t="s">
        <v>116</v>
      </c>
      <c r="K146" s="1" t="s">
        <v>117</v>
      </c>
    </row>
    <row r="147" spans="10:11" x14ac:dyDescent="0.25">
      <c r="J147" s="1" t="s">
        <v>118</v>
      </c>
      <c r="K147" s="1" t="s">
        <v>119</v>
      </c>
    </row>
    <row r="148" spans="10:11" x14ac:dyDescent="0.25">
      <c r="J148" s="1" t="s">
        <v>120</v>
      </c>
      <c r="K148" s="1" t="s">
        <v>121</v>
      </c>
    </row>
    <row r="149" spans="10:11" x14ac:dyDescent="0.25">
      <c r="J149" s="1" t="s">
        <v>122</v>
      </c>
      <c r="K149" s="1" t="s">
        <v>123</v>
      </c>
    </row>
    <row r="150" spans="10:11" x14ac:dyDescent="0.25">
      <c r="J150" s="1" t="s">
        <v>124</v>
      </c>
      <c r="K150" s="1" t="s">
        <v>125</v>
      </c>
    </row>
    <row r="151" spans="10:11" x14ac:dyDescent="0.25">
      <c r="J151" s="1" t="s">
        <v>126</v>
      </c>
      <c r="K151" s="1" t="s">
        <v>127</v>
      </c>
    </row>
    <row r="152" spans="10:11" x14ac:dyDescent="0.25">
      <c r="J152" s="1" t="s">
        <v>128</v>
      </c>
      <c r="K152" s="1" t="s">
        <v>129</v>
      </c>
    </row>
    <row r="153" spans="10:11" x14ac:dyDescent="0.25">
      <c r="J153" s="1" t="s">
        <v>130</v>
      </c>
      <c r="K153" s="1" t="s">
        <v>131</v>
      </c>
    </row>
    <row r="154" spans="10:11" x14ac:dyDescent="0.25">
      <c r="J154" s="1" t="s">
        <v>132</v>
      </c>
      <c r="K154" s="1" t="s">
        <v>133</v>
      </c>
    </row>
    <row r="155" spans="10:11" x14ac:dyDescent="0.25">
      <c r="J155" s="1" t="s">
        <v>134</v>
      </c>
      <c r="K155" s="1" t="s">
        <v>135</v>
      </c>
    </row>
    <row r="156" spans="10:11" x14ac:dyDescent="0.25">
      <c r="J156" s="1" t="s">
        <v>136</v>
      </c>
      <c r="K156" s="1" t="s">
        <v>51</v>
      </c>
    </row>
    <row r="157" spans="10:11" x14ac:dyDescent="0.25">
      <c r="J157" s="1" t="s">
        <v>52</v>
      </c>
      <c r="K157" s="1" t="s">
        <v>53</v>
      </c>
    </row>
    <row r="158" spans="10:11" x14ac:dyDescent="0.25">
      <c r="J158" s="1" t="s">
        <v>54</v>
      </c>
      <c r="K158" s="1" t="s">
        <v>55</v>
      </c>
    </row>
    <row r="159" spans="10:11" x14ac:dyDescent="0.25">
      <c r="J159" s="1" t="s">
        <v>56</v>
      </c>
      <c r="K159" s="1" t="s">
        <v>57</v>
      </c>
    </row>
    <row r="160" spans="10:11" x14ac:dyDescent="0.25">
      <c r="J160" s="1" t="s">
        <v>58</v>
      </c>
      <c r="K160" s="1" t="s">
        <v>59</v>
      </c>
    </row>
    <row r="161" spans="10:11" x14ac:dyDescent="0.25">
      <c r="J161" s="1" t="s">
        <v>60</v>
      </c>
      <c r="K161" s="1" t="s">
        <v>61</v>
      </c>
    </row>
    <row r="162" spans="10:11" x14ac:dyDescent="0.25">
      <c r="J162" s="1" t="s">
        <v>62</v>
      </c>
      <c r="K162" s="1" t="s">
        <v>63</v>
      </c>
    </row>
    <row r="163" spans="10:11" x14ac:dyDescent="0.25">
      <c r="J163" s="1" t="s">
        <v>196</v>
      </c>
      <c r="K163" s="1" t="s">
        <v>197</v>
      </c>
    </row>
    <row r="164" spans="10:11" x14ac:dyDescent="0.25">
      <c r="J164" s="1" t="s">
        <v>48</v>
      </c>
      <c r="K164" s="1" t="s">
        <v>49</v>
      </c>
    </row>
    <row r="165" spans="10:11" x14ac:dyDescent="0.25">
      <c r="J165" s="1" t="s">
        <v>50</v>
      </c>
      <c r="K165" s="1" t="s">
        <v>137</v>
      </c>
    </row>
    <row r="166" spans="10:11" x14ac:dyDescent="0.25">
      <c r="J166" s="1" t="s">
        <v>138</v>
      </c>
      <c r="K166" s="1" t="s">
        <v>139</v>
      </c>
    </row>
    <row r="167" spans="10:11" x14ac:dyDescent="0.25">
      <c r="J167" s="1" t="s">
        <v>140</v>
      </c>
      <c r="K167" s="1" t="s">
        <v>141</v>
      </c>
    </row>
    <row r="168" spans="10:11" x14ac:dyDescent="0.25">
      <c r="J168" s="1" t="s">
        <v>142</v>
      </c>
      <c r="K168" s="1" t="s">
        <v>143</v>
      </c>
    </row>
    <row r="169" spans="10:11" x14ac:dyDescent="0.25">
      <c r="J169" s="1" t="s">
        <v>144</v>
      </c>
      <c r="K169" s="1" t="s">
        <v>145</v>
      </c>
    </row>
    <row r="170" spans="10:11" x14ac:dyDescent="0.25">
      <c r="J170" s="1" t="s">
        <v>146</v>
      </c>
      <c r="K170" s="1" t="s">
        <v>147</v>
      </c>
    </row>
    <row r="171" spans="10:11" x14ac:dyDescent="0.25">
      <c r="J171" s="1" t="s">
        <v>148</v>
      </c>
      <c r="K171" s="1" t="s">
        <v>149</v>
      </c>
    </row>
    <row r="172" spans="10:11" x14ac:dyDescent="0.25">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P35"/>
  <sheetViews>
    <sheetView showGridLines="0" topLeftCell="D1" workbookViewId="0">
      <selection sqref="A1:C1048576"/>
    </sheetView>
  </sheetViews>
  <sheetFormatPr defaultRowHeight="15" x14ac:dyDescent="0.25"/>
  <cols>
    <col min="1" max="3" width="9.140625" hidden="1" customWidth="1"/>
    <col min="4" max="14" width="20.7109375" customWidth="1"/>
  </cols>
  <sheetData>
    <row r="1" spans="1:16" ht="35.1" customHeight="1" x14ac:dyDescent="0.25">
      <c r="A1" s="12" t="s">
        <v>472</v>
      </c>
      <c r="E1" s="76" t="s">
        <v>1129</v>
      </c>
      <c r="F1" s="77"/>
      <c r="G1" s="77"/>
      <c r="H1" s="77"/>
      <c r="I1" s="77"/>
      <c r="J1" s="77"/>
      <c r="K1" s="77"/>
    </row>
    <row r="4" spans="1:16" ht="18.75" x14ac:dyDescent="0.25">
      <c r="D4" s="86" t="s">
        <v>1117</v>
      </c>
      <c r="E4" s="87"/>
      <c r="F4" s="87"/>
      <c r="G4" s="87"/>
      <c r="H4" s="88"/>
    </row>
    <row r="8" spans="1:16" x14ac:dyDescent="0.25">
      <c r="A8" s="25"/>
      <c r="B8" s="25" t="b">
        <v>0</v>
      </c>
      <c r="C8" s="25" t="s">
        <v>473</v>
      </c>
      <c r="D8" s="25"/>
      <c r="E8" s="25"/>
      <c r="F8" s="25"/>
      <c r="G8" s="25"/>
      <c r="H8" s="25"/>
      <c r="I8" s="25"/>
      <c r="J8" s="25"/>
      <c r="K8" s="25"/>
      <c r="L8" s="25"/>
      <c r="M8" s="25"/>
      <c r="N8" s="25"/>
      <c r="O8" s="25"/>
      <c r="P8" s="25"/>
    </row>
    <row r="9" spans="1:16" hidden="1" x14ac:dyDescent="0.25">
      <c r="A9" s="25"/>
      <c r="B9" s="25"/>
      <c r="C9" s="25"/>
      <c r="D9" s="25"/>
      <c r="E9" s="25" t="s">
        <v>485</v>
      </c>
      <c r="F9" s="25" t="s">
        <v>486</v>
      </c>
      <c r="G9" s="25" t="s">
        <v>487</v>
      </c>
      <c r="H9" s="25" t="s">
        <v>488</v>
      </c>
      <c r="I9" s="25" t="s">
        <v>489</v>
      </c>
      <c r="J9" s="25" t="s">
        <v>490</v>
      </c>
      <c r="K9" s="25" t="s">
        <v>491</v>
      </c>
      <c r="L9" s="25" t="s">
        <v>492</v>
      </c>
      <c r="M9" s="25" t="s">
        <v>493</v>
      </c>
      <c r="N9" s="25" t="s">
        <v>440</v>
      </c>
      <c r="O9" s="25"/>
      <c r="P9" s="25"/>
    </row>
    <row r="10" spans="1:16" hidden="1" x14ac:dyDescent="0.25">
      <c r="A10" s="25"/>
      <c r="B10" s="25"/>
      <c r="C10" s="25"/>
      <c r="D10" s="25" t="s">
        <v>441</v>
      </c>
      <c r="E10" s="25" t="s">
        <v>494</v>
      </c>
      <c r="F10" s="25" t="s">
        <v>494</v>
      </c>
      <c r="G10" s="25" t="s">
        <v>494</v>
      </c>
      <c r="H10" s="25" t="s">
        <v>494</v>
      </c>
      <c r="I10" s="25" t="s">
        <v>494</v>
      </c>
      <c r="J10" s="25" t="s">
        <v>494</v>
      </c>
      <c r="K10" s="25" t="s">
        <v>494</v>
      </c>
      <c r="L10" s="25" t="s">
        <v>1074</v>
      </c>
      <c r="M10" s="25" t="s">
        <v>494</v>
      </c>
      <c r="N10" s="25" t="s">
        <v>494</v>
      </c>
      <c r="O10" s="25"/>
      <c r="P10" s="25"/>
    </row>
    <row r="11" spans="1:16" hidden="1" x14ac:dyDescent="0.25">
      <c r="A11" s="25"/>
      <c r="B11" s="25"/>
      <c r="C11" s="25" t="s">
        <v>360</v>
      </c>
      <c r="D11" s="25" t="s">
        <v>409</v>
      </c>
      <c r="E11" s="25"/>
      <c r="F11" s="25"/>
      <c r="G11" s="25"/>
      <c r="H11" s="25"/>
      <c r="I11" s="25"/>
      <c r="J11" s="25"/>
      <c r="K11" s="25"/>
      <c r="L11" s="25"/>
      <c r="M11" s="25"/>
      <c r="N11" s="25"/>
      <c r="O11" s="25" t="s">
        <v>362</v>
      </c>
      <c r="P11" s="25" t="s">
        <v>363</v>
      </c>
    </row>
    <row r="12" spans="1:16" s="11" customFormat="1" x14ac:dyDescent="0.25">
      <c r="A12" s="25"/>
      <c r="B12" s="25"/>
      <c r="C12" s="25" t="s">
        <v>364</v>
      </c>
      <c r="D12" s="78" t="s">
        <v>1112</v>
      </c>
      <c r="E12" s="79"/>
      <c r="F12" s="79"/>
      <c r="G12" s="79"/>
      <c r="H12" s="79"/>
      <c r="I12" s="79"/>
      <c r="J12" s="79"/>
      <c r="K12" s="79"/>
      <c r="L12" s="79"/>
      <c r="M12" s="79"/>
      <c r="N12" s="80"/>
      <c r="P12" s="25"/>
    </row>
    <row r="13" spans="1:16" s="11" customFormat="1" ht="45" x14ac:dyDescent="0.25">
      <c r="A13" s="25"/>
      <c r="B13" s="25"/>
      <c r="C13" s="25" t="s">
        <v>361</v>
      </c>
      <c r="D13" s="81" t="s">
        <v>442</v>
      </c>
      <c r="E13" s="37" t="s">
        <v>474</v>
      </c>
      <c r="F13" s="37" t="s">
        <v>475</v>
      </c>
      <c r="G13" s="37" t="s">
        <v>476</v>
      </c>
      <c r="H13" s="37" t="s">
        <v>477</v>
      </c>
      <c r="I13" s="37" t="s">
        <v>478</v>
      </c>
      <c r="J13" s="37" t="s">
        <v>479</v>
      </c>
      <c r="K13" s="37" t="s">
        <v>480</v>
      </c>
      <c r="L13" s="37" t="s">
        <v>481</v>
      </c>
      <c r="M13" s="37" t="s">
        <v>482</v>
      </c>
      <c r="N13" s="37" t="s">
        <v>483</v>
      </c>
      <c r="P13" s="25"/>
    </row>
    <row r="14" spans="1:16" s="11" customFormat="1" x14ac:dyDescent="0.25">
      <c r="A14" s="25" t="s">
        <v>417</v>
      </c>
      <c r="B14" s="25"/>
      <c r="C14" s="25" t="s">
        <v>361</v>
      </c>
      <c r="D14" s="82"/>
      <c r="E14" s="37" t="s">
        <v>418</v>
      </c>
      <c r="F14" s="37" t="s">
        <v>419</v>
      </c>
      <c r="G14" s="37" t="s">
        <v>420</v>
      </c>
      <c r="H14" s="37" t="s">
        <v>421</v>
      </c>
      <c r="I14" s="37" t="s">
        <v>455</v>
      </c>
      <c r="J14" s="37" t="s">
        <v>456</v>
      </c>
      <c r="K14" s="37" t="s">
        <v>457</v>
      </c>
      <c r="L14" s="37" t="s">
        <v>458</v>
      </c>
      <c r="M14" s="37" t="s">
        <v>459</v>
      </c>
      <c r="N14" s="37" t="s">
        <v>460</v>
      </c>
      <c r="P14" s="25"/>
    </row>
    <row r="15" spans="1:16" x14ac:dyDescent="0.25">
      <c r="A15" s="25"/>
      <c r="B15" s="25"/>
      <c r="C15" s="25" t="s">
        <v>362</v>
      </c>
      <c r="D15" s="11"/>
      <c r="P15" s="25"/>
    </row>
    <row r="16" spans="1:16" x14ac:dyDescent="0.25">
      <c r="A16" s="25"/>
      <c r="B16" s="25"/>
      <c r="C16" s="26"/>
      <c r="D16" s="65" t="s">
        <v>1135</v>
      </c>
      <c r="E16" s="27"/>
      <c r="F16" s="27"/>
      <c r="G16" s="51"/>
      <c r="H16" s="48"/>
      <c r="I16" s="27"/>
      <c r="J16" s="27"/>
      <c r="K16" s="27"/>
      <c r="L16" s="31"/>
      <c r="M16" s="30"/>
      <c r="N16" s="27"/>
      <c r="P16" s="25"/>
    </row>
    <row r="17" spans="1:16" hidden="1" x14ac:dyDescent="0.25">
      <c r="A17" s="25"/>
      <c r="B17" s="25"/>
      <c r="C17" s="25" t="s">
        <v>362</v>
      </c>
      <c r="D17" s="11"/>
      <c r="P17" s="25"/>
    </row>
    <row r="18" spans="1:16" hidden="1" x14ac:dyDescent="0.25">
      <c r="A18" s="25"/>
      <c r="B18" s="25"/>
      <c r="C18" s="25" t="s">
        <v>399</v>
      </c>
      <c r="D18" s="25"/>
      <c r="E18" s="25"/>
      <c r="F18" s="25"/>
      <c r="G18" s="25"/>
      <c r="H18" s="25"/>
      <c r="I18" s="25"/>
      <c r="J18" s="25"/>
      <c r="K18" s="25"/>
      <c r="L18" s="25"/>
      <c r="M18" s="25"/>
      <c r="N18" s="25"/>
      <c r="O18" s="25"/>
      <c r="P18" s="25" t="s">
        <v>400</v>
      </c>
    </row>
    <row r="19" spans="1:16" hidden="1" x14ac:dyDescent="0.25"/>
    <row r="20" spans="1:16" hidden="1" x14ac:dyDescent="0.25"/>
    <row r="21" spans="1:16" hidden="1" x14ac:dyDescent="0.25"/>
    <row r="22" spans="1:16" s="14" customFormat="1" hidden="1" x14ac:dyDescent="0.25"/>
    <row r="23" spans="1:16" s="14" customFormat="1" hidden="1" x14ac:dyDescent="0.25">
      <c r="A23" s="24"/>
      <c r="B23" s="24" t="b">
        <v>0</v>
      </c>
      <c r="C23" s="24" t="s">
        <v>484</v>
      </c>
      <c r="D23" s="24"/>
      <c r="E23" s="24"/>
      <c r="F23" s="24"/>
      <c r="G23" s="24"/>
      <c r="H23" s="24"/>
      <c r="I23" s="24"/>
      <c r="J23" s="24"/>
      <c r="K23" s="24"/>
      <c r="L23" s="24"/>
      <c r="M23" s="24"/>
      <c r="N23" s="24"/>
      <c r="O23" s="24"/>
      <c r="P23" s="24"/>
    </row>
    <row r="24" spans="1:16" s="14" customFormat="1" hidden="1" x14ac:dyDescent="0.25">
      <c r="A24" s="24"/>
      <c r="B24" s="24"/>
      <c r="C24" s="24"/>
      <c r="D24" s="24"/>
      <c r="E24" s="24"/>
      <c r="F24" s="24"/>
      <c r="G24" s="24"/>
      <c r="H24" s="24"/>
      <c r="I24" s="24"/>
      <c r="J24" s="24"/>
      <c r="K24" s="24"/>
      <c r="L24" s="24"/>
      <c r="M24" s="24" t="s">
        <v>493</v>
      </c>
      <c r="N24" s="24"/>
      <c r="O24" s="24"/>
      <c r="P24" s="24"/>
    </row>
    <row r="25" spans="1:16" s="14" customFormat="1" hidden="1" x14ac:dyDescent="0.25">
      <c r="A25" s="24"/>
      <c r="B25" s="24"/>
      <c r="C25" s="24"/>
      <c r="D25" s="24"/>
      <c r="E25" s="24"/>
      <c r="F25" s="24"/>
      <c r="G25" s="24"/>
      <c r="H25" s="24"/>
      <c r="I25" s="24"/>
      <c r="J25" s="24"/>
      <c r="K25" s="24"/>
      <c r="L25" s="24"/>
      <c r="M25" s="25" t="s">
        <v>495</v>
      </c>
      <c r="N25" s="24"/>
      <c r="O25" s="24"/>
      <c r="P25" s="24"/>
    </row>
    <row r="26" spans="1:16" s="14" customFormat="1" hidden="1" x14ac:dyDescent="0.25">
      <c r="A26" s="24"/>
      <c r="B26" s="24"/>
      <c r="C26" s="24" t="s">
        <v>360</v>
      </c>
      <c r="D26" s="24" t="s">
        <v>361</v>
      </c>
      <c r="E26" s="24"/>
      <c r="F26" s="24"/>
      <c r="G26" s="24"/>
      <c r="H26" s="24"/>
      <c r="I26" s="24"/>
      <c r="J26" s="24"/>
      <c r="K26" s="24"/>
      <c r="L26" s="24"/>
      <c r="M26" s="24"/>
      <c r="N26" s="24"/>
      <c r="O26" s="24" t="s">
        <v>362</v>
      </c>
      <c r="P26" s="24" t="s">
        <v>363</v>
      </c>
    </row>
    <row r="27" spans="1:16" s="14" customFormat="1" ht="15" hidden="1" customHeight="1" x14ac:dyDescent="0.25">
      <c r="A27" s="24"/>
      <c r="B27" s="24"/>
      <c r="C27" s="22" t="s">
        <v>364</v>
      </c>
      <c r="D27" s="110" t="s">
        <v>1112</v>
      </c>
      <c r="E27" s="111"/>
      <c r="F27" s="111"/>
      <c r="G27" s="111"/>
      <c r="H27" s="111"/>
      <c r="I27" s="111"/>
      <c r="J27" s="111"/>
      <c r="K27" s="111"/>
      <c r="L27" s="111"/>
      <c r="M27" s="111"/>
      <c r="N27" s="112"/>
      <c r="P27" s="24"/>
    </row>
    <row r="28" spans="1:16" s="14" customFormat="1" ht="45" hidden="1" x14ac:dyDescent="0.25">
      <c r="A28" s="24"/>
      <c r="B28" s="24"/>
      <c r="C28" s="22" t="s">
        <v>361</v>
      </c>
      <c r="D28" s="37"/>
      <c r="E28" s="37" t="s">
        <v>474</v>
      </c>
      <c r="F28" s="37" t="s">
        <v>475</v>
      </c>
      <c r="G28" s="37" t="s">
        <v>476</v>
      </c>
      <c r="H28" s="37" t="s">
        <v>477</v>
      </c>
      <c r="I28" s="37" t="s">
        <v>478</v>
      </c>
      <c r="J28" s="37" t="s">
        <v>479</v>
      </c>
      <c r="K28" s="37" t="s">
        <v>480</v>
      </c>
      <c r="L28" s="37" t="s">
        <v>481</v>
      </c>
      <c r="M28" s="37" t="s">
        <v>482</v>
      </c>
      <c r="N28" s="37" t="s">
        <v>483</v>
      </c>
      <c r="P28" s="24"/>
    </row>
    <row r="29" spans="1:16" s="14" customFormat="1" hidden="1" x14ac:dyDescent="0.25">
      <c r="A29" s="24" t="s">
        <v>417</v>
      </c>
      <c r="B29" s="24"/>
      <c r="C29" s="22" t="s">
        <v>361</v>
      </c>
      <c r="D29" s="37"/>
      <c r="E29" s="37" t="s">
        <v>418</v>
      </c>
      <c r="F29" s="37" t="s">
        <v>419</v>
      </c>
      <c r="G29" s="37" t="s">
        <v>420</v>
      </c>
      <c r="H29" s="37" t="s">
        <v>421</v>
      </c>
      <c r="I29" s="37" t="s">
        <v>455</v>
      </c>
      <c r="J29" s="37" t="s">
        <v>456</v>
      </c>
      <c r="K29" s="37" t="s">
        <v>457</v>
      </c>
      <c r="L29" s="37" t="s">
        <v>458</v>
      </c>
      <c r="M29" s="37" t="s">
        <v>459</v>
      </c>
      <c r="N29" s="37" t="s">
        <v>460</v>
      </c>
      <c r="P29" s="24"/>
    </row>
    <row r="30" spans="1:16" s="14" customFormat="1" hidden="1" x14ac:dyDescent="0.25">
      <c r="A30" s="24"/>
      <c r="B30" s="24"/>
      <c r="C30" s="24" t="s">
        <v>362</v>
      </c>
      <c r="P30" s="24"/>
    </row>
    <row r="31" spans="1:16" s="14" customFormat="1" x14ac:dyDescent="0.25">
      <c r="A31" s="24"/>
      <c r="B31" s="24"/>
      <c r="C31" s="24"/>
      <c r="D31" s="107" t="s">
        <v>496</v>
      </c>
      <c r="E31" s="108"/>
      <c r="F31" s="108"/>
      <c r="G31" s="108"/>
      <c r="H31" s="108"/>
      <c r="I31" s="108"/>
      <c r="J31" s="108"/>
      <c r="K31" s="108"/>
      <c r="L31" s="109"/>
      <c r="M31" s="29">
        <f>SUM(M16:M17)</f>
        <v>0</v>
      </c>
      <c r="N31" s="13"/>
      <c r="P31" s="24"/>
    </row>
    <row r="32" spans="1:16" s="14" customFormat="1" x14ac:dyDescent="0.25">
      <c r="A32" s="24"/>
      <c r="B32" s="24"/>
      <c r="C32" s="24" t="s">
        <v>362</v>
      </c>
      <c r="D32" s="103" t="s">
        <v>516</v>
      </c>
      <c r="E32" s="104"/>
      <c r="F32" s="104"/>
      <c r="G32" s="104"/>
      <c r="H32" s="104"/>
      <c r="I32" s="104"/>
      <c r="J32" s="104"/>
      <c r="K32" s="104"/>
      <c r="L32" s="104"/>
      <c r="M32" s="104"/>
      <c r="N32" s="105"/>
      <c r="P32" s="24"/>
    </row>
    <row r="33" spans="1:16" s="14" customFormat="1" x14ac:dyDescent="0.25">
      <c r="A33" s="24"/>
      <c r="B33" s="24"/>
      <c r="C33" s="24" t="s">
        <v>399</v>
      </c>
      <c r="D33" s="24"/>
      <c r="E33" s="24"/>
      <c r="F33" s="24"/>
      <c r="G33" s="24"/>
      <c r="H33" s="24"/>
      <c r="I33" s="24"/>
      <c r="J33" s="24"/>
      <c r="K33" s="24"/>
      <c r="L33" s="24"/>
      <c r="M33" s="24"/>
      <c r="N33" s="24"/>
      <c r="O33" s="24"/>
      <c r="P33" s="24" t="s">
        <v>400</v>
      </c>
    </row>
    <row r="34" spans="1:16" s="14" customFormat="1" x14ac:dyDescent="0.25"/>
    <row r="35" spans="1:16" s="14" customFormat="1" x14ac:dyDescent="0.25"/>
  </sheetData>
  <mergeCells count="7">
    <mergeCell ref="D4:H4"/>
    <mergeCell ref="E1:K1"/>
    <mergeCell ref="D32:N32"/>
    <mergeCell ref="D13:D14"/>
    <mergeCell ref="D12:N12"/>
    <mergeCell ref="D31:L31"/>
    <mergeCell ref="D27:N27"/>
  </mergeCells>
  <dataValidations count="4">
    <dataValidation type="decimal" allowBlank="1" showInputMessage="1" showErrorMessage="1" errorTitle="Input Error" error="Please enter a Numeric value between 0 and 999999999999999" sqref="L16">
      <formula1>0</formula1>
      <formula2>999999999999999</formula2>
    </dataValidation>
    <dataValidation type="decimal" allowBlank="1" showInputMessage="1" showErrorMessage="1" errorTitle="Input Error" error="Please enter a Whole Number between 0 and 999999999999999" sqref="M16">
      <formula1>0</formula1>
      <formula2>999999999999999</formula2>
    </dataValidation>
    <dataValidation type="decimal" allowBlank="1" showInputMessage="1" showErrorMessage="1" errorTitle="Input Error" error="Please enter a Whole Number between -999999999999999 and 999999999999999" sqref="M31">
      <formula1>-999999999999999</formula1>
      <formula2>999999999999999</formula2>
    </dataValidation>
    <dataValidation allowBlank="1" showInputMessage="1" showErrorMessage="1" promptTitle="ShortCut Keys" prompt="(ctrl) + (+) to add row _x000a_(ctrl) + (-) to delete row _x000a_(ctrl) + (delete) to delete value _x000a_ (ctrl) + (down) to show dropdown" sqref="D16"/>
  </dataValidation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Q32"/>
  <sheetViews>
    <sheetView showGridLines="0" topLeftCell="D1" workbookViewId="0">
      <selection sqref="A1:C1048576"/>
    </sheetView>
  </sheetViews>
  <sheetFormatPr defaultRowHeight="15" x14ac:dyDescent="0.25"/>
  <cols>
    <col min="1" max="3" width="9.140625" hidden="1" customWidth="1"/>
    <col min="4" max="15" width="20.7109375" customWidth="1"/>
  </cols>
  <sheetData>
    <row r="1" spans="1:17" ht="35.1" customHeight="1" x14ac:dyDescent="0.25">
      <c r="A1" s="12" t="s">
        <v>497</v>
      </c>
      <c r="E1" s="76" t="s">
        <v>1130</v>
      </c>
      <c r="F1" s="77"/>
      <c r="G1" s="77"/>
      <c r="H1" s="77"/>
      <c r="I1" s="77"/>
      <c r="J1" s="77"/>
      <c r="K1" s="77"/>
    </row>
    <row r="4" spans="1:17" ht="18.75" x14ac:dyDescent="0.25">
      <c r="D4" s="86" t="s">
        <v>1117</v>
      </c>
      <c r="E4" s="87"/>
      <c r="F4" s="87"/>
      <c r="G4" s="87"/>
      <c r="H4" s="88"/>
    </row>
    <row r="8" spans="1:17" x14ac:dyDescent="0.25">
      <c r="A8" s="25"/>
      <c r="B8" s="25" t="b">
        <v>0</v>
      </c>
      <c r="C8" s="25" t="s">
        <v>498</v>
      </c>
      <c r="D8" s="25"/>
      <c r="E8" s="25"/>
      <c r="F8" s="25"/>
      <c r="G8" s="25"/>
      <c r="H8" s="25"/>
      <c r="I8" s="25"/>
      <c r="J8" s="25"/>
      <c r="K8" s="25"/>
      <c r="L8" s="25"/>
      <c r="M8" s="25"/>
      <c r="N8" s="25"/>
      <c r="O8" s="25"/>
      <c r="P8" s="25"/>
      <c r="Q8" s="25"/>
    </row>
    <row r="9" spans="1:17" hidden="1" x14ac:dyDescent="0.25">
      <c r="A9" s="25"/>
      <c r="B9" s="25"/>
      <c r="C9" s="25"/>
      <c r="D9" s="25"/>
      <c r="E9" s="25" t="s">
        <v>490</v>
      </c>
      <c r="F9" s="25" t="s">
        <v>491</v>
      </c>
      <c r="G9" s="25" t="s">
        <v>510</v>
      </c>
      <c r="H9" s="25" t="s">
        <v>488</v>
      </c>
      <c r="I9" s="25" t="s">
        <v>489</v>
      </c>
      <c r="J9" s="25" t="s">
        <v>485</v>
      </c>
      <c r="K9" s="25" t="s">
        <v>486</v>
      </c>
      <c r="L9" s="25" t="s">
        <v>511</v>
      </c>
      <c r="M9" s="25" t="s">
        <v>512</v>
      </c>
      <c r="N9" s="25" t="s">
        <v>513</v>
      </c>
      <c r="O9" s="25" t="s">
        <v>440</v>
      </c>
      <c r="P9" s="25"/>
      <c r="Q9" s="25"/>
    </row>
    <row r="10" spans="1:17" hidden="1" x14ac:dyDescent="0.25">
      <c r="A10" s="25"/>
      <c r="B10" s="25"/>
      <c r="C10" s="25"/>
      <c r="D10" s="25" t="s">
        <v>441</v>
      </c>
      <c r="E10" s="25" t="s">
        <v>509</v>
      </c>
      <c r="F10" s="25" t="s">
        <v>509</v>
      </c>
      <c r="G10" s="25" t="s">
        <v>509</v>
      </c>
      <c r="H10" s="25" t="s">
        <v>509</v>
      </c>
      <c r="I10" s="25" t="s">
        <v>509</v>
      </c>
      <c r="J10" s="25" t="s">
        <v>509</v>
      </c>
      <c r="K10" s="25" t="s">
        <v>509</v>
      </c>
      <c r="L10" s="25" t="s">
        <v>1075</v>
      </c>
      <c r="M10" s="25" t="s">
        <v>509</v>
      </c>
      <c r="N10" s="25" t="s">
        <v>509</v>
      </c>
      <c r="O10" s="25" t="s">
        <v>509</v>
      </c>
      <c r="P10" s="25"/>
      <c r="Q10" s="25"/>
    </row>
    <row r="11" spans="1:17" hidden="1" x14ac:dyDescent="0.25">
      <c r="A11" s="25"/>
      <c r="B11" s="25"/>
      <c r="C11" s="25" t="s">
        <v>360</v>
      </c>
      <c r="D11" s="25" t="s">
        <v>409</v>
      </c>
      <c r="E11" s="25"/>
      <c r="F11" s="25"/>
      <c r="G11" s="25"/>
      <c r="H11" s="25"/>
      <c r="I11" s="25"/>
      <c r="J11" s="25"/>
      <c r="K11" s="25"/>
      <c r="L11" s="25"/>
      <c r="M11" s="25"/>
      <c r="N11" s="25"/>
      <c r="O11" s="25"/>
      <c r="P11" s="25" t="s">
        <v>362</v>
      </c>
      <c r="Q11" s="25" t="s">
        <v>363</v>
      </c>
    </row>
    <row r="12" spans="1:17" s="11" customFormat="1" x14ac:dyDescent="0.25">
      <c r="A12" s="25"/>
      <c r="B12" s="25"/>
      <c r="C12" s="25" t="s">
        <v>364</v>
      </c>
      <c r="D12" s="78" t="s">
        <v>1113</v>
      </c>
      <c r="E12" s="79"/>
      <c r="F12" s="79"/>
      <c r="G12" s="79"/>
      <c r="H12" s="79"/>
      <c r="I12" s="79"/>
      <c r="J12" s="79"/>
      <c r="K12" s="79"/>
      <c r="L12" s="79"/>
      <c r="M12" s="79"/>
      <c r="N12" s="79"/>
      <c r="O12" s="80"/>
      <c r="Q12" s="25"/>
    </row>
    <row r="13" spans="1:17" s="11" customFormat="1" ht="90" x14ac:dyDescent="0.25">
      <c r="A13" s="25"/>
      <c r="B13" s="25"/>
      <c r="C13" s="25" t="s">
        <v>361</v>
      </c>
      <c r="D13" s="81" t="s">
        <v>442</v>
      </c>
      <c r="E13" s="37" t="s">
        <v>499</v>
      </c>
      <c r="F13" s="37" t="s">
        <v>500</v>
      </c>
      <c r="G13" s="37" t="s">
        <v>501</v>
      </c>
      <c r="H13" s="37" t="s">
        <v>502</v>
      </c>
      <c r="I13" s="37" t="s">
        <v>503</v>
      </c>
      <c r="J13" s="37" t="s">
        <v>504</v>
      </c>
      <c r="K13" s="37" t="s">
        <v>505</v>
      </c>
      <c r="L13" s="37" t="s">
        <v>506</v>
      </c>
      <c r="M13" s="37" t="s">
        <v>507</v>
      </c>
      <c r="N13" s="37" t="s">
        <v>508</v>
      </c>
      <c r="O13" s="37" t="s">
        <v>483</v>
      </c>
      <c r="Q13" s="25"/>
    </row>
    <row r="14" spans="1:17" s="11" customFormat="1" x14ac:dyDescent="0.25">
      <c r="A14" s="25" t="s">
        <v>417</v>
      </c>
      <c r="B14" s="25"/>
      <c r="C14" s="25" t="s">
        <v>361</v>
      </c>
      <c r="D14" s="82"/>
      <c r="E14" s="37" t="s">
        <v>418</v>
      </c>
      <c r="F14" s="37" t="s">
        <v>419</v>
      </c>
      <c r="G14" s="37" t="s">
        <v>420</v>
      </c>
      <c r="H14" s="37" t="s">
        <v>421</v>
      </c>
      <c r="I14" s="37" t="s">
        <v>455</v>
      </c>
      <c r="J14" s="37" t="s">
        <v>456</v>
      </c>
      <c r="K14" s="37" t="s">
        <v>457</v>
      </c>
      <c r="L14" s="37" t="s">
        <v>458</v>
      </c>
      <c r="M14" s="37" t="s">
        <v>459</v>
      </c>
      <c r="N14" s="37" t="s">
        <v>460</v>
      </c>
      <c r="O14" s="37" t="s">
        <v>461</v>
      </c>
      <c r="Q14" s="25"/>
    </row>
    <row r="15" spans="1:17" x14ac:dyDescent="0.25">
      <c r="A15" s="25"/>
      <c r="B15" s="25"/>
      <c r="C15" s="25" t="s">
        <v>362</v>
      </c>
      <c r="D15" s="11"/>
      <c r="Q15" s="25"/>
    </row>
    <row r="16" spans="1:17" x14ac:dyDescent="0.25">
      <c r="A16" s="25"/>
      <c r="B16" s="25"/>
      <c r="C16" s="26"/>
      <c r="D16" s="65" t="s">
        <v>1135</v>
      </c>
      <c r="E16" s="27"/>
      <c r="F16" s="27"/>
      <c r="G16" s="51"/>
      <c r="H16" s="48"/>
      <c r="I16" s="27"/>
      <c r="J16" s="27"/>
      <c r="K16" s="27"/>
      <c r="L16" s="31"/>
      <c r="M16" s="30"/>
      <c r="N16" s="32"/>
      <c r="O16" s="27"/>
      <c r="Q16" s="25"/>
    </row>
    <row r="17" spans="1:17" hidden="1" x14ac:dyDescent="0.25">
      <c r="A17" s="25"/>
      <c r="B17" s="25"/>
      <c r="C17" s="25" t="s">
        <v>362</v>
      </c>
      <c r="D17" s="11"/>
      <c r="Q17" s="25"/>
    </row>
    <row r="18" spans="1:17" hidden="1" x14ac:dyDescent="0.25">
      <c r="A18" s="25"/>
      <c r="B18" s="25"/>
      <c r="C18" s="25" t="s">
        <v>399</v>
      </c>
      <c r="D18" s="25"/>
      <c r="E18" s="25"/>
      <c r="F18" s="25"/>
      <c r="G18" s="25"/>
      <c r="H18" s="25"/>
      <c r="I18" s="25"/>
      <c r="J18" s="25"/>
      <c r="K18" s="25"/>
      <c r="L18" s="25"/>
      <c r="M18" s="25"/>
      <c r="N18" s="25"/>
      <c r="O18" s="25"/>
      <c r="P18" s="25"/>
      <c r="Q18" s="25" t="s">
        <v>400</v>
      </c>
    </row>
    <row r="19" spans="1:17" hidden="1" x14ac:dyDescent="0.25"/>
    <row r="20" spans="1:17" hidden="1" x14ac:dyDescent="0.25"/>
    <row r="21" spans="1:17" hidden="1" x14ac:dyDescent="0.25"/>
    <row r="22" spans="1:17" hidden="1" x14ac:dyDescent="0.25">
      <c r="A22" s="25"/>
      <c r="B22" s="25" t="b">
        <v>0</v>
      </c>
      <c r="C22" s="25" t="s">
        <v>514</v>
      </c>
      <c r="D22" s="25"/>
      <c r="E22" s="25"/>
      <c r="F22" s="25"/>
      <c r="G22" s="25"/>
      <c r="H22" s="25"/>
      <c r="I22" s="25"/>
      <c r="J22" s="25"/>
      <c r="K22" s="25"/>
      <c r="L22" s="25"/>
      <c r="M22" s="25"/>
      <c r="N22" s="25"/>
      <c r="O22" s="25"/>
      <c r="P22" s="25"/>
      <c r="Q22" s="25"/>
    </row>
    <row r="23" spans="1:17" hidden="1" x14ac:dyDescent="0.25">
      <c r="A23" s="25"/>
      <c r="B23" s="25"/>
      <c r="C23" s="25"/>
      <c r="D23" s="25"/>
      <c r="E23" s="25"/>
      <c r="F23" s="25"/>
      <c r="G23" s="25"/>
      <c r="H23" s="25"/>
      <c r="I23" s="25"/>
      <c r="J23" s="25"/>
      <c r="K23" s="25"/>
      <c r="L23" s="25"/>
      <c r="M23" s="25" t="s">
        <v>512</v>
      </c>
      <c r="N23" s="25"/>
      <c r="O23" s="25"/>
      <c r="P23" s="25"/>
      <c r="Q23" s="25"/>
    </row>
    <row r="24" spans="1:17" hidden="1" x14ac:dyDescent="0.25">
      <c r="A24" s="25"/>
      <c r="B24" s="25"/>
      <c r="C24" s="25"/>
      <c r="D24" s="25"/>
      <c r="E24" s="25"/>
      <c r="F24" s="25"/>
      <c r="G24" s="25"/>
      <c r="H24" s="25"/>
      <c r="I24" s="25"/>
      <c r="J24" s="25"/>
      <c r="K24" s="25"/>
      <c r="L24" s="25"/>
      <c r="M24" s="25" t="s">
        <v>515</v>
      </c>
      <c r="N24" s="25"/>
      <c r="O24" s="25"/>
      <c r="P24" s="25"/>
      <c r="Q24" s="25"/>
    </row>
    <row r="25" spans="1:17" hidden="1" x14ac:dyDescent="0.25">
      <c r="A25" s="25"/>
      <c r="B25" s="25"/>
      <c r="C25" s="25" t="s">
        <v>360</v>
      </c>
      <c r="D25" s="24" t="s">
        <v>361</v>
      </c>
      <c r="E25" s="25"/>
      <c r="F25" s="25"/>
      <c r="G25" s="25"/>
      <c r="H25" s="25"/>
      <c r="I25" s="25"/>
      <c r="J25" s="25"/>
      <c r="K25" s="25"/>
      <c r="L25" s="25"/>
      <c r="M25" s="25"/>
      <c r="N25" s="25"/>
      <c r="O25" s="25"/>
      <c r="P25" s="25" t="s">
        <v>362</v>
      </c>
      <c r="Q25" s="25" t="s">
        <v>363</v>
      </c>
    </row>
    <row r="26" spans="1:17" s="11" customFormat="1" ht="15" hidden="1" customHeight="1" x14ac:dyDescent="0.25">
      <c r="A26" s="25"/>
      <c r="B26" s="25"/>
      <c r="C26" s="26" t="s">
        <v>364</v>
      </c>
      <c r="D26" s="110" t="s">
        <v>1113</v>
      </c>
      <c r="E26" s="111"/>
      <c r="F26" s="111"/>
      <c r="G26" s="111"/>
      <c r="H26" s="111"/>
      <c r="I26" s="111"/>
      <c r="J26" s="111"/>
      <c r="K26" s="111"/>
      <c r="L26" s="111"/>
      <c r="M26" s="111"/>
      <c r="N26" s="111"/>
      <c r="O26" s="112"/>
      <c r="Q26" s="25"/>
    </row>
    <row r="27" spans="1:17" s="11" customFormat="1" ht="90" hidden="1" x14ac:dyDescent="0.25">
      <c r="A27" s="25"/>
      <c r="B27" s="25"/>
      <c r="C27" s="26" t="s">
        <v>361</v>
      </c>
      <c r="D27" s="37"/>
      <c r="E27" s="37" t="s">
        <v>499</v>
      </c>
      <c r="F27" s="37" t="s">
        <v>500</v>
      </c>
      <c r="G27" s="37" t="s">
        <v>501</v>
      </c>
      <c r="H27" s="37" t="s">
        <v>502</v>
      </c>
      <c r="I27" s="37" t="s">
        <v>503</v>
      </c>
      <c r="J27" s="37" t="s">
        <v>504</v>
      </c>
      <c r="K27" s="37" t="s">
        <v>505</v>
      </c>
      <c r="L27" s="37" t="s">
        <v>506</v>
      </c>
      <c r="M27" s="37" t="s">
        <v>507</v>
      </c>
      <c r="N27" s="37" t="s">
        <v>508</v>
      </c>
      <c r="O27" s="37" t="s">
        <v>483</v>
      </c>
      <c r="Q27" s="25"/>
    </row>
    <row r="28" spans="1:17" s="11" customFormat="1" hidden="1" x14ac:dyDescent="0.25">
      <c r="A28" s="25" t="s">
        <v>417</v>
      </c>
      <c r="B28" s="25"/>
      <c r="C28" s="26" t="s">
        <v>361</v>
      </c>
      <c r="D28" s="37"/>
      <c r="E28" s="37" t="s">
        <v>418</v>
      </c>
      <c r="F28" s="37" t="s">
        <v>419</v>
      </c>
      <c r="G28" s="37" t="s">
        <v>420</v>
      </c>
      <c r="H28" s="37" t="s">
        <v>421</v>
      </c>
      <c r="I28" s="37" t="s">
        <v>455</v>
      </c>
      <c r="J28" s="37" t="s">
        <v>456</v>
      </c>
      <c r="K28" s="37" t="s">
        <v>457</v>
      </c>
      <c r="L28" s="37" t="s">
        <v>458</v>
      </c>
      <c r="M28" s="37" t="s">
        <v>459</v>
      </c>
      <c r="N28" s="37" t="s">
        <v>460</v>
      </c>
      <c r="O28" s="37" t="s">
        <v>461</v>
      </c>
      <c r="Q28" s="25"/>
    </row>
    <row r="29" spans="1:17" hidden="1" x14ac:dyDescent="0.25">
      <c r="A29" s="25"/>
      <c r="B29" s="25"/>
      <c r="C29" s="25" t="s">
        <v>362</v>
      </c>
      <c r="O29" s="11"/>
      <c r="Q29" s="25"/>
    </row>
    <row r="30" spans="1:17" x14ac:dyDescent="0.25">
      <c r="A30" s="25"/>
      <c r="B30" s="25"/>
      <c r="C30" s="25"/>
      <c r="D30" s="107" t="s">
        <v>496</v>
      </c>
      <c r="E30" s="108"/>
      <c r="F30" s="108"/>
      <c r="G30" s="108"/>
      <c r="H30" s="108"/>
      <c r="I30" s="108"/>
      <c r="J30" s="108"/>
      <c r="K30" s="108"/>
      <c r="L30" s="109"/>
      <c r="M30" s="29">
        <f>SUM(M16:M17)</f>
        <v>0</v>
      </c>
      <c r="N30" s="114"/>
      <c r="O30" s="115"/>
      <c r="Q30" s="25"/>
    </row>
    <row r="31" spans="1:17" x14ac:dyDescent="0.25">
      <c r="A31" s="25"/>
      <c r="B31" s="25"/>
      <c r="C31" s="25" t="s">
        <v>362</v>
      </c>
      <c r="D31" s="113" t="s">
        <v>517</v>
      </c>
      <c r="E31" s="84"/>
      <c r="F31" s="84"/>
      <c r="G31" s="84"/>
      <c r="H31" s="84"/>
      <c r="I31" s="84"/>
      <c r="J31" s="84"/>
      <c r="K31" s="84"/>
      <c r="L31" s="84"/>
      <c r="M31" s="84"/>
      <c r="N31" s="84"/>
      <c r="O31" s="85"/>
      <c r="Q31" s="25"/>
    </row>
    <row r="32" spans="1:17" x14ac:dyDescent="0.25">
      <c r="A32" s="25"/>
      <c r="B32" s="25"/>
      <c r="C32" s="25" t="s">
        <v>399</v>
      </c>
      <c r="D32" s="25"/>
      <c r="E32" s="25"/>
      <c r="F32" s="25"/>
      <c r="G32" s="25"/>
      <c r="H32" s="25"/>
      <c r="I32" s="25"/>
      <c r="J32" s="25"/>
      <c r="K32" s="25"/>
      <c r="L32" s="25"/>
      <c r="M32" s="25"/>
      <c r="N32" s="25"/>
      <c r="O32" s="25"/>
      <c r="P32" s="25"/>
      <c r="Q32" s="25" t="s">
        <v>400</v>
      </c>
    </row>
  </sheetData>
  <mergeCells count="8">
    <mergeCell ref="D4:H4"/>
    <mergeCell ref="E1:K1"/>
    <mergeCell ref="D31:O31"/>
    <mergeCell ref="D13:D14"/>
    <mergeCell ref="D12:O12"/>
    <mergeCell ref="D26:O26"/>
    <mergeCell ref="N30:O30"/>
    <mergeCell ref="D30:L30"/>
  </mergeCells>
  <dataValidations count="5">
    <dataValidation type="decimal" allowBlank="1" showInputMessage="1" showErrorMessage="1" errorTitle="Input Error" error="Please enter a Numeric value between 0 and 999999999999999" sqref="L16">
      <formula1>0</formula1>
      <formula2>999999999999999</formula2>
    </dataValidation>
    <dataValidation type="decimal" allowBlank="1" showInputMessage="1" showErrorMessage="1" errorTitle="Input Error" error="Please enter a Whole Number between 0 and 999999999999999" sqref="M16">
      <formula1>0</formula1>
      <formula2>999999999999999</formula2>
    </dataValidation>
    <dataValidation type="whole" allowBlank="1" showInputMessage="1" showErrorMessage="1" errorTitle="Input Error" error="Please enter a Numeric value between 0  and 999999999999999" sqref="N16">
      <formula1>0</formula1>
      <formula2>999999999999999</formula2>
    </dataValidation>
    <dataValidation type="decimal" allowBlank="1" showInputMessage="1" showErrorMessage="1" errorTitle="Input Error" error="Please enter a Whole Number between -999999999999999 and 999999999999999" sqref="M30">
      <formula1>-999999999999999</formula1>
      <formula2>999999999999999</formula2>
    </dataValidation>
    <dataValidation allowBlank="1" showInputMessage="1" showErrorMessage="1" promptTitle="ShortCut Keys" prompt="(ctrl) + (+) to add row _x000a_(ctrl) + (-) to delete row _x000a_(ctrl) + (delete) to delete value _x000a_ (ctrl) + (down) to show dropdown" sqref="D16"/>
  </dataValidations>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33"/>
  <sheetViews>
    <sheetView showGridLines="0" topLeftCell="D1" workbookViewId="0">
      <selection sqref="A1:C1048576"/>
    </sheetView>
  </sheetViews>
  <sheetFormatPr defaultRowHeight="15" x14ac:dyDescent="0.25"/>
  <cols>
    <col min="1" max="3" width="9.140625" hidden="1" customWidth="1"/>
    <col min="4" max="5" width="25.7109375" customWidth="1"/>
    <col min="6" max="12" width="20.7109375" customWidth="1"/>
  </cols>
  <sheetData>
    <row r="1" spans="1:14" ht="35.1" customHeight="1" x14ac:dyDescent="0.25">
      <c r="A1" s="12" t="s">
        <v>518</v>
      </c>
      <c r="E1" s="76" t="s">
        <v>1131</v>
      </c>
      <c r="F1" s="77"/>
      <c r="G1" s="77"/>
      <c r="H1" s="77"/>
      <c r="I1" s="77"/>
      <c r="J1" s="77"/>
      <c r="K1" s="77"/>
    </row>
    <row r="3" spans="1:14" ht="18.75" x14ac:dyDescent="0.25">
      <c r="D3" s="86" t="s">
        <v>1117</v>
      </c>
      <c r="E3" s="87"/>
      <c r="F3" s="87"/>
      <c r="G3" s="88"/>
    </row>
    <row r="8" spans="1:14" x14ac:dyDescent="0.25">
      <c r="A8" s="25"/>
      <c r="B8" s="25" t="b">
        <v>0</v>
      </c>
      <c r="C8" s="25" t="s">
        <v>519</v>
      </c>
      <c r="D8" s="25"/>
      <c r="E8" s="25"/>
      <c r="F8" s="25"/>
      <c r="G8" s="25"/>
      <c r="H8" s="25"/>
      <c r="I8" s="25"/>
      <c r="J8" s="25"/>
      <c r="K8" s="25"/>
      <c r="L8" s="25"/>
      <c r="M8" s="25"/>
      <c r="N8" s="25"/>
    </row>
    <row r="9" spans="1:14" hidden="1" x14ac:dyDescent="0.25">
      <c r="A9" s="25"/>
      <c r="B9" s="25"/>
      <c r="C9" s="25"/>
      <c r="D9" s="25"/>
      <c r="E9" s="25"/>
      <c r="F9" s="25" t="s">
        <v>528</v>
      </c>
      <c r="G9" s="25" t="s">
        <v>529</v>
      </c>
      <c r="H9" s="25" t="s">
        <v>530</v>
      </c>
      <c r="I9" s="25" t="s">
        <v>531</v>
      </c>
      <c r="J9" s="25" t="s">
        <v>532</v>
      </c>
      <c r="K9" s="25" t="s">
        <v>533</v>
      </c>
      <c r="L9" s="25" t="s">
        <v>440</v>
      </c>
      <c r="M9" s="25"/>
      <c r="N9" s="25"/>
    </row>
    <row r="10" spans="1:14" hidden="1" x14ac:dyDescent="0.25">
      <c r="A10" s="25"/>
      <c r="B10" s="25"/>
      <c r="C10" s="25"/>
      <c r="D10" s="25" t="s">
        <v>441</v>
      </c>
      <c r="E10" s="25" t="s">
        <v>520</v>
      </c>
      <c r="F10" s="25" t="s">
        <v>494</v>
      </c>
      <c r="G10" s="25" t="s">
        <v>494</v>
      </c>
      <c r="H10" s="25" t="s">
        <v>494</v>
      </c>
      <c r="I10" s="25" t="s">
        <v>494</v>
      </c>
      <c r="J10" s="25" t="s">
        <v>494</v>
      </c>
      <c r="K10" s="25" t="s">
        <v>1076</v>
      </c>
      <c r="L10" s="25" t="s">
        <v>494</v>
      </c>
      <c r="M10" s="25" t="s">
        <v>494</v>
      </c>
      <c r="N10" s="25"/>
    </row>
    <row r="11" spans="1:14" hidden="1" x14ac:dyDescent="0.25">
      <c r="A11" s="25"/>
      <c r="B11" s="25"/>
      <c r="C11" s="25" t="s">
        <v>360</v>
      </c>
      <c r="D11" s="25" t="s">
        <v>409</v>
      </c>
      <c r="E11" s="25" t="s">
        <v>409</v>
      </c>
      <c r="F11" s="25"/>
      <c r="G11" s="25"/>
      <c r="H11" s="25"/>
      <c r="I11" s="25"/>
      <c r="J11" s="25"/>
      <c r="K11" s="25"/>
      <c r="L11" s="25"/>
      <c r="M11" s="25" t="s">
        <v>362</v>
      </c>
      <c r="N11" s="25" t="s">
        <v>363</v>
      </c>
    </row>
    <row r="12" spans="1:14" s="11" customFormat="1" x14ac:dyDescent="0.25">
      <c r="A12" s="25"/>
      <c r="B12" s="25"/>
      <c r="C12" s="25" t="s">
        <v>364</v>
      </c>
      <c r="D12" s="78" t="s">
        <v>1090</v>
      </c>
      <c r="E12" s="79"/>
      <c r="F12" s="79"/>
      <c r="G12" s="79"/>
      <c r="H12" s="79"/>
      <c r="I12" s="79"/>
      <c r="J12" s="79"/>
      <c r="K12" s="79"/>
      <c r="L12" s="80"/>
      <c r="N12" s="25"/>
    </row>
    <row r="13" spans="1:14" s="11" customFormat="1" ht="90" x14ac:dyDescent="0.25">
      <c r="A13" s="25"/>
      <c r="B13" s="25"/>
      <c r="C13" s="25" t="s">
        <v>361</v>
      </c>
      <c r="D13" s="81" t="s">
        <v>442</v>
      </c>
      <c r="E13" s="81" t="s">
        <v>527</v>
      </c>
      <c r="F13" s="37" t="s">
        <v>521</v>
      </c>
      <c r="G13" s="37" t="s">
        <v>522</v>
      </c>
      <c r="H13" s="37" t="s">
        <v>523</v>
      </c>
      <c r="I13" s="37" t="s">
        <v>524</v>
      </c>
      <c r="J13" s="37" t="s">
        <v>525</v>
      </c>
      <c r="K13" s="37" t="s">
        <v>526</v>
      </c>
      <c r="L13" s="37" t="s">
        <v>483</v>
      </c>
      <c r="N13" s="25"/>
    </row>
    <row r="14" spans="1:14" s="11" customFormat="1" x14ac:dyDescent="0.25">
      <c r="A14" s="25" t="s">
        <v>417</v>
      </c>
      <c r="B14" s="25"/>
      <c r="C14" s="25" t="s">
        <v>361</v>
      </c>
      <c r="D14" s="82"/>
      <c r="E14" s="82"/>
      <c r="F14" s="37" t="s">
        <v>418</v>
      </c>
      <c r="G14" s="37" t="s">
        <v>419</v>
      </c>
      <c r="H14" s="37" t="s">
        <v>420</v>
      </c>
      <c r="I14" s="37" t="s">
        <v>421</v>
      </c>
      <c r="J14" s="37" t="s">
        <v>455</v>
      </c>
      <c r="K14" s="37" t="s">
        <v>456</v>
      </c>
      <c r="L14" s="37" t="s">
        <v>457</v>
      </c>
      <c r="N14" s="25"/>
    </row>
    <row r="15" spans="1:14" x14ac:dyDescent="0.25">
      <c r="A15" s="25"/>
      <c r="B15" s="25"/>
      <c r="C15" s="25" t="s">
        <v>362</v>
      </c>
      <c r="D15" s="11"/>
      <c r="E15" s="11"/>
      <c r="N15" s="25"/>
    </row>
    <row r="16" spans="1:14" x14ac:dyDescent="0.25">
      <c r="A16" s="25"/>
      <c r="B16" s="25"/>
      <c r="C16" s="26"/>
      <c r="D16" s="65" t="s">
        <v>1135</v>
      </c>
      <c r="E16" s="52"/>
      <c r="F16" s="27"/>
      <c r="G16" s="27"/>
      <c r="H16" s="30"/>
      <c r="I16" s="30"/>
      <c r="J16" s="30"/>
      <c r="K16" s="32"/>
      <c r="L16" s="27"/>
      <c r="N16" s="25"/>
    </row>
    <row r="17" spans="1:14" hidden="1" x14ac:dyDescent="0.25">
      <c r="A17" s="25"/>
      <c r="B17" s="25"/>
      <c r="C17" s="25" t="s">
        <v>362</v>
      </c>
      <c r="D17" s="11"/>
      <c r="E17" s="11"/>
      <c r="N17" s="25"/>
    </row>
    <row r="18" spans="1:14" hidden="1" x14ac:dyDescent="0.25">
      <c r="A18" s="25"/>
      <c r="B18" s="25"/>
      <c r="C18" s="25" t="s">
        <v>399</v>
      </c>
      <c r="D18" s="25"/>
      <c r="E18" s="25"/>
      <c r="F18" s="25"/>
      <c r="G18" s="25"/>
      <c r="H18" s="25"/>
      <c r="I18" s="25"/>
      <c r="J18" s="25"/>
      <c r="K18" s="25"/>
      <c r="L18" s="25"/>
      <c r="M18" s="25"/>
      <c r="N18" s="25" t="s">
        <v>400</v>
      </c>
    </row>
    <row r="19" spans="1:14" hidden="1" x14ac:dyDescent="0.25"/>
    <row r="20" spans="1:14" hidden="1" x14ac:dyDescent="0.25"/>
    <row r="21" spans="1:14" hidden="1" x14ac:dyDescent="0.25"/>
    <row r="22" spans="1:14" hidden="1" x14ac:dyDescent="0.25"/>
    <row r="23" spans="1:14" hidden="1" x14ac:dyDescent="0.25">
      <c r="A23" s="25"/>
      <c r="B23" s="25" t="b">
        <v>0</v>
      </c>
      <c r="C23" s="25" t="s">
        <v>534</v>
      </c>
      <c r="D23" s="25"/>
      <c r="E23" s="25"/>
      <c r="F23" s="25"/>
      <c r="G23" s="25"/>
      <c r="H23" s="25"/>
      <c r="I23" s="25"/>
      <c r="J23" s="25"/>
      <c r="K23" s="25"/>
      <c r="L23" s="25"/>
      <c r="M23" s="25"/>
      <c r="N23" s="25"/>
    </row>
    <row r="24" spans="1:14" hidden="1" x14ac:dyDescent="0.25">
      <c r="A24" s="25"/>
      <c r="B24" s="25"/>
      <c r="C24" s="25"/>
      <c r="D24" s="25"/>
      <c r="E24" s="25"/>
      <c r="F24" s="25"/>
      <c r="G24" s="25"/>
      <c r="H24" s="25" t="s">
        <v>530</v>
      </c>
      <c r="I24" s="25" t="s">
        <v>531</v>
      </c>
      <c r="J24" s="25" t="s">
        <v>532</v>
      </c>
      <c r="K24" s="25"/>
      <c r="L24" s="25"/>
      <c r="M24" s="25"/>
      <c r="N24" s="25"/>
    </row>
    <row r="25" spans="1:14" hidden="1" x14ac:dyDescent="0.25">
      <c r="A25" s="25"/>
      <c r="B25" s="25"/>
      <c r="C25" s="25"/>
      <c r="D25" s="25"/>
      <c r="E25" s="25"/>
      <c r="F25" s="25"/>
      <c r="G25" s="25"/>
      <c r="H25" s="25" t="s">
        <v>495</v>
      </c>
      <c r="I25" s="25" t="s">
        <v>495</v>
      </c>
      <c r="J25" s="25" t="s">
        <v>495</v>
      </c>
      <c r="K25" s="25"/>
      <c r="L25" s="25"/>
      <c r="M25" s="25"/>
      <c r="N25" s="25"/>
    </row>
    <row r="26" spans="1:14" hidden="1" x14ac:dyDescent="0.25">
      <c r="A26" s="25"/>
      <c r="B26" s="25"/>
      <c r="C26" s="25" t="s">
        <v>360</v>
      </c>
      <c r="D26" s="24" t="s">
        <v>361</v>
      </c>
      <c r="E26" s="24" t="s">
        <v>361</v>
      </c>
      <c r="F26" s="25"/>
      <c r="G26" s="25"/>
      <c r="H26" s="25"/>
      <c r="I26" s="25"/>
      <c r="J26" s="25"/>
      <c r="K26" s="25"/>
      <c r="L26" s="25"/>
      <c r="M26" s="25" t="s">
        <v>362</v>
      </c>
      <c r="N26" s="25" t="s">
        <v>363</v>
      </c>
    </row>
    <row r="27" spans="1:14" s="11" customFormat="1" hidden="1" x14ac:dyDescent="0.25">
      <c r="A27" s="25"/>
      <c r="B27" s="25"/>
      <c r="C27" s="25" t="s">
        <v>364</v>
      </c>
      <c r="D27" s="100" t="s">
        <v>1090</v>
      </c>
      <c r="E27" s="101"/>
      <c r="F27" s="101"/>
      <c r="G27" s="101"/>
      <c r="H27" s="101"/>
      <c r="I27" s="101"/>
      <c r="J27" s="101"/>
      <c r="K27" s="101"/>
      <c r="L27" s="102"/>
      <c r="N27" s="25"/>
    </row>
    <row r="28" spans="1:14" s="11" customFormat="1" ht="90" hidden="1" x14ac:dyDescent="0.25">
      <c r="A28" s="25"/>
      <c r="B28" s="25"/>
      <c r="C28" s="26" t="s">
        <v>361</v>
      </c>
      <c r="D28" s="37"/>
      <c r="E28" s="37"/>
      <c r="F28" s="37" t="s">
        <v>521</v>
      </c>
      <c r="G28" s="37" t="s">
        <v>522</v>
      </c>
      <c r="H28" s="37" t="s">
        <v>523</v>
      </c>
      <c r="I28" s="37" t="s">
        <v>524</v>
      </c>
      <c r="J28" s="37" t="s">
        <v>525</v>
      </c>
      <c r="K28" s="37" t="s">
        <v>526</v>
      </c>
      <c r="L28" s="37" t="s">
        <v>483</v>
      </c>
      <c r="N28" s="25"/>
    </row>
    <row r="29" spans="1:14" s="11" customFormat="1" hidden="1" x14ac:dyDescent="0.25">
      <c r="A29" s="25" t="s">
        <v>417</v>
      </c>
      <c r="B29" s="25"/>
      <c r="C29" s="26" t="s">
        <v>361</v>
      </c>
      <c r="D29" s="37"/>
      <c r="E29" s="37"/>
      <c r="F29" s="37" t="s">
        <v>418</v>
      </c>
      <c r="G29" s="37" t="s">
        <v>419</v>
      </c>
      <c r="H29" s="37" t="s">
        <v>420</v>
      </c>
      <c r="I29" s="37" t="s">
        <v>421</v>
      </c>
      <c r="J29" s="37" t="s">
        <v>455</v>
      </c>
      <c r="K29" s="37" t="s">
        <v>456</v>
      </c>
      <c r="L29" s="37" t="s">
        <v>457</v>
      </c>
      <c r="N29" s="25"/>
    </row>
    <row r="30" spans="1:14" hidden="1" x14ac:dyDescent="0.25">
      <c r="A30" s="25"/>
      <c r="B30" s="25"/>
      <c r="C30" s="25" t="s">
        <v>362</v>
      </c>
      <c r="K30" s="11"/>
      <c r="L30" s="11"/>
      <c r="N30" s="25"/>
    </row>
    <row r="31" spans="1:14" x14ac:dyDescent="0.25">
      <c r="A31" s="25"/>
      <c r="B31" s="25"/>
      <c r="C31" s="25"/>
      <c r="D31" s="116" t="s">
        <v>496</v>
      </c>
      <c r="E31" s="117"/>
      <c r="F31" s="118"/>
      <c r="G31" s="119"/>
      <c r="H31" s="29">
        <f>SUM(H16:H17)</f>
        <v>0</v>
      </c>
      <c r="I31" s="29">
        <f>SUM(I16:I17)</f>
        <v>0</v>
      </c>
      <c r="J31" s="29">
        <f>SUM(J16:J17)</f>
        <v>0</v>
      </c>
      <c r="K31" s="114"/>
      <c r="L31" s="115"/>
      <c r="N31" s="25"/>
    </row>
    <row r="32" spans="1:14" x14ac:dyDescent="0.25">
      <c r="A32" s="25"/>
      <c r="B32" s="25"/>
      <c r="C32" s="25" t="s">
        <v>362</v>
      </c>
      <c r="K32" s="11"/>
      <c r="L32" s="11"/>
      <c r="N32" s="25"/>
    </row>
    <row r="33" spans="1:14" x14ac:dyDescent="0.25">
      <c r="A33" s="25"/>
      <c r="B33" s="25"/>
      <c r="C33" s="25" t="s">
        <v>399</v>
      </c>
      <c r="D33" s="25"/>
      <c r="E33" s="25"/>
      <c r="F33" s="25"/>
      <c r="G33" s="25"/>
      <c r="H33" s="25"/>
      <c r="I33" s="25"/>
      <c r="J33" s="25"/>
      <c r="K33" s="25"/>
      <c r="L33" s="25"/>
      <c r="M33" s="25"/>
      <c r="N33" s="25" t="s">
        <v>400</v>
      </c>
    </row>
  </sheetData>
  <mergeCells count="8">
    <mergeCell ref="E1:K1"/>
    <mergeCell ref="D12:L12"/>
    <mergeCell ref="D3:G3"/>
    <mergeCell ref="D31:G31"/>
    <mergeCell ref="D27:L27"/>
    <mergeCell ref="K31:L31"/>
    <mergeCell ref="D13:D14"/>
    <mergeCell ref="E13:E14"/>
  </mergeCells>
  <dataValidations count="3">
    <dataValidation type="decimal" allowBlank="1" showInputMessage="1" showErrorMessage="1" errorTitle="Input Error" error="Please enter a Whole Number between -999999999999999 and 999999999999999" sqref="H31:J31">
      <formula1>-999999999999999</formula1>
      <formula2>999999999999999</formula2>
    </dataValidation>
    <dataValidation type="decimal" allowBlank="1" showInputMessage="1" showErrorMessage="1" error="Please enter a Whole Number between 0 and 999999999999999" sqref="H16:K16">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6:E16"/>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33"/>
  <sheetViews>
    <sheetView showGridLines="0" topLeftCell="D1" workbookViewId="0">
      <selection sqref="A1:C1048576"/>
    </sheetView>
  </sheetViews>
  <sheetFormatPr defaultRowHeight="15" x14ac:dyDescent="0.25"/>
  <cols>
    <col min="1" max="3" width="9.140625" hidden="1" customWidth="1"/>
    <col min="4" max="5" width="25.7109375" customWidth="1"/>
    <col min="6" max="12" width="20.7109375" customWidth="1"/>
  </cols>
  <sheetData>
    <row r="1" spans="1:14" ht="35.1" customHeight="1" x14ac:dyDescent="0.25">
      <c r="A1" s="12" t="s">
        <v>535</v>
      </c>
      <c r="E1" s="76" t="s">
        <v>1132</v>
      </c>
      <c r="F1" s="77"/>
      <c r="G1" s="77"/>
      <c r="H1" s="77"/>
      <c r="I1" s="77"/>
      <c r="J1" s="77"/>
      <c r="K1" s="77"/>
    </row>
    <row r="3" spans="1:14" ht="18.75" x14ac:dyDescent="0.25">
      <c r="D3" s="86" t="s">
        <v>1117</v>
      </c>
      <c r="E3" s="87"/>
      <c r="F3" s="87"/>
      <c r="G3" s="88"/>
    </row>
    <row r="8" spans="1:14" hidden="1" x14ac:dyDescent="0.25">
      <c r="A8" s="25"/>
      <c r="B8" s="25" t="b">
        <v>0</v>
      </c>
      <c r="C8" s="25" t="s">
        <v>536</v>
      </c>
      <c r="D8" s="25"/>
      <c r="E8" s="25"/>
      <c r="F8" s="25"/>
      <c r="G8" s="25"/>
      <c r="H8" s="25"/>
      <c r="I8" s="25"/>
      <c r="J8" s="25"/>
      <c r="K8" s="25"/>
      <c r="L8" s="25"/>
      <c r="M8" s="25"/>
      <c r="N8" s="25"/>
    </row>
    <row r="9" spans="1:14" hidden="1" x14ac:dyDescent="0.25">
      <c r="A9" s="25"/>
      <c r="B9" s="25"/>
      <c r="C9" s="25"/>
      <c r="D9" s="25"/>
      <c r="E9" s="25"/>
      <c r="F9" s="25" t="s">
        <v>528</v>
      </c>
      <c r="G9" s="25" t="s">
        <v>529</v>
      </c>
      <c r="H9" s="25" t="s">
        <v>530</v>
      </c>
      <c r="I9" s="25" t="s">
        <v>531</v>
      </c>
      <c r="J9" s="25" t="s">
        <v>532</v>
      </c>
      <c r="K9" s="25" t="s">
        <v>533</v>
      </c>
      <c r="L9" s="25" t="s">
        <v>440</v>
      </c>
      <c r="M9" s="25"/>
      <c r="N9" s="25"/>
    </row>
    <row r="10" spans="1:14" hidden="1" x14ac:dyDescent="0.25">
      <c r="A10" s="25"/>
      <c r="B10" s="25"/>
      <c r="C10" s="25"/>
      <c r="D10" s="25" t="s">
        <v>441</v>
      </c>
      <c r="E10" s="25" t="s">
        <v>520</v>
      </c>
      <c r="F10" s="25" t="s">
        <v>509</v>
      </c>
      <c r="G10" s="25" t="s">
        <v>509</v>
      </c>
      <c r="H10" s="25" t="s">
        <v>509</v>
      </c>
      <c r="I10" s="25" t="s">
        <v>509</v>
      </c>
      <c r="J10" s="25" t="s">
        <v>509</v>
      </c>
      <c r="K10" s="25" t="s">
        <v>1077</v>
      </c>
      <c r="L10" s="25" t="s">
        <v>509</v>
      </c>
      <c r="M10" s="25"/>
      <c r="N10" s="25"/>
    </row>
    <row r="11" spans="1:14" hidden="1" x14ac:dyDescent="0.25">
      <c r="A11" s="25"/>
      <c r="B11" s="25"/>
      <c r="C11" s="25" t="s">
        <v>360</v>
      </c>
      <c r="D11" s="25" t="s">
        <v>409</v>
      </c>
      <c r="E11" s="25" t="s">
        <v>409</v>
      </c>
      <c r="F11" s="25"/>
      <c r="G11" s="25"/>
      <c r="H11" s="25"/>
      <c r="I11" s="25"/>
      <c r="J11" s="25"/>
      <c r="K11" s="25"/>
      <c r="L11" s="25"/>
      <c r="M11" s="25" t="s">
        <v>362</v>
      </c>
      <c r="N11" s="25" t="s">
        <v>363</v>
      </c>
    </row>
    <row r="12" spans="1:14" s="11" customFormat="1" x14ac:dyDescent="0.25">
      <c r="A12" s="25"/>
      <c r="B12" s="25"/>
      <c r="C12" s="25" t="s">
        <v>364</v>
      </c>
      <c r="D12" s="78" t="s">
        <v>1091</v>
      </c>
      <c r="E12" s="79"/>
      <c r="F12" s="79"/>
      <c r="G12" s="79"/>
      <c r="H12" s="79"/>
      <c r="I12" s="79"/>
      <c r="J12" s="79"/>
      <c r="K12" s="79"/>
      <c r="L12" s="80"/>
      <c r="N12" s="25"/>
    </row>
    <row r="13" spans="1:14" s="11" customFormat="1" ht="75" x14ac:dyDescent="0.25">
      <c r="A13" s="25"/>
      <c r="B13" s="25"/>
      <c r="C13" s="25" t="s">
        <v>361</v>
      </c>
      <c r="D13" s="81" t="s">
        <v>442</v>
      </c>
      <c r="E13" s="81" t="s">
        <v>527</v>
      </c>
      <c r="F13" s="37" t="s">
        <v>521</v>
      </c>
      <c r="G13" s="37" t="s">
        <v>522</v>
      </c>
      <c r="H13" s="37" t="s">
        <v>523</v>
      </c>
      <c r="I13" s="37" t="s">
        <v>524</v>
      </c>
      <c r="J13" s="37" t="s">
        <v>525</v>
      </c>
      <c r="K13" s="37" t="s">
        <v>537</v>
      </c>
      <c r="L13" s="37" t="s">
        <v>483</v>
      </c>
      <c r="N13" s="25"/>
    </row>
    <row r="14" spans="1:14" s="11" customFormat="1" x14ac:dyDescent="0.25">
      <c r="A14" s="25" t="s">
        <v>417</v>
      </c>
      <c r="B14" s="25"/>
      <c r="C14" s="25" t="s">
        <v>361</v>
      </c>
      <c r="D14" s="82"/>
      <c r="E14" s="82"/>
      <c r="F14" s="37" t="s">
        <v>418</v>
      </c>
      <c r="G14" s="37" t="s">
        <v>419</v>
      </c>
      <c r="H14" s="37" t="s">
        <v>420</v>
      </c>
      <c r="I14" s="37" t="s">
        <v>421</v>
      </c>
      <c r="J14" s="37" t="s">
        <v>455</v>
      </c>
      <c r="K14" s="37" t="s">
        <v>456</v>
      </c>
      <c r="L14" s="37" t="s">
        <v>457</v>
      </c>
      <c r="N14" s="25"/>
    </row>
    <row r="15" spans="1:14" x14ac:dyDescent="0.25">
      <c r="A15" s="25"/>
      <c r="B15" s="25"/>
      <c r="C15" s="25" t="s">
        <v>362</v>
      </c>
      <c r="D15" s="11"/>
      <c r="E15" s="11"/>
      <c r="N15" s="25"/>
    </row>
    <row r="16" spans="1:14" x14ac:dyDescent="0.25">
      <c r="A16" s="25"/>
      <c r="B16" s="25"/>
      <c r="C16" s="26"/>
      <c r="D16" s="65" t="s">
        <v>1135</v>
      </c>
      <c r="E16" s="52"/>
      <c r="F16" s="27"/>
      <c r="G16" s="27"/>
      <c r="H16" s="30"/>
      <c r="I16" s="30"/>
      <c r="J16" s="30"/>
      <c r="K16" s="32"/>
      <c r="L16" s="27"/>
      <c r="N16" s="25"/>
    </row>
    <row r="17" spans="1:15" hidden="1" x14ac:dyDescent="0.25">
      <c r="A17" s="25"/>
      <c r="B17" s="25"/>
      <c r="C17" s="25" t="s">
        <v>362</v>
      </c>
      <c r="D17" s="11"/>
      <c r="E17" s="11"/>
      <c r="N17" s="25"/>
    </row>
    <row r="18" spans="1:15" hidden="1" x14ac:dyDescent="0.25">
      <c r="A18" s="25"/>
      <c r="B18" s="25"/>
      <c r="C18" s="25" t="s">
        <v>399</v>
      </c>
      <c r="D18" s="25"/>
      <c r="E18" s="25"/>
      <c r="F18" s="25"/>
      <c r="G18" s="25"/>
      <c r="H18" s="25"/>
      <c r="I18" s="25"/>
      <c r="J18" s="25"/>
      <c r="K18" s="25"/>
      <c r="L18" s="25"/>
      <c r="M18" s="25"/>
      <c r="N18" s="25" t="s">
        <v>400</v>
      </c>
    </row>
    <row r="19" spans="1:15" hidden="1" x14ac:dyDescent="0.25"/>
    <row r="20" spans="1:15" hidden="1" x14ac:dyDescent="0.25"/>
    <row r="21" spans="1:15" hidden="1" x14ac:dyDescent="0.25"/>
    <row r="22" spans="1:15" hidden="1" x14ac:dyDescent="0.25"/>
    <row r="23" spans="1:15" hidden="1" x14ac:dyDescent="0.25">
      <c r="A23" s="25"/>
      <c r="B23" s="25" t="b">
        <v>0</v>
      </c>
      <c r="C23" s="25" t="s">
        <v>565</v>
      </c>
      <c r="D23" s="25"/>
      <c r="E23" s="25"/>
      <c r="F23" s="25"/>
      <c r="G23" s="25"/>
      <c r="H23" s="25"/>
      <c r="I23" s="25"/>
      <c r="J23" s="25"/>
      <c r="K23" s="25"/>
      <c r="L23" s="25"/>
      <c r="M23" s="25"/>
      <c r="N23" s="25"/>
      <c r="O23" s="11"/>
    </row>
    <row r="24" spans="1:15" hidden="1" x14ac:dyDescent="0.25">
      <c r="A24" s="25"/>
      <c r="B24" s="25"/>
      <c r="C24" s="25"/>
      <c r="D24" s="25"/>
      <c r="E24" s="25"/>
      <c r="F24" s="25"/>
      <c r="G24" s="25"/>
      <c r="H24" s="25" t="s">
        <v>530</v>
      </c>
      <c r="I24" s="25" t="s">
        <v>531</v>
      </c>
      <c r="J24" s="25" t="s">
        <v>532</v>
      </c>
      <c r="K24" s="25"/>
      <c r="L24" s="25"/>
      <c r="M24" s="25"/>
      <c r="N24" s="25"/>
      <c r="O24" s="11"/>
    </row>
    <row r="25" spans="1:15" hidden="1" x14ac:dyDescent="0.25">
      <c r="A25" s="25"/>
      <c r="B25" s="25"/>
      <c r="C25" s="25"/>
      <c r="D25" s="25"/>
      <c r="E25" s="25"/>
      <c r="F25" s="25"/>
      <c r="G25" s="25"/>
      <c r="H25" s="25" t="s">
        <v>515</v>
      </c>
      <c r="I25" s="25" t="s">
        <v>515</v>
      </c>
      <c r="J25" s="25" t="s">
        <v>515</v>
      </c>
      <c r="K25" s="25"/>
      <c r="L25" s="25"/>
      <c r="M25" s="25"/>
      <c r="N25" s="25"/>
      <c r="O25" s="11"/>
    </row>
    <row r="26" spans="1:15" hidden="1" x14ac:dyDescent="0.25">
      <c r="A26" s="25"/>
      <c r="B26" s="25"/>
      <c r="C26" s="25" t="s">
        <v>360</v>
      </c>
      <c r="D26" s="24" t="s">
        <v>361</v>
      </c>
      <c r="E26" s="24" t="s">
        <v>361</v>
      </c>
      <c r="F26" s="25"/>
      <c r="G26" s="25"/>
      <c r="H26" s="25"/>
      <c r="I26" s="25"/>
      <c r="J26" s="25"/>
      <c r="K26" s="25"/>
      <c r="L26" s="25"/>
      <c r="M26" s="25" t="s">
        <v>362</v>
      </c>
      <c r="N26" s="25" t="s">
        <v>363</v>
      </c>
      <c r="O26" s="11"/>
    </row>
    <row r="27" spans="1:15" s="11" customFormat="1" hidden="1" x14ac:dyDescent="0.25">
      <c r="A27" s="25"/>
      <c r="B27" s="25"/>
      <c r="C27" s="26" t="s">
        <v>364</v>
      </c>
      <c r="D27" s="78" t="s">
        <v>1091</v>
      </c>
      <c r="E27" s="79"/>
      <c r="F27" s="79"/>
      <c r="G27" s="79"/>
      <c r="H27" s="79"/>
      <c r="I27" s="79"/>
      <c r="J27" s="79"/>
      <c r="K27" s="79"/>
      <c r="L27" s="80"/>
      <c r="N27" s="25"/>
    </row>
    <row r="28" spans="1:15" s="11" customFormat="1" ht="75" hidden="1" x14ac:dyDescent="0.25">
      <c r="A28" s="25"/>
      <c r="B28" s="25"/>
      <c r="C28" s="26" t="s">
        <v>361</v>
      </c>
      <c r="D28" s="37"/>
      <c r="E28" s="37"/>
      <c r="F28" s="37" t="s">
        <v>521</v>
      </c>
      <c r="G28" s="37" t="s">
        <v>522</v>
      </c>
      <c r="H28" s="37" t="s">
        <v>523</v>
      </c>
      <c r="I28" s="37" t="s">
        <v>524</v>
      </c>
      <c r="J28" s="37" t="s">
        <v>525</v>
      </c>
      <c r="K28" s="37" t="s">
        <v>537</v>
      </c>
      <c r="L28" s="37" t="s">
        <v>483</v>
      </c>
      <c r="N28" s="25"/>
    </row>
    <row r="29" spans="1:15" s="11" customFormat="1" hidden="1" x14ac:dyDescent="0.25">
      <c r="A29" s="25" t="s">
        <v>417</v>
      </c>
      <c r="B29" s="25"/>
      <c r="C29" s="26" t="s">
        <v>361</v>
      </c>
      <c r="D29" s="37"/>
      <c r="E29" s="37"/>
      <c r="F29" s="37" t="s">
        <v>418</v>
      </c>
      <c r="G29" s="37" t="s">
        <v>419</v>
      </c>
      <c r="H29" s="37" t="s">
        <v>420</v>
      </c>
      <c r="I29" s="37" t="s">
        <v>421</v>
      </c>
      <c r="J29" s="37" t="s">
        <v>455</v>
      </c>
      <c r="K29" s="37" t="s">
        <v>456</v>
      </c>
      <c r="L29" s="37" t="s">
        <v>457</v>
      </c>
      <c r="N29" s="25"/>
    </row>
    <row r="30" spans="1:15" hidden="1" x14ac:dyDescent="0.25">
      <c r="A30" s="25"/>
      <c r="B30" s="25"/>
      <c r="C30" s="25" t="s">
        <v>362</v>
      </c>
      <c r="N30" s="25"/>
      <c r="O30" s="11"/>
    </row>
    <row r="31" spans="1:15" x14ac:dyDescent="0.25">
      <c r="A31" s="25"/>
      <c r="B31" s="25"/>
      <c r="C31" s="25"/>
      <c r="D31" s="116" t="s">
        <v>496</v>
      </c>
      <c r="E31" s="117"/>
      <c r="F31" s="118"/>
      <c r="G31" s="119"/>
      <c r="H31" s="29">
        <f>SUM(H16:H17)</f>
        <v>0</v>
      </c>
      <c r="I31" s="29">
        <f t="shared" ref="I31:J31" si="0">SUM(I16:I17)</f>
        <v>0</v>
      </c>
      <c r="J31" s="29">
        <f t="shared" si="0"/>
        <v>0</v>
      </c>
      <c r="K31" s="114"/>
      <c r="L31" s="115"/>
      <c r="N31" s="25"/>
      <c r="O31" s="11"/>
    </row>
    <row r="32" spans="1:15" x14ac:dyDescent="0.25">
      <c r="A32" s="25"/>
      <c r="B32" s="25"/>
      <c r="C32" s="25" t="s">
        <v>362</v>
      </c>
      <c r="N32" s="25"/>
      <c r="O32" s="11"/>
    </row>
    <row r="33" spans="1:15" x14ac:dyDescent="0.25">
      <c r="A33" s="25"/>
      <c r="B33" s="25"/>
      <c r="C33" s="25" t="s">
        <v>399</v>
      </c>
      <c r="D33" s="25"/>
      <c r="E33" s="25"/>
      <c r="F33" s="25"/>
      <c r="G33" s="25"/>
      <c r="H33" s="25"/>
      <c r="I33" s="25"/>
      <c r="J33" s="25"/>
      <c r="K33" s="25"/>
      <c r="L33" s="25"/>
      <c r="M33" s="25"/>
      <c r="N33" s="25" t="s">
        <v>400</v>
      </c>
      <c r="O33" s="11"/>
    </row>
  </sheetData>
  <mergeCells count="8">
    <mergeCell ref="E1:K1"/>
    <mergeCell ref="D12:L12"/>
    <mergeCell ref="D3:G3"/>
    <mergeCell ref="D27:L27"/>
    <mergeCell ref="D31:G31"/>
    <mergeCell ref="K31:L31"/>
    <mergeCell ref="D13:D14"/>
    <mergeCell ref="E13:E14"/>
  </mergeCells>
  <dataValidations count="3">
    <dataValidation type="decimal" allowBlank="1" showInputMessage="1" showErrorMessage="1" errorTitle="Input Error" error="Please enter a Whole Number between -999999999999999 and 999999999999999" sqref="H31:J31">
      <formula1>-999999999999999</formula1>
      <formula2>999999999999999</formula2>
    </dataValidation>
    <dataValidation type="decimal" allowBlank="1" showInputMessage="1" showErrorMessage="1" error="Please enter a Whole Number between 0 and 999999999999999" sqref="H16:K16">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6:E16"/>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2"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58"/>
  <sheetViews>
    <sheetView topLeftCell="I1" workbookViewId="0">
      <selection activeCell="O17" sqref="O17"/>
    </sheetView>
  </sheetViews>
  <sheetFormatPr defaultRowHeight="15" x14ac:dyDescent="0.25"/>
  <sheetData>
    <row r="1" spans="1:7" x14ac:dyDescent="0.25">
      <c r="A1">
        <f>DNBS14PART5!F32</f>
        <v>0</v>
      </c>
      <c r="B1" t="s">
        <v>650</v>
      </c>
      <c r="D1" t="s">
        <v>654</v>
      </c>
      <c r="F1" t="s">
        <v>655</v>
      </c>
      <c r="G1" t="s">
        <v>656</v>
      </c>
    </row>
    <row r="2" spans="1:7" x14ac:dyDescent="0.25">
      <c r="A2">
        <f>DNBS14PART5!I32</f>
        <v>0</v>
      </c>
      <c r="B2" t="s">
        <v>650</v>
      </c>
      <c r="D2" t="s">
        <v>654</v>
      </c>
      <c r="F2" t="s">
        <v>655</v>
      </c>
      <c r="G2" t="s">
        <v>656</v>
      </c>
    </row>
    <row r="3" spans="1:7" x14ac:dyDescent="0.25">
      <c r="A3">
        <f>DNBS14PART5!F33</f>
        <v>0</v>
      </c>
      <c r="B3" t="s">
        <v>650</v>
      </c>
      <c r="D3" t="s">
        <v>657</v>
      </c>
      <c r="F3" t="s">
        <v>655</v>
      </c>
      <c r="G3" t="s">
        <v>658</v>
      </c>
    </row>
    <row r="4" spans="1:7" x14ac:dyDescent="0.25">
      <c r="A4">
        <f>DNBS14PART5!I33</f>
        <v>0</v>
      </c>
      <c r="B4" t="s">
        <v>650</v>
      </c>
      <c r="D4" t="s">
        <v>657</v>
      </c>
      <c r="F4" t="s">
        <v>655</v>
      </c>
      <c r="G4" t="s">
        <v>658</v>
      </c>
    </row>
    <row r="5" spans="1:7" x14ac:dyDescent="0.25">
      <c r="A5">
        <f>DNBS14PART5!F34</f>
        <v>0</v>
      </c>
      <c r="B5" t="s">
        <v>650</v>
      </c>
      <c r="D5" t="s">
        <v>659</v>
      </c>
      <c r="F5" t="s">
        <v>655</v>
      </c>
      <c r="G5" t="s">
        <v>660</v>
      </c>
    </row>
    <row r="6" spans="1:7" x14ac:dyDescent="0.25">
      <c r="A6">
        <f>DNBS14PART5!I34</f>
        <v>0</v>
      </c>
      <c r="B6" t="s">
        <v>650</v>
      </c>
      <c r="D6" t="s">
        <v>659</v>
      </c>
      <c r="F6" t="s">
        <v>655</v>
      </c>
      <c r="G6" t="s">
        <v>660</v>
      </c>
    </row>
    <row r="7" spans="1:7" x14ac:dyDescent="0.25">
      <c r="A7">
        <f>DNBS14PART5!F35</f>
        <v>0</v>
      </c>
      <c r="B7" t="s">
        <v>650</v>
      </c>
      <c r="D7" t="s">
        <v>493</v>
      </c>
      <c r="F7" t="s">
        <v>655</v>
      </c>
      <c r="G7" t="s">
        <v>661</v>
      </c>
    </row>
    <row r="8" spans="1:7" x14ac:dyDescent="0.25">
      <c r="A8">
        <f>DNBS14PART5!I35</f>
        <v>0</v>
      </c>
      <c r="B8" t="s">
        <v>650</v>
      </c>
      <c r="D8" t="s">
        <v>493</v>
      </c>
      <c r="F8" t="s">
        <v>655</v>
      </c>
      <c r="G8" t="s">
        <v>661</v>
      </c>
    </row>
    <row r="9" spans="1:7" x14ac:dyDescent="0.25">
      <c r="A9">
        <f>DNBS14PART5!G32</f>
        <v>0</v>
      </c>
      <c r="B9" t="s">
        <v>650</v>
      </c>
      <c r="D9" t="s">
        <v>662</v>
      </c>
      <c r="F9" t="s">
        <v>655</v>
      </c>
      <c r="G9" t="s">
        <v>663</v>
      </c>
    </row>
    <row r="10" spans="1:7" x14ac:dyDescent="0.25">
      <c r="A10">
        <f>DNBS14PART5!H32</f>
        <v>0</v>
      </c>
      <c r="B10" t="s">
        <v>650</v>
      </c>
      <c r="D10" t="s">
        <v>662</v>
      </c>
      <c r="F10" t="s">
        <v>655</v>
      </c>
      <c r="G10" t="s">
        <v>663</v>
      </c>
    </row>
    <row r="11" spans="1:7" x14ac:dyDescent="0.25">
      <c r="A11">
        <f>DNBS14PART5!G33</f>
        <v>0</v>
      </c>
      <c r="B11" t="s">
        <v>650</v>
      </c>
      <c r="D11" t="s">
        <v>664</v>
      </c>
      <c r="F11" t="s">
        <v>655</v>
      </c>
      <c r="G11" t="s">
        <v>665</v>
      </c>
    </row>
    <row r="12" spans="1:7" x14ac:dyDescent="0.25">
      <c r="A12">
        <f>DNBS14PART5!H33</f>
        <v>0</v>
      </c>
      <c r="B12" t="s">
        <v>650</v>
      </c>
      <c r="D12" t="s">
        <v>664</v>
      </c>
      <c r="F12" t="s">
        <v>655</v>
      </c>
      <c r="G12" t="s">
        <v>665</v>
      </c>
    </row>
    <row r="13" spans="1:7" x14ac:dyDescent="0.25">
      <c r="A13">
        <f>DNBS14PART5!G34</f>
        <v>0</v>
      </c>
      <c r="B13" t="s">
        <v>650</v>
      </c>
      <c r="D13" t="s">
        <v>666</v>
      </c>
      <c r="F13" t="s">
        <v>655</v>
      </c>
      <c r="G13" t="s">
        <v>667</v>
      </c>
    </row>
    <row r="14" spans="1:7" x14ac:dyDescent="0.25">
      <c r="A14">
        <f>DNBS14PART5!H34</f>
        <v>0</v>
      </c>
      <c r="B14" t="s">
        <v>650</v>
      </c>
      <c r="D14" t="s">
        <v>666</v>
      </c>
      <c r="F14" t="s">
        <v>655</v>
      </c>
      <c r="G14" t="s">
        <v>667</v>
      </c>
    </row>
    <row r="15" spans="1:7" x14ac:dyDescent="0.25">
      <c r="A15">
        <f>DNBS14PART5!G35</f>
        <v>0</v>
      </c>
      <c r="B15" t="s">
        <v>650</v>
      </c>
      <c r="D15" t="s">
        <v>668</v>
      </c>
      <c r="F15" t="s">
        <v>655</v>
      </c>
      <c r="G15" t="s">
        <v>669</v>
      </c>
    </row>
    <row r="16" spans="1:7" x14ac:dyDescent="0.25">
      <c r="A16">
        <f>DNBS14PART5!H35</f>
        <v>0</v>
      </c>
      <c r="B16" t="s">
        <v>650</v>
      </c>
      <c r="D16" t="s">
        <v>668</v>
      </c>
      <c r="F16" t="s">
        <v>655</v>
      </c>
      <c r="G16" t="s">
        <v>669</v>
      </c>
    </row>
    <row r="17" spans="1:7" x14ac:dyDescent="0.25">
      <c r="A17">
        <f>DNBS14PART3!G20</f>
        <v>0</v>
      </c>
      <c r="B17" t="s">
        <v>848</v>
      </c>
      <c r="D17" t="s">
        <v>849</v>
      </c>
      <c r="F17" t="s">
        <v>655</v>
      </c>
      <c r="G17" t="s">
        <v>850</v>
      </c>
    </row>
    <row r="18" spans="1:7" x14ac:dyDescent="0.25">
      <c r="A18">
        <f>DNBS14PART3!G16</f>
        <v>0</v>
      </c>
      <c r="B18" t="s">
        <v>848</v>
      </c>
      <c r="D18" t="s">
        <v>851</v>
      </c>
      <c r="F18" t="s">
        <v>655</v>
      </c>
      <c r="G18" t="s">
        <v>852</v>
      </c>
    </row>
    <row r="19" spans="1:7" x14ac:dyDescent="0.25">
      <c r="A19">
        <f>DNBS14PART3!G17</f>
        <v>0</v>
      </c>
      <c r="B19" t="s">
        <v>848</v>
      </c>
      <c r="D19" t="s">
        <v>851</v>
      </c>
      <c r="F19" t="s">
        <v>655</v>
      </c>
      <c r="G19" t="s">
        <v>852</v>
      </c>
    </row>
    <row r="20" spans="1:7" x14ac:dyDescent="0.25">
      <c r="A20">
        <f>DNBS14PART3!G18</f>
        <v>0</v>
      </c>
      <c r="B20" t="s">
        <v>848</v>
      </c>
      <c r="D20" t="s">
        <v>851</v>
      </c>
      <c r="F20" t="s">
        <v>655</v>
      </c>
      <c r="G20" t="s">
        <v>852</v>
      </c>
    </row>
    <row r="21" spans="1:7" x14ac:dyDescent="0.25">
      <c r="A21">
        <f>DNBS14PART3!G19</f>
        <v>0</v>
      </c>
      <c r="B21" t="s">
        <v>848</v>
      </c>
      <c r="D21" t="s">
        <v>851</v>
      </c>
      <c r="F21" t="s">
        <v>655</v>
      </c>
      <c r="G21" t="s">
        <v>852</v>
      </c>
    </row>
    <row r="22" spans="1:7" x14ac:dyDescent="0.25">
      <c r="A22">
        <f>DNBS14PART3!G21</f>
        <v>0</v>
      </c>
      <c r="B22" t="s">
        <v>848</v>
      </c>
      <c r="D22" t="s">
        <v>851</v>
      </c>
      <c r="F22" t="s">
        <v>655</v>
      </c>
      <c r="G22" t="s">
        <v>852</v>
      </c>
    </row>
    <row r="23" spans="1:7" x14ac:dyDescent="0.25">
      <c r="A23">
        <f>DNBS14PART3!G22</f>
        <v>0</v>
      </c>
      <c r="B23" t="s">
        <v>848</v>
      </c>
      <c r="D23" t="s">
        <v>851</v>
      </c>
      <c r="F23" t="s">
        <v>655</v>
      </c>
      <c r="G23" t="s">
        <v>852</v>
      </c>
    </row>
    <row r="24" spans="1:7" x14ac:dyDescent="0.25">
      <c r="A24">
        <f>DNBS14PART3!G23</f>
        <v>0</v>
      </c>
      <c r="B24" t="s">
        <v>848</v>
      </c>
      <c r="D24" t="s">
        <v>851</v>
      </c>
      <c r="F24" t="s">
        <v>655</v>
      </c>
      <c r="G24" t="s">
        <v>852</v>
      </c>
    </row>
    <row r="25" spans="1:7" x14ac:dyDescent="0.25">
      <c r="A25">
        <f>DNBS14PART3!G24</f>
        <v>0</v>
      </c>
      <c r="B25" t="s">
        <v>848</v>
      </c>
      <c r="D25" t="s">
        <v>851</v>
      </c>
      <c r="F25" t="s">
        <v>655</v>
      </c>
      <c r="G25" t="s">
        <v>852</v>
      </c>
    </row>
    <row r="26" spans="1:7" x14ac:dyDescent="0.25">
      <c r="A26">
        <f>DNBS14PART3!G25</f>
        <v>0</v>
      </c>
      <c r="B26" t="s">
        <v>848</v>
      </c>
      <c r="D26" t="s">
        <v>851</v>
      </c>
      <c r="F26" t="s">
        <v>655</v>
      </c>
      <c r="G26" t="s">
        <v>852</v>
      </c>
    </row>
    <row r="27" spans="1:7" x14ac:dyDescent="0.25">
      <c r="A27">
        <f>DNBS14PART3!G26</f>
        <v>0</v>
      </c>
      <c r="B27" t="s">
        <v>848</v>
      </c>
      <c r="D27" t="s">
        <v>851</v>
      </c>
      <c r="F27" t="s">
        <v>655</v>
      </c>
      <c r="G27" t="s">
        <v>852</v>
      </c>
    </row>
    <row r="28" spans="1:7" x14ac:dyDescent="0.25">
      <c r="A28">
        <f>DNBS14PART3!G27</f>
        <v>0</v>
      </c>
      <c r="B28" t="s">
        <v>848</v>
      </c>
      <c r="D28" t="s">
        <v>851</v>
      </c>
      <c r="F28" t="s">
        <v>655</v>
      </c>
      <c r="G28" t="s">
        <v>852</v>
      </c>
    </row>
    <row r="29" spans="1:7" x14ac:dyDescent="0.25">
      <c r="A29">
        <f>DNBS14PART3!G28</f>
        <v>0</v>
      </c>
      <c r="B29" t="s">
        <v>848</v>
      </c>
      <c r="D29" t="s">
        <v>851</v>
      </c>
      <c r="F29" t="s">
        <v>655</v>
      </c>
      <c r="G29" t="s">
        <v>852</v>
      </c>
    </row>
    <row r="30" spans="1:7" x14ac:dyDescent="0.25">
      <c r="A30">
        <f>DNBS14PART3!G29</f>
        <v>0</v>
      </c>
      <c r="B30" t="s">
        <v>848</v>
      </c>
      <c r="D30" t="s">
        <v>851</v>
      </c>
      <c r="F30" t="s">
        <v>655</v>
      </c>
      <c r="G30" t="s">
        <v>852</v>
      </c>
    </row>
    <row r="31" spans="1:7" x14ac:dyDescent="0.25">
      <c r="A31">
        <f>DNBS14PART3!G30</f>
        <v>0</v>
      </c>
      <c r="B31" t="s">
        <v>848</v>
      </c>
      <c r="D31" t="s">
        <v>851</v>
      </c>
      <c r="F31" t="s">
        <v>655</v>
      </c>
      <c r="G31" t="s">
        <v>852</v>
      </c>
    </row>
    <row r="32" spans="1:7" x14ac:dyDescent="0.25">
      <c r="A32">
        <f>DNBS14PART3!G31</f>
        <v>0</v>
      </c>
      <c r="B32" t="s">
        <v>848</v>
      </c>
      <c r="D32" t="s">
        <v>851</v>
      </c>
      <c r="F32" t="s">
        <v>655</v>
      </c>
      <c r="G32" t="s">
        <v>852</v>
      </c>
    </row>
    <row r="33" spans="1:7" x14ac:dyDescent="0.25">
      <c r="A33">
        <f>DNBS14PART3!G32</f>
        <v>0</v>
      </c>
      <c r="B33" t="s">
        <v>848</v>
      </c>
      <c r="D33" t="s">
        <v>851</v>
      </c>
      <c r="F33" t="s">
        <v>655</v>
      </c>
      <c r="G33" t="s">
        <v>852</v>
      </c>
    </row>
    <row r="34" spans="1:7" x14ac:dyDescent="0.25">
      <c r="A34">
        <f>DNBS14PART3!G33</f>
        <v>0</v>
      </c>
      <c r="B34" t="s">
        <v>848</v>
      </c>
      <c r="D34" t="s">
        <v>851</v>
      </c>
      <c r="F34" t="s">
        <v>655</v>
      </c>
      <c r="G34" t="s">
        <v>852</v>
      </c>
    </row>
    <row r="35" spans="1:7" x14ac:dyDescent="0.25">
      <c r="A35">
        <f>DNBS14PART3!G34</f>
        <v>0</v>
      </c>
      <c r="B35" t="s">
        <v>848</v>
      </c>
      <c r="D35" t="s">
        <v>851</v>
      </c>
      <c r="F35" t="s">
        <v>655</v>
      </c>
      <c r="G35" t="s">
        <v>852</v>
      </c>
    </row>
    <row r="36" spans="1:7" x14ac:dyDescent="0.25">
      <c r="A36">
        <f>DNBS14PART3!G35</f>
        <v>0</v>
      </c>
      <c r="B36" t="s">
        <v>848</v>
      </c>
      <c r="D36" t="s">
        <v>851</v>
      </c>
      <c r="F36" t="s">
        <v>655</v>
      </c>
      <c r="G36" t="s">
        <v>852</v>
      </c>
    </row>
    <row r="37" spans="1:7" x14ac:dyDescent="0.25">
      <c r="A37">
        <f>DNBS14PART3!G36</f>
        <v>0</v>
      </c>
      <c r="B37" t="s">
        <v>848</v>
      </c>
      <c r="D37" t="s">
        <v>851</v>
      </c>
      <c r="F37" t="s">
        <v>655</v>
      </c>
      <c r="G37" t="s">
        <v>852</v>
      </c>
    </row>
    <row r="38" spans="1:7" x14ac:dyDescent="0.25">
      <c r="A38">
        <f>DNBS14PART3!G37</f>
        <v>0</v>
      </c>
      <c r="B38" t="s">
        <v>848</v>
      </c>
      <c r="D38" t="s">
        <v>851</v>
      </c>
      <c r="F38" t="s">
        <v>655</v>
      </c>
      <c r="G38" t="s">
        <v>852</v>
      </c>
    </row>
    <row r="39" spans="1:7" x14ac:dyDescent="0.25">
      <c r="A39">
        <f>DNBS14PART3!G38</f>
        <v>0</v>
      </c>
      <c r="B39" t="s">
        <v>848</v>
      </c>
      <c r="D39" t="s">
        <v>851</v>
      </c>
      <c r="F39" t="s">
        <v>655</v>
      </c>
      <c r="G39" t="s">
        <v>852</v>
      </c>
    </row>
    <row r="40" spans="1:7" x14ac:dyDescent="0.25">
      <c r="A40">
        <f>DNBS14PART3!G39</f>
        <v>0</v>
      </c>
      <c r="B40" t="s">
        <v>848</v>
      </c>
      <c r="D40" t="s">
        <v>851</v>
      </c>
      <c r="F40" t="s">
        <v>655</v>
      </c>
      <c r="G40" t="s">
        <v>852</v>
      </c>
    </row>
    <row r="41" spans="1:7" x14ac:dyDescent="0.25">
      <c r="A41">
        <f>DNBS14PART3!G40</f>
        <v>0</v>
      </c>
      <c r="B41" t="s">
        <v>848</v>
      </c>
      <c r="D41" t="s">
        <v>851</v>
      </c>
      <c r="F41" t="s">
        <v>655</v>
      </c>
      <c r="G41" t="s">
        <v>852</v>
      </c>
    </row>
    <row r="42" spans="1:7" x14ac:dyDescent="0.25">
      <c r="A42">
        <f>DNBS14PART3!G41</f>
        <v>0</v>
      </c>
      <c r="B42" t="s">
        <v>848</v>
      </c>
      <c r="D42" t="s">
        <v>851</v>
      </c>
      <c r="F42" t="s">
        <v>655</v>
      </c>
      <c r="G42" t="s">
        <v>852</v>
      </c>
    </row>
    <row r="43" spans="1:7" x14ac:dyDescent="0.25">
      <c r="A43">
        <f>DNBS14PART3!G42</f>
        <v>0</v>
      </c>
      <c r="B43" t="s">
        <v>848</v>
      </c>
      <c r="D43" t="s">
        <v>851</v>
      </c>
      <c r="F43" t="s">
        <v>655</v>
      </c>
      <c r="G43" t="s">
        <v>852</v>
      </c>
    </row>
    <row r="44" spans="1:7" x14ac:dyDescent="0.25">
      <c r="A44">
        <f>DNBS14PART3!G43</f>
        <v>0</v>
      </c>
      <c r="B44" t="s">
        <v>848</v>
      </c>
      <c r="D44" t="s">
        <v>851</v>
      </c>
      <c r="F44" t="s">
        <v>655</v>
      </c>
      <c r="G44" t="s">
        <v>852</v>
      </c>
    </row>
    <row r="45" spans="1:7" x14ac:dyDescent="0.25">
      <c r="A45">
        <f>DNBS14PART3!G44</f>
        <v>0</v>
      </c>
      <c r="B45" t="s">
        <v>848</v>
      </c>
      <c r="D45" t="s">
        <v>851</v>
      </c>
      <c r="F45" t="s">
        <v>655</v>
      </c>
      <c r="G45" t="s">
        <v>852</v>
      </c>
    </row>
    <row r="46" spans="1:7" x14ac:dyDescent="0.25">
      <c r="A46">
        <f>DNBS14PART3!G45</f>
        <v>0</v>
      </c>
      <c r="B46" t="s">
        <v>848</v>
      </c>
      <c r="D46" t="s">
        <v>851</v>
      </c>
      <c r="F46" t="s">
        <v>655</v>
      </c>
      <c r="G46" t="s">
        <v>852</v>
      </c>
    </row>
    <row r="47" spans="1:7" x14ac:dyDescent="0.25">
      <c r="A47">
        <f>DNBS14PART3!G46</f>
        <v>0</v>
      </c>
      <c r="B47" t="s">
        <v>848</v>
      </c>
      <c r="D47" t="s">
        <v>851</v>
      </c>
      <c r="F47" t="s">
        <v>655</v>
      </c>
      <c r="G47" t="s">
        <v>852</v>
      </c>
    </row>
    <row r="48" spans="1:7" x14ac:dyDescent="0.25">
      <c r="A48">
        <f>DNBS14PART3!G47</f>
        <v>0</v>
      </c>
      <c r="B48" t="s">
        <v>848</v>
      </c>
      <c r="D48" t="s">
        <v>851</v>
      </c>
      <c r="F48" t="s">
        <v>655</v>
      </c>
      <c r="G48" t="s">
        <v>852</v>
      </c>
    </row>
    <row r="49" spans="1:7" x14ac:dyDescent="0.25">
      <c r="A49">
        <f>DNBS14PART3!G48</f>
        <v>0</v>
      </c>
      <c r="B49" t="s">
        <v>848</v>
      </c>
      <c r="D49" t="s">
        <v>851</v>
      </c>
      <c r="F49" t="s">
        <v>655</v>
      </c>
      <c r="G49" t="s">
        <v>852</v>
      </c>
    </row>
    <row r="50" spans="1:7" x14ac:dyDescent="0.25">
      <c r="A50">
        <f>DNBS14PART3!G49</f>
        <v>0</v>
      </c>
      <c r="B50" t="s">
        <v>848</v>
      </c>
      <c r="D50" t="s">
        <v>851</v>
      </c>
      <c r="F50" t="s">
        <v>655</v>
      </c>
      <c r="G50" t="s">
        <v>852</v>
      </c>
    </row>
    <row r="51" spans="1:7" x14ac:dyDescent="0.25">
      <c r="A51">
        <f>DNBS14PART3!G50</f>
        <v>0</v>
      </c>
      <c r="B51" t="s">
        <v>848</v>
      </c>
      <c r="D51" t="s">
        <v>851</v>
      </c>
      <c r="F51" t="s">
        <v>655</v>
      </c>
      <c r="G51" t="s">
        <v>852</v>
      </c>
    </row>
    <row r="52" spans="1:7" x14ac:dyDescent="0.25">
      <c r="A52">
        <f>DNBS14PART3!G51</f>
        <v>0</v>
      </c>
      <c r="B52" t="s">
        <v>848</v>
      </c>
      <c r="D52" t="s">
        <v>851</v>
      </c>
      <c r="F52" t="s">
        <v>655</v>
      </c>
      <c r="G52" t="s">
        <v>852</v>
      </c>
    </row>
    <row r="53" spans="1:7" x14ac:dyDescent="0.25">
      <c r="A53">
        <f>DNBS14PART3!G52</f>
        <v>0</v>
      </c>
      <c r="B53" t="s">
        <v>848</v>
      </c>
      <c r="D53" t="s">
        <v>851</v>
      </c>
      <c r="F53" t="s">
        <v>655</v>
      </c>
      <c r="G53" t="s">
        <v>852</v>
      </c>
    </row>
    <row r="54" spans="1:7" x14ac:dyDescent="0.25">
      <c r="A54">
        <f>DNBS14PART3!G53</f>
        <v>0</v>
      </c>
      <c r="B54" t="s">
        <v>848</v>
      </c>
      <c r="D54" t="s">
        <v>851</v>
      </c>
      <c r="F54" t="s">
        <v>655</v>
      </c>
      <c r="G54" t="s">
        <v>852</v>
      </c>
    </row>
    <row r="55" spans="1:7" x14ac:dyDescent="0.25">
      <c r="A55">
        <f>DNBS14PART3!G54</f>
        <v>0</v>
      </c>
      <c r="B55" t="s">
        <v>848</v>
      </c>
      <c r="D55" t="s">
        <v>851</v>
      </c>
      <c r="F55" t="s">
        <v>655</v>
      </c>
      <c r="G55" t="s">
        <v>852</v>
      </c>
    </row>
    <row r="56" spans="1:7" x14ac:dyDescent="0.25">
      <c r="A56">
        <f>DNBS14PART3!G55</f>
        <v>0</v>
      </c>
      <c r="B56" t="s">
        <v>848</v>
      </c>
      <c r="D56" t="s">
        <v>851</v>
      </c>
      <c r="F56" t="s">
        <v>655</v>
      </c>
      <c r="G56" t="s">
        <v>852</v>
      </c>
    </row>
    <row r="57" spans="1:7" x14ac:dyDescent="0.25">
      <c r="A57">
        <f>DNBS14PART3!G56</f>
        <v>0</v>
      </c>
      <c r="B57" t="s">
        <v>848</v>
      </c>
      <c r="D57" t="s">
        <v>851</v>
      </c>
      <c r="F57" t="s">
        <v>655</v>
      </c>
      <c r="G57" t="s">
        <v>852</v>
      </c>
    </row>
    <row r="58" spans="1:7" x14ac:dyDescent="0.25">
      <c r="A58">
        <f>DNBS14PART3!G57</f>
        <v>0</v>
      </c>
      <c r="B58" t="s">
        <v>848</v>
      </c>
      <c r="D58" t="s">
        <v>851</v>
      </c>
      <c r="F58" t="s">
        <v>655</v>
      </c>
      <c r="G58" t="s">
        <v>852</v>
      </c>
    </row>
  </sheetData>
  <phoneticPr fontId="2"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
  <sheetViews>
    <sheetView workbookViewId="0"/>
  </sheetViews>
  <sheetFormatPr defaultRowHeight="15" x14ac:dyDescent="0.25"/>
  <sheetData/>
  <sheetProtection password="A44A"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
  <sheetViews>
    <sheetView workbookViewId="0">
      <selection activeCell="C17" sqref="C17"/>
    </sheetView>
  </sheetViews>
  <sheetFormatPr defaultRowHeight="15" x14ac:dyDescent="0.25"/>
  <sheetData>
    <row r="1" spans="1:8" x14ac:dyDescent="0.25">
      <c r="A1" s="15" t="s">
        <v>1115</v>
      </c>
      <c r="B1" t="s">
        <v>422</v>
      </c>
      <c r="C1" t="s">
        <v>408</v>
      </c>
      <c r="D1" t="s">
        <v>423</v>
      </c>
      <c r="E1" s="54" t="s">
        <v>1116</v>
      </c>
      <c r="F1" t="s">
        <v>424</v>
      </c>
      <c r="G1" t="s">
        <v>425</v>
      </c>
      <c r="H1" t="s">
        <v>426</v>
      </c>
    </row>
  </sheetData>
  <phoneticPr fontId="2" type="noConversion"/>
  <hyperlinks>
    <hyperlink ref="E1" r:id="rId1"/>
  </hyperlink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138"/>
  <sheetViews>
    <sheetView workbookViewId="0"/>
  </sheetViews>
  <sheetFormatPr defaultRowHeight="15" x14ac:dyDescent="0.25"/>
  <sheetData>
    <row r="1" spans="1:5" x14ac:dyDescent="0.25">
      <c r="A1" t="s">
        <v>584</v>
      </c>
      <c r="B1" t="str">
        <f>DNBS14PART8!D19</f>
        <v>a. Overdue Upto 30 days</v>
      </c>
      <c r="C1" t="str">
        <f>DNBS14PART8!D18</f>
        <v xml:space="preserve">1. Overdue </v>
      </c>
      <c r="D1">
        <v>0</v>
      </c>
      <c r="E1">
        <v>0</v>
      </c>
    </row>
    <row r="2" spans="1:5" x14ac:dyDescent="0.25">
      <c r="A2" t="s">
        <v>584</v>
      </c>
      <c r="B2" t="str">
        <f>DNBS14PART8!D20</f>
        <v>b. Overdue for 31 to 60 days</v>
      </c>
      <c r="C2" t="str">
        <f>DNBS14PART8!D18</f>
        <v xml:space="preserve">1. Overdue </v>
      </c>
      <c r="D2">
        <v>0</v>
      </c>
      <c r="E2">
        <v>0</v>
      </c>
    </row>
    <row r="3" spans="1:5" x14ac:dyDescent="0.25">
      <c r="A3" t="s">
        <v>584</v>
      </c>
      <c r="B3" t="str">
        <f>DNBS14PART8!D21</f>
        <v>c. Overdue for 61 to 90 days</v>
      </c>
      <c r="C3" t="str">
        <f>DNBS14PART8!D18</f>
        <v xml:space="preserve">1. Overdue </v>
      </c>
      <c r="D3">
        <v>0</v>
      </c>
      <c r="E3">
        <v>0</v>
      </c>
    </row>
    <row r="4" spans="1:5" x14ac:dyDescent="0.25">
      <c r="A4" t="s">
        <v>584</v>
      </c>
      <c r="B4" t="str">
        <f>DNBS14PART8!D22</f>
        <v>d. Overdue for 91 days &amp; above</v>
      </c>
      <c r="C4" t="str">
        <f>DNBS14PART8!D18</f>
        <v xml:space="preserve">1. Overdue </v>
      </c>
      <c r="D4">
        <v>0</v>
      </c>
      <c r="E4">
        <v>0</v>
      </c>
    </row>
    <row r="5" spans="1:5" x14ac:dyDescent="0.25">
      <c r="A5" t="s">
        <v>584</v>
      </c>
      <c r="B5" t="str">
        <f>DNBS14PART8!F14</f>
        <v>Amount</v>
      </c>
      <c r="C5" t="str">
        <f>DNBS14PART8!F13</f>
        <v>Loans &amp; Advances</v>
      </c>
      <c r="D5">
        <v>0</v>
      </c>
      <c r="E5">
        <v>0</v>
      </c>
    </row>
    <row r="6" spans="1:5" x14ac:dyDescent="0.25">
      <c r="A6" t="s">
        <v>584</v>
      </c>
      <c r="B6" t="str">
        <f>DNBS14PART8!J14</f>
        <v>Number of Accounts</v>
      </c>
      <c r="C6" t="str">
        <f>DNBS14PART8!F13</f>
        <v>Loans &amp; Advances</v>
      </c>
      <c r="D6">
        <v>0</v>
      </c>
      <c r="E6">
        <v>0</v>
      </c>
    </row>
    <row r="7" spans="1:5" x14ac:dyDescent="0.25">
      <c r="A7" t="s">
        <v>584</v>
      </c>
      <c r="B7" t="str">
        <f>DNBS14PART8!F15</f>
        <v>At the beginning of Quarter</v>
      </c>
      <c r="C7" t="str">
        <f>DNBS14PART8!F14</f>
        <v>Amount</v>
      </c>
      <c r="D7">
        <v>0</v>
      </c>
      <c r="E7">
        <v>0</v>
      </c>
    </row>
    <row r="8" spans="1:5" x14ac:dyDescent="0.25">
      <c r="A8" t="s">
        <v>584</v>
      </c>
      <c r="B8" t="str">
        <f>DNBS14PART8!G15</f>
        <v>Addition during the Quarter</v>
      </c>
      <c r="C8" t="str">
        <f>DNBS14PART8!F14</f>
        <v>Amount</v>
      </c>
      <c r="D8">
        <v>0</v>
      </c>
      <c r="E8">
        <v>0</v>
      </c>
    </row>
    <row r="9" spans="1:5" x14ac:dyDescent="0.25">
      <c r="A9" t="s">
        <v>584</v>
      </c>
      <c r="B9" t="str">
        <f>DNBS14PART8!H15</f>
        <v>Recovery during the Quarter</v>
      </c>
      <c r="C9" t="str">
        <f>DNBS14PART8!F14</f>
        <v>Amount</v>
      </c>
      <c r="D9">
        <v>0</v>
      </c>
      <c r="E9">
        <v>0</v>
      </c>
    </row>
    <row r="10" spans="1:5" x14ac:dyDescent="0.25">
      <c r="A10" t="s">
        <v>584</v>
      </c>
      <c r="B10" t="str">
        <f>DNBS14PART8!I15</f>
        <v>End of Quarter</v>
      </c>
      <c r="C10" t="str">
        <f>DNBS14PART8!F14</f>
        <v>Amount</v>
      </c>
      <c r="D10">
        <v>0</v>
      </c>
      <c r="E10">
        <v>0</v>
      </c>
    </row>
    <row r="11" spans="1:5" x14ac:dyDescent="0.25">
      <c r="A11" t="s">
        <v>584</v>
      </c>
      <c r="B11" t="str">
        <f>DNBS14PART8!J15</f>
        <v>At end of the Quarter</v>
      </c>
      <c r="C11" t="str">
        <f>DNBS14PART8!J14</f>
        <v>Number of Accounts</v>
      </c>
      <c r="D11">
        <v>0</v>
      </c>
      <c r="E11">
        <v>0</v>
      </c>
    </row>
    <row r="12" spans="1:5" x14ac:dyDescent="0.25">
      <c r="A12" t="s">
        <v>604</v>
      </c>
      <c r="B12" t="str">
        <f>DNBS14PART7!D17</f>
        <v>Of which;  i) Foreign Institutional Investors</v>
      </c>
      <c r="C12" t="str">
        <f>DNBS14PART7!D16</f>
        <v xml:space="preserve">I. Equity shares </v>
      </c>
      <c r="D12">
        <v>0</v>
      </c>
      <c r="E12">
        <v>0</v>
      </c>
    </row>
    <row r="13" spans="1:5" x14ac:dyDescent="0.25">
      <c r="A13" t="s">
        <v>604</v>
      </c>
      <c r="B13" t="str">
        <f>DNBS14PART7!D18</f>
        <v xml:space="preserve">                     ii)Foreign Direct Investment</v>
      </c>
      <c r="C13" t="str">
        <f>DNBS14PART7!D16</f>
        <v xml:space="preserve">I. Equity shares </v>
      </c>
      <c r="D13">
        <v>0</v>
      </c>
      <c r="E13">
        <v>0</v>
      </c>
    </row>
    <row r="14" spans="1:5" x14ac:dyDescent="0.25">
      <c r="A14" t="s">
        <v>625</v>
      </c>
      <c r="B14" t="str">
        <f>DNBS14PART6!D17</f>
        <v>A. Total Standard Assets Amount</v>
      </c>
      <c r="C14" t="str">
        <f>DNBS14PART6!D16</f>
        <v>I. Standard Assets (No Overdue)</v>
      </c>
      <c r="D14">
        <v>0</v>
      </c>
      <c r="E14">
        <v>0</v>
      </c>
    </row>
    <row r="15" spans="1:5" x14ac:dyDescent="0.25">
      <c r="A15" t="s">
        <v>625</v>
      </c>
      <c r="B15" t="str">
        <f>DNBS14PART6!D19</f>
        <v>B. Total Non-Performing Assets Amount _x000D_
(a+b+c+d)</v>
      </c>
      <c r="C15" t="str">
        <f>DNBS14PART6!D18</f>
        <v>II. Non-Performing Assets (NPA)</v>
      </c>
      <c r="D15">
        <v>0</v>
      </c>
      <c r="E15">
        <v>0</v>
      </c>
    </row>
    <row r="16" spans="1:5" x14ac:dyDescent="0.25">
      <c r="A16" t="s">
        <v>625</v>
      </c>
      <c r="B16" t="str">
        <f>DNBS14PART6!D20</f>
        <v xml:space="preserve">      (a)Overdue more than 90 days</v>
      </c>
      <c r="C16" t="str">
        <f>DNBS14PART6!D19</f>
        <v>B. Total Non-Performing Assets Amount _x000D_
(a+b+c+d)</v>
      </c>
      <c r="D16">
        <v>0</v>
      </c>
      <c r="E16">
        <v>0</v>
      </c>
    </row>
    <row r="17" spans="1:5" x14ac:dyDescent="0.25">
      <c r="A17" t="s">
        <v>625</v>
      </c>
      <c r="B17" t="str">
        <f>DNBS14PART6!D21</f>
        <v xml:space="preserve">      (b) Doubtful 1 Category</v>
      </c>
      <c r="C17" t="str">
        <f>DNBS14PART6!D19</f>
        <v>B. Total Non-Performing Assets Amount _x000D_
(a+b+c+d)</v>
      </c>
      <c r="D17">
        <v>0</v>
      </c>
      <c r="E17">
        <v>0</v>
      </c>
    </row>
    <row r="18" spans="1:5" x14ac:dyDescent="0.25">
      <c r="A18" t="s">
        <v>625</v>
      </c>
      <c r="B18" t="str">
        <f>DNBS14PART6!D22</f>
        <v xml:space="preserve">      (c) Doubtful 2 Category</v>
      </c>
      <c r="C18" t="str">
        <f>DNBS14PART6!D19</f>
        <v>B. Total Non-Performing Assets Amount _x000D_
(a+b+c+d)</v>
      </c>
      <c r="D18">
        <v>0</v>
      </c>
      <c r="E18">
        <v>0</v>
      </c>
    </row>
    <row r="19" spans="1:5" x14ac:dyDescent="0.25">
      <c r="A19" t="s">
        <v>625</v>
      </c>
      <c r="B19" t="str">
        <f>DNBS14PART6!D23</f>
        <v xml:space="preserve">      (d) Loss Asset</v>
      </c>
      <c r="C19" t="str">
        <f>DNBS14PART6!D19</f>
        <v>B. Total Non-Performing Assets Amount _x000D_
(a+b+c+d)</v>
      </c>
      <c r="D19">
        <v>0</v>
      </c>
      <c r="E19">
        <v>0</v>
      </c>
    </row>
    <row r="20" spans="1:5" x14ac:dyDescent="0.25">
      <c r="A20" t="s">
        <v>650</v>
      </c>
      <c r="B20" t="str">
        <f>DNBS14PART5!D33</f>
        <v>Aggregate amount Borrowed</v>
      </c>
      <c r="C20" t="str">
        <f>DNBS14PART5!D32</f>
        <v>1. Total number of Borrowers</v>
      </c>
      <c r="D20">
        <v>0</v>
      </c>
      <c r="E20">
        <v>0</v>
      </c>
    </row>
    <row r="21" spans="1:5" x14ac:dyDescent="0.25">
      <c r="A21" t="s">
        <v>650</v>
      </c>
      <c r="B21" t="str">
        <f>DNBS14PART5!D35</f>
        <v>Aggregate exposure of Lenders</v>
      </c>
      <c r="C21" t="str">
        <f>DNBS14PART5!D34</f>
        <v>2. Total number of Lenders</v>
      </c>
      <c r="D21">
        <v>0</v>
      </c>
      <c r="E21">
        <v>0</v>
      </c>
    </row>
    <row r="22" spans="1:5" x14ac:dyDescent="0.25">
      <c r="A22" t="s">
        <v>763</v>
      </c>
      <c r="B22" t="str">
        <f>DNBS14PART4!D20</f>
        <v>(a) General Reserves</v>
      </c>
      <c r="C22" t="str">
        <f>DNBS14PART4!D19</f>
        <v>(iv) Free reserves</v>
      </c>
      <c r="D22">
        <v>0</v>
      </c>
      <c r="E22">
        <v>0</v>
      </c>
    </row>
    <row r="23" spans="1:5" x14ac:dyDescent="0.25">
      <c r="A23" t="s">
        <v>763</v>
      </c>
      <c r="B23" t="str">
        <f>DNBS14PART4!D21</f>
        <v>(b) Statutory / Spl. Reserve U/S 45 IC of RBI Act, 1934</v>
      </c>
      <c r="C23" t="str">
        <f>DNBS14PART4!D19</f>
        <v>(iv) Free reserves</v>
      </c>
      <c r="D23">
        <v>0</v>
      </c>
      <c r="E23">
        <v>0</v>
      </c>
    </row>
    <row r="24" spans="1:5" x14ac:dyDescent="0.25">
      <c r="A24" t="s">
        <v>763</v>
      </c>
      <c r="B24" t="str">
        <f>DNBS14PART4!D22</f>
        <v>(c) Share Premium</v>
      </c>
      <c r="C24" t="str">
        <f>DNBS14PART4!D19</f>
        <v>(iv) Free reserves</v>
      </c>
      <c r="D24">
        <v>0</v>
      </c>
      <c r="E24">
        <v>0</v>
      </c>
    </row>
    <row r="25" spans="1:5" x14ac:dyDescent="0.25">
      <c r="A25" t="s">
        <v>763</v>
      </c>
      <c r="B25" t="str">
        <f>DNBS14PART4!D23</f>
        <v>(d) Capital Reserves (representing surplus on sale of assets held in separate account)</v>
      </c>
      <c r="C25" t="str">
        <f>DNBS14PART4!D19</f>
        <v>(iv) Free reserves</v>
      </c>
      <c r="D25">
        <v>0</v>
      </c>
      <c r="E25">
        <v>0</v>
      </c>
    </row>
    <row r="26" spans="1:5" x14ac:dyDescent="0.25">
      <c r="A26" t="s">
        <v>763</v>
      </c>
      <c r="B26" t="str">
        <f>DNBS14PART4!D24</f>
        <v>(e) Debenture Redemption Reserve</v>
      </c>
      <c r="C26" t="str">
        <f>DNBS14PART4!D19</f>
        <v>(iv) Free reserves</v>
      </c>
      <c r="D26">
        <v>0</v>
      </c>
      <c r="E26">
        <v>0</v>
      </c>
    </row>
    <row r="27" spans="1:5" x14ac:dyDescent="0.25">
      <c r="A27" t="s">
        <v>763</v>
      </c>
      <c r="B27" t="str">
        <f>DNBS14PART4!D25</f>
        <v xml:space="preserve">(f) Capital Redemption Reserve </v>
      </c>
      <c r="C27" t="str">
        <f>DNBS14PART4!D19</f>
        <v>(iv) Free reserves</v>
      </c>
      <c r="D27">
        <v>0</v>
      </c>
      <c r="E27">
        <v>0</v>
      </c>
    </row>
    <row r="28" spans="1:5" x14ac:dyDescent="0.25">
      <c r="A28" t="s">
        <v>763</v>
      </c>
      <c r="B28" t="str">
        <f>DNBS14PART4!D26</f>
        <v>(g) Credit Balance in P &amp; L Account</v>
      </c>
      <c r="C28" t="str">
        <f>DNBS14PART4!D19</f>
        <v>(iv) Free reserves</v>
      </c>
      <c r="D28">
        <v>0</v>
      </c>
      <c r="E28">
        <v>0</v>
      </c>
    </row>
    <row r="29" spans="1:5" x14ac:dyDescent="0.25">
      <c r="A29" t="s">
        <v>763</v>
      </c>
      <c r="B29" t="str">
        <f>DNBS14PART4!D27</f>
        <v>(h) Other free reserves (to be specified)</v>
      </c>
      <c r="C29" t="str">
        <f>DNBS14PART4!D19</f>
        <v>(iv) Free reserves</v>
      </c>
      <c r="D29">
        <v>0</v>
      </c>
      <c r="E29">
        <v>0</v>
      </c>
    </row>
    <row r="30" spans="1:5" x14ac:dyDescent="0.25">
      <c r="A30" t="s">
        <v>763</v>
      </c>
      <c r="B30" t="str">
        <f>DNBS14PART4!D36</f>
        <v>(a)  Subsidiaries</v>
      </c>
      <c r="C30" t="str">
        <f>DNBS14PART4!D35</f>
        <v>(x)  Investment in shares of :</v>
      </c>
      <c r="D30">
        <v>0</v>
      </c>
      <c r="E30">
        <v>0</v>
      </c>
    </row>
    <row r="31" spans="1:5" x14ac:dyDescent="0.25">
      <c r="A31" t="s">
        <v>763</v>
      </c>
      <c r="B31" t="str">
        <f>DNBS14PART4!D37</f>
        <v>(b)  Companies in the same Group</v>
      </c>
      <c r="C31" t="str">
        <f>DNBS14PART4!D35</f>
        <v>(x)  Investment in shares of :</v>
      </c>
      <c r="D31">
        <v>0</v>
      </c>
      <c r="E31">
        <v>0</v>
      </c>
    </row>
    <row r="32" spans="1:5" x14ac:dyDescent="0.25">
      <c r="A32" t="s">
        <v>763</v>
      </c>
      <c r="B32" t="str">
        <f>DNBS14PART4!D38</f>
        <v xml:space="preserve">(c) Wholly Owned Subsidiaries </v>
      </c>
      <c r="C32" t="str">
        <f>DNBS14PART4!D35</f>
        <v>(x)  Investment in shares of :</v>
      </c>
      <c r="D32">
        <v>0</v>
      </c>
      <c r="E32">
        <v>0</v>
      </c>
    </row>
    <row r="33" spans="1:5" x14ac:dyDescent="0.25">
      <c r="A33" t="s">
        <v>763</v>
      </c>
      <c r="B33" t="str">
        <f>DNBS14PART4!D39</f>
        <v>(d)  Other non-banking financial companies</v>
      </c>
      <c r="C33" t="str">
        <f>DNBS14PART4!D35</f>
        <v>(x)  Investment in shares of :</v>
      </c>
      <c r="D33">
        <v>0</v>
      </c>
      <c r="E33">
        <v>0</v>
      </c>
    </row>
    <row r="34" spans="1:5" x14ac:dyDescent="0.25">
      <c r="A34" t="s">
        <v>763</v>
      </c>
      <c r="B34" t="str">
        <f>DNBS14PART4!D41</f>
        <v>(a) Subsidiaries</v>
      </c>
      <c r="C34" t="str">
        <f>DNBS14PART4!D40</f>
        <v>(xi) The book value of debentures, bonds, outstanding loans and advances, bills purchased and discounted (including hire-purchase and lease finance) made to, and deposits with</v>
      </c>
      <c r="D34">
        <v>0</v>
      </c>
      <c r="E34">
        <v>0</v>
      </c>
    </row>
    <row r="35" spans="1:5" x14ac:dyDescent="0.25">
      <c r="A35" t="s">
        <v>763</v>
      </c>
      <c r="B35" t="str">
        <f>DNBS14PART4!D42</f>
        <v>(b) Companies in the same Group</v>
      </c>
      <c r="C35" t="str">
        <f>DNBS14PART4!D40</f>
        <v>(xi) The book value of debentures, bonds, outstanding loans and advances, bills purchased and discounted (including hire-purchase and lease finance) made to, and deposits with</v>
      </c>
      <c r="D35">
        <v>0</v>
      </c>
      <c r="E35">
        <v>0</v>
      </c>
    </row>
    <row r="36" spans="1:5" x14ac:dyDescent="0.25">
      <c r="A36" t="s">
        <v>763</v>
      </c>
      <c r="B36" t="str">
        <f>DNBS14PART4!D43</f>
        <v>(c) Wholly Owned Shares / Joint Ventures abroad</v>
      </c>
      <c r="C36" t="str">
        <f>DNBS14PART4!D40</f>
        <v>(xi) The book value of debentures, bonds, outstanding loans and advances, bills purchased and discounted (including hire-purchase and lease finance) made to, and deposits with</v>
      </c>
      <c r="D36">
        <v>0</v>
      </c>
      <c r="E36">
        <v>0</v>
      </c>
    </row>
    <row r="37" spans="1:5" x14ac:dyDescent="0.25">
      <c r="A37" t="s">
        <v>763</v>
      </c>
      <c r="B37" t="str">
        <f>DNBS14PART4!D44</f>
        <v>(d) Other Non-Banking Financial Companies</v>
      </c>
      <c r="C37" t="str">
        <f>DNBS14PART4!D40</f>
        <v>(xi) The book value of debentures, bonds, outstanding loans and advances, bills purchased and discounted (including hire-purchase and lease finance) made to, and deposits with</v>
      </c>
      <c r="D37">
        <v>0</v>
      </c>
      <c r="E37">
        <v>0</v>
      </c>
    </row>
    <row r="38" spans="1:5" x14ac:dyDescent="0.25">
      <c r="A38" t="s">
        <v>763</v>
      </c>
      <c r="B38" t="str">
        <f>DNBS14PART4!D48</f>
        <v xml:space="preserve">        Net owned fund</v>
      </c>
      <c r="C38" t="str">
        <f>DNBS14PART4!D47</f>
        <v>(xiv)  Tier I Capital</v>
      </c>
      <c r="D38">
        <v>0</v>
      </c>
      <c r="E38">
        <v>0</v>
      </c>
    </row>
    <row r="39" spans="1:5" x14ac:dyDescent="0.25">
      <c r="A39" t="s">
        <v>848</v>
      </c>
      <c r="B39" t="str">
        <f>DNBS14PART3!D17</f>
        <v>1. Fund-Based Income (i+ii+iii+iv)</v>
      </c>
      <c r="C39" t="str">
        <f>DNBS14PART3!D16</f>
        <v>A. Income from Financial Business  (1+2+3)</v>
      </c>
      <c r="D39">
        <v>0</v>
      </c>
      <c r="E39">
        <v>0</v>
      </c>
    </row>
    <row r="40" spans="1:5" x14ac:dyDescent="0.25">
      <c r="A40" t="s">
        <v>848</v>
      </c>
      <c r="B40" t="str">
        <f>DNBS14PART3!D18</f>
        <v>(i) Interest Income (a+b)</v>
      </c>
      <c r="C40" t="str">
        <f>DNBS14PART3!D17</f>
        <v>1. Fund-Based Income (i+ii+iii+iv)</v>
      </c>
      <c r="D40">
        <v>0</v>
      </c>
      <c r="E40">
        <v>0</v>
      </c>
    </row>
    <row r="41" spans="1:5" x14ac:dyDescent="0.25">
      <c r="A41" t="s">
        <v>848</v>
      </c>
      <c r="B41" t="str">
        <f>DNBS14PART3!D26</f>
        <v>2. Fee-Based Income  (i+ii+iii+iv+v+vi+vii)</v>
      </c>
      <c r="C41" t="str">
        <f>DNBS14PART3!D16</f>
        <v>A. Income from Financial Business  (1+2+3)</v>
      </c>
      <c r="D41">
        <v>0</v>
      </c>
      <c r="E41">
        <v>0</v>
      </c>
    </row>
    <row r="42" spans="1:5" x14ac:dyDescent="0.25">
      <c r="A42" t="s">
        <v>848</v>
      </c>
      <c r="B42" t="str">
        <f>DNBS14PART3!D34</f>
        <v>3. Miscellaneous income</v>
      </c>
      <c r="C42" t="str">
        <f>DNBS14PART3!D16</f>
        <v>A. Income from Financial Business  (1+2+3)</v>
      </c>
      <c r="D42">
        <v>0</v>
      </c>
      <c r="E42">
        <v>0</v>
      </c>
    </row>
    <row r="43" spans="1:5" x14ac:dyDescent="0.25">
      <c r="A43" t="s">
        <v>848</v>
      </c>
      <c r="B43" t="str">
        <f>DNBS14PART3!D19</f>
        <v>(a) Interest on Inter-corporate Deposits</v>
      </c>
      <c r="C43" t="str">
        <f>DNBS14PART3!D18</f>
        <v>(i) Interest Income (a+b)</v>
      </c>
      <c r="D43">
        <v>0</v>
      </c>
      <c r="E43">
        <v>0</v>
      </c>
    </row>
    <row r="44" spans="1:5" x14ac:dyDescent="0.25">
      <c r="A44" t="s">
        <v>848</v>
      </c>
      <c r="B44" t="str">
        <f>DNBS14PART3!D20</f>
        <v>(b) Interest on Other Loans</v>
      </c>
      <c r="C44" t="str">
        <f>DNBS14PART3!D18</f>
        <v>(i) Interest Income (a+b)</v>
      </c>
      <c r="D44">
        <v>0</v>
      </c>
      <c r="E44">
        <v>0</v>
      </c>
    </row>
    <row r="45" spans="1:5" x14ac:dyDescent="0.25">
      <c r="A45" t="s">
        <v>848</v>
      </c>
      <c r="B45" t="str">
        <f>DNBS14PART3!D21</f>
        <v>(ii) Investment Income (a+b)</v>
      </c>
      <c r="C45" t="str">
        <f>DNBS14PART3!D17</f>
        <v>1. Fund-Based Income (i+ii+iii+iv)</v>
      </c>
      <c r="D45">
        <v>0</v>
      </c>
      <c r="E45">
        <v>0</v>
      </c>
    </row>
    <row r="46" spans="1:5" x14ac:dyDescent="0.25">
      <c r="A46" t="s">
        <v>848</v>
      </c>
      <c r="B46" t="str">
        <f>DNBS14PART3!D24</f>
        <v>(iii) Profit on Sale of Investments</v>
      </c>
      <c r="C46" t="str">
        <f>DNBS14PART3!D17</f>
        <v>1. Fund-Based Income (i+ii+iii+iv)</v>
      </c>
      <c r="D46">
        <v>0</v>
      </c>
      <c r="E46">
        <v>0</v>
      </c>
    </row>
    <row r="47" spans="1:5" x14ac:dyDescent="0.25">
      <c r="A47" t="s">
        <v>848</v>
      </c>
      <c r="B47" t="str">
        <f>DNBS14PART3!D25</f>
        <v xml:space="preserve">(iv) Other fund-based income </v>
      </c>
      <c r="C47" t="str">
        <f>DNBS14PART3!D17</f>
        <v>1. Fund-Based Income (i+ii+iii+iv)</v>
      </c>
      <c r="D47">
        <v>0</v>
      </c>
      <c r="E47">
        <v>0</v>
      </c>
    </row>
    <row r="48" spans="1:5" x14ac:dyDescent="0.25">
      <c r="A48" t="s">
        <v>848</v>
      </c>
      <c r="B48" t="str">
        <f>DNBS14PART3!D22</f>
        <v>(a) Interest</v>
      </c>
      <c r="C48" t="str">
        <f>DNBS14PART3!D21</f>
        <v>(ii) Investment Income (a+b)</v>
      </c>
      <c r="D48">
        <v>0</v>
      </c>
      <c r="E48">
        <v>0</v>
      </c>
    </row>
    <row r="49" spans="1:5" x14ac:dyDescent="0.25">
      <c r="A49" t="s">
        <v>848</v>
      </c>
      <c r="B49" t="str">
        <f>DNBS14PART3!D23</f>
        <v>(b) Dividends</v>
      </c>
      <c r="C49" t="str">
        <f>DNBS14PART3!D21</f>
        <v>(ii) Investment Income (a+b)</v>
      </c>
      <c r="D49">
        <v>0</v>
      </c>
      <c r="E49">
        <v>0</v>
      </c>
    </row>
    <row r="50" spans="1:5" x14ac:dyDescent="0.25">
      <c r="A50" t="s">
        <v>848</v>
      </c>
      <c r="B50" t="str">
        <f>DNBS14PART3!D27</f>
        <v>(i) One time Registration Charges</v>
      </c>
      <c r="C50" t="str">
        <f>DNBS14PART3!D26</f>
        <v>2. Fee-Based Income  (i+ii+iii+iv+v+vi+vii)</v>
      </c>
      <c r="D50">
        <v>0</v>
      </c>
      <c r="E50">
        <v>0</v>
      </c>
    </row>
    <row r="51" spans="1:5" x14ac:dyDescent="0.25">
      <c r="A51" t="s">
        <v>848</v>
      </c>
      <c r="B51" t="str">
        <f>DNBS14PART3!D28</f>
        <v>(ii) Documentation Charges</v>
      </c>
      <c r="C51" t="str">
        <f>DNBS14PART3!D26</f>
        <v>2. Fee-Based Income  (i+ii+iii+iv+v+vi+vii)</v>
      </c>
      <c r="D51">
        <v>0</v>
      </c>
      <c r="E51">
        <v>0</v>
      </c>
    </row>
    <row r="52" spans="1:5" x14ac:dyDescent="0.25">
      <c r="A52" t="s">
        <v>848</v>
      </c>
      <c r="B52" t="str">
        <f>DNBS14PART3!D29</f>
        <v>(iii) Order Matching Charges</v>
      </c>
      <c r="C52" t="str">
        <f>DNBS14PART3!D26</f>
        <v>2. Fee-Based Income  (i+ii+iii+iv+v+vi+vii)</v>
      </c>
      <c r="D52">
        <v>0</v>
      </c>
      <c r="E52">
        <v>0</v>
      </c>
    </row>
    <row r="53" spans="1:5" x14ac:dyDescent="0.25">
      <c r="A53" t="s">
        <v>848</v>
      </c>
      <c r="B53" t="str">
        <f>DNBS14PART3!D30</f>
        <v>(iv) Fee Earned from Lenders</v>
      </c>
      <c r="C53" t="str">
        <f>DNBS14PART3!D26</f>
        <v>2. Fee-Based Income  (i+ii+iii+iv+v+vi+vii)</v>
      </c>
      <c r="D53">
        <v>0</v>
      </c>
      <c r="E53">
        <v>0</v>
      </c>
    </row>
    <row r="54" spans="1:5" x14ac:dyDescent="0.25">
      <c r="A54" t="s">
        <v>848</v>
      </c>
      <c r="B54" t="str">
        <f>DNBS14PART3!D31</f>
        <v>(v) Fee Earned from Borrowers</v>
      </c>
      <c r="C54" t="str">
        <f>DNBS14PART3!D26</f>
        <v>2. Fee-Based Income  (i+ii+iii+iv+v+vi+vii)</v>
      </c>
      <c r="D54">
        <v>0</v>
      </c>
      <c r="E54">
        <v>0</v>
      </c>
    </row>
    <row r="55" spans="1:5" x14ac:dyDescent="0.25">
      <c r="A55" t="s">
        <v>848</v>
      </c>
      <c r="B55" t="str">
        <f>DNBS14PART3!D32</f>
        <v>(vi) Recovery Fees</v>
      </c>
      <c r="C55" t="str">
        <f>DNBS14PART3!D26</f>
        <v>2. Fee-Based Income  (i+ii+iii+iv+v+vi+vii)</v>
      </c>
      <c r="D55">
        <v>0</v>
      </c>
      <c r="E55">
        <v>0</v>
      </c>
    </row>
    <row r="56" spans="1:5" x14ac:dyDescent="0.25">
      <c r="A56" t="s">
        <v>848</v>
      </c>
      <c r="B56" t="str">
        <f>DNBS14PART3!D33</f>
        <v>(vii) Other Fee Based Income</v>
      </c>
      <c r="C56" t="str">
        <f>DNBS14PART3!D26</f>
        <v>2. Fee-Based Income  (i+ii+iii+iv+v+vi+vii)</v>
      </c>
      <c r="D56">
        <v>0</v>
      </c>
      <c r="E56">
        <v>0</v>
      </c>
    </row>
    <row r="57" spans="1:5" x14ac:dyDescent="0.25">
      <c r="A57" t="s">
        <v>848</v>
      </c>
      <c r="B57" t="str">
        <f>DNBS14PART3!D39</f>
        <v>1. Depreciation on Fixed Assets including Leased Assets</v>
      </c>
      <c r="C57" t="str">
        <f>DNBS14PART3!D38</f>
        <v>A. Expenses Relating to Financial Business</v>
      </c>
      <c r="D57">
        <v>0</v>
      </c>
      <c r="E57">
        <v>0</v>
      </c>
    </row>
    <row r="58" spans="1:5" x14ac:dyDescent="0.25">
      <c r="A58" t="s">
        <v>848</v>
      </c>
      <c r="B58" t="str">
        <f>DNBS14PART3!D40</f>
        <v>2. Interest Expense and other financing cost (a+b+c+d)</v>
      </c>
      <c r="C58" t="str">
        <f>DNBS14PART3!D38</f>
        <v>A. Expenses Relating to Financial Business</v>
      </c>
      <c r="D58">
        <v>0</v>
      </c>
      <c r="E58">
        <v>0</v>
      </c>
    </row>
    <row r="59" spans="1:5" x14ac:dyDescent="0.25">
      <c r="A59" t="s">
        <v>848</v>
      </c>
      <c r="B59" t="str">
        <f>DNBS14PART3!D45</f>
        <v>3.Brokerage (including reimbursement of expenses to brokers)</v>
      </c>
      <c r="C59" t="str">
        <f>DNBS14PART3!D38</f>
        <v>A. Expenses Relating to Financial Business</v>
      </c>
      <c r="D59">
        <v>0</v>
      </c>
      <c r="E59">
        <v>0</v>
      </c>
    </row>
    <row r="60" spans="1:5" x14ac:dyDescent="0.25">
      <c r="A60" t="s">
        <v>848</v>
      </c>
      <c r="B60" t="str">
        <f>DNBS14PART3!D46</f>
        <v>4.Discount/charges on Bills rediscounted</v>
      </c>
      <c r="C60" t="str">
        <f>DNBS14PART3!D38</f>
        <v>A. Expenses Relating to Financial Business</v>
      </c>
      <c r="D60">
        <v>0</v>
      </c>
      <c r="E60">
        <v>0</v>
      </c>
    </row>
    <row r="61" spans="1:5" x14ac:dyDescent="0.25">
      <c r="A61" t="s">
        <v>848</v>
      </c>
      <c r="B61" t="str">
        <f>DNBS14PART3!D47</f>
        <v>5.Loss on Sale of Investments</v>
      </c>
      <c r="C61" t="str">
        <f>DNBS14PART3!D38</f>
        <v>A. Expenses Relating to Financial Business</v>
      </c>
      <c r="D61">
        <v>0</v>
      </c>
      <c r="E61">
        <v>0</v>
      </c>
    </row>
    <row r="62" spans="1:5" x14ac:dyDescent="0.25">
      <c r="A62" t="s">
        <v>848</v>
      </c>
      <c r="B62" t="str">
        <f>DNBS14PART3!D48</f>
        <v>6. Diminution in value of investments</v>
      </c>
      <c r="C62" t="str">
        <f>DNBS14PART3!D38</f>
        <v>A. Expenses Relating to Financial Business</v>
      </c>
      <c r="D62">
        <v>0</v>
      </c>
      <c r="E62">
        <v>0</v>
      </c>
    </row>
    <row r="63" spans="1:5" x14ac:dyDescent="0.25">
      <c r="A63" t="s">
        <v>848</v>
      </c>
      <c r="B63" t="str">
        <f>DNBS14PART3!D49</f>
        <v>7. Operating Expenses (i+ii)</v>
      </c>
      <c r="C63" t="str">
        <f>DNBS14PART3!D38</f>
        <v>A. Expenses Relating to Financial Business</v>
      </c>
      <c r="D63">
        <v>0</v>
      </c>
      <c r="E63">
        <v>0</v>
      </c>
    </row>
    <row r="64" spans="1:5" x14ac:dyDescent="0.25">
      <c r="A64" t="s">
        <v>848</v>
      </c>
      <c r="B64" t="str">
        <f>DNBS14PART3!D50</f>
        <v xml:space="preserve">       Of which; (i) Employee Costs</v>
      </c>
      <c r="C64" t="str">
        <f>DNBS14PART3!D49</f>
        <v>7. Operating Expenses (i+ii)</v>
      </c>
      <c r="D64">
        <v>0</v>
      </c>
      <c r="E64">
        <v>0</v>
      </c>
    </row>
    <row r="65" spans="1:5" x14ac:dyDescent="0.25">
      <c r="A65" t="s">
        <v>848</v>
      </c>
      <c r="B65" t="str">
        <f>DNBS14PART3!D51</f>
        <v xml:space="preserve">                           (ii) Other Administrative Costs</v>
      </c>
      <c r="C65" t="str">
        <f>DNBS14PART3!D49</f>
        <v>7. Operating Expenses (i+ii)</v>
      </c>
      <c r="D65">
        <v>0</v>
      </c>
      <c r="E65">
        <v>0</v>
      </c>
    </row>
    <row r="66" spans="1:5" x14ac:dyDescent="0.25">
      <c r="A66" t="s">
        <v>848</v>
      </c>
      <c r="B66" t="str">
        <f>DNBS14PART3!D38</f>
        <v>A. Expenses Relating to Financial Business</v>
      </c>
      <c r="C66" t="str">
        <f>DNBS14PART3!D37</f>
        <v>ITEMS OF EXPENSES</v>
      </c>
      <c r="D66">
        <v>0</v>
      </c>
      <c r="E66">
        <v>0</v>
      </c>
    </row>
    <row r="67" spans="1:5" x14ac:dyDescent="0.25">
      <c r="A67" t="s">
        <v>957</v>
      </c>
      <c r="B67" t="str">
        <f>DNBS14PART1!D17</f>
        <v xml:space="preserve">     Paid-up capital (i+ii+iii)</v>
      </c>
      <c r="C67" t="str">
        <f>DNBS14PART1!D16</f>
        <v xml:space="preserve">1. Share Holders Funds </v>
      </c>
      <c r="D67">
        <v>0</v>
      </c>
      <c r="E67">
        <v>0</v>
      </c>
    </row>
    <row r="68" spans="1:5" x14ac:dyDescent="0.25">
      <c r="A68" t="s">
        <v>957</v>
      </c>
      <c r="B68" t="str">
        <f>DNBS14PART1!D18</f>
        <v xml:space="preserve">       (i) Ordinary Shares</v>
      </c>
      <c r="C68" t="str">
        <f>DNBS14PART1!D17</f>
        <v xml:space="preserve">     Paid-up capital (i+ii+iii)</v>
      </c>
      <c r="D68">
        <v>0</v>
      </c>
      <c r="E68">
        <v>0</v>
      </c>
    </row>
    <row r="69" spans="1:5" x14ac:dyDescent="0.25">
      <c r="A69" t="s">
        <v>957</v>
      </c>
      <c r="B69" t="str">
        <f>DNBS14PART1!D19</f>
        <v xml:space="preserve">      (ii) Cumulative Convertible Preference Shares </v>
      </c>
      <c r="C69" t="str">
        <f>DNBS14PART1!D17</f>
        <v xml:space="preserve">     Paid-up capital (i+ii+iii)</v>
      </c>
      <c r="D69">
        <v>0</v>
      </c>
      <c r="E69">
        <v>0</v>
      </c>
    </row>
    <row r="70" spans="1:5" x14ac:dyDescent="0.25">
      <c r="A70" t="s">
        <v>957</v>
      </c>
      <c r="B70" t="str">
        <f>DNBS14PART1!D20</f>
        <v xml:space="preserve">      (iii) Preference Shares Other Than CCPS</v>
      </c>
      <c r="C70" t="str">
        <f>DNBS14PART1!D17</f>
        <v xml:space="preserve">     Paid-up capital (i+ii+iii)</v>
      </c>
      <c r="D70">
        <v>0</v>
      </c>
      <c r="E70">
        <v>0</v>
      </c>
    </row>
    <row r="71" spans="1:5" x14ac:dyDescent="0.25">
      <c r="A71" t="s">
        <v>957</v>
      </c>
      <c r="B71" t="str">
        <f>DNBS14PART1!D22</f>
        <v xml:space="preserve">     (i) Capital Reserve</v>
      </c>
      <c r="C71" t="str">
        <f>DNBS14PART1!D21</f>
        <v>2. Reserves and Surplus (i+ii+iii+iv+v+vi+vii+viii+ix)</v>
      </c>
      <c r="D71">
        <v>0</v>
      </c>
      <c r="E71">
        <v>0</v>
      </c>
    </row>
    <row r="72" spans="1:5" x14ac:dyDescent="0.25">
      <c r="A72" t="s">
        <v>957</v>
      </c>
      <c r="B72" t="str">
        <f>DNBS14PART1!D23</f>
        <v xml:space="preserve">     (ii) Debenture Redemption Reserve</v>
      </c>
      <c r="C72" t="str">
        <f>DNBS14PART1!D21</f>
        <v>2. Reserves and Surplus (i+ii+iii+iv+v+vi+vii+viii+ix)</v>
      </c>
      <c r="D72">
        <v>0</v>
      </c>
      <c r="E72">
        <v>0</v>
      </c>
    </row>
    <row r="73" spans="1:5" x14ac:dyDescent="0.25">
      <c r="A73" t="s">
        <v>957</v>
      </c>
      <c r="B73" t="str">
        <f>DNBS14PART1!D24</f>
        <v xml:space="preserve">     (iii) Share Premium</v>
      </c>
      <c r="C73" t="str">
        <f>DNBS14PART1!D21</f>
        <v>2. Reserves and Surplus (i+ii+iii+iv+v+vi+vii+viii+ix)</v>
      </c>
      <c r="D73">
        <v>0</v>
      </c>
      <c r="E73">
        <v>0</v>
      </c>
    </row>
    <row r="74" spans="1:5" x14ac:dyDescent="0.25">
      <c r="A74" t="s">
        <v>957</v>
      </c>
      <c r="B74" t="str">
        <f>DNBS14PART1!D25</f>
        <v xml:space="preserve">     (iv) General Reserves</v>
      </c>
      <c r="C74" t="str">
        <f>DNBS14PART1!D21</f>
        <v>2. Reserves and Surplus (i+ii+iii+iv+v+vi+vii+viii+ix)</v>
      </c>
      <c r="D74">
        <v>0</v>
      </c>
      <c r="E74">
        <v>0</v>
      </c>
    </row>
    <row r="75" spans="1:5" x14ac:dyDescent="0.25">
      <c r="A75" t="s">
        <v>957</v>
      </c>
      <c r="B75" t="str">
        <f>DNBS14PART1!D26</f>
        <v xml:space="preserve">     (v) Statutory/Special Reserve (Section 45-IC reserve to be shown separately below item no.(vi))</v>
      </c>
      <c r="C75" t="str">
        <f>DNBS14PART1!D21</f>
        <v>2. Reserves and Surplus (i+ii+iii+iv+v+vi+vii+viii+ix)</v>
      </c>
      <c r="D75">
        <v>0</v>
      </c>
      <c r="E75">
        <v>0</v>
      </c>
    </row>
    <row r="76" spans="1:5" x14ac:dyDescent="0.25">
      <c r="A76" t="s">
        <v>957</v>
      </c>
      <c r="B76" t="str">
        <f>DNBS14PART1!D27</f>
        <v xml:space="preserve">    (vi) Reserves under Sec 45-IC of RBI Act 1934</v>
      </c>
      <c r="C76" t="str">
        <f>DNBS14PART1!D21</f>
        <v>2. Reserves and Surplus (i+ii+iii+iv+v+vi+vii+viii+ix)</v>
      </c>
      <c r="D76">
        <v>0</v>
      </c>
      <c r="E76">
        <v>0</v>
      </c>
    </row>
    <row r="77" spans="1:5" x14ac:dyDescent="0.25">
      <c r="A77" t="s">
        <v>957</v>
      </c>
      <c r="B77" t="str">
        <f>DNBS14PART1!D28</f>
        <v xml:space="preserve">    (vii) Other Reserves </v>
      </c>
      <c r="C77" t="str">
        <f>DNBS14PART1!D21</f>
        <v>2. Reserves and Surplus (i+ii+iii+iv+v+vi+vii+viii+ix)</v>
      </c>
      <c r="D77">
        <v>0</v>
      </c>
      <c r="E77">
        <v>0</v>
      </c>
    </row>
    <row r="78" spans="1:5" x14ac:dyDescent="0.25">
      <c r="A78" t="s">
        <v>957</v>
      </c>
      <c r="B78" t="str">
        <f>DNBS14PART1!D29</f>
        <v xml:space="preserve">    (viii) Revaluation Reserves</v>
      </c>
      <c r="C78" t="str">
        <f>DNBS14PART1!D21</f>
        <v>2. Reserves and Surplus (i+ii+iii+iv+v+vi+vii+viii+ix)</v>
      </c>
      <c r="D78">
        <v>0</v>
      </c>
      <c r="E78">
        <v>0</v>
      </c>
    </row>
    <row r="79" spans="1:5" x14ac:dyDescent="0.25">
      <c r="A79" t="s">
        <v>957</v>
      </c>
      <c r="B79" t="str">
        <f>DNBS14PART1!D30</f>
        <v xml:space="preserve">    (ix) Balance of profit and loss account</v>
      </c>
      <c r="C79" t="str">
        <f>DNBS14PART1!D21</f>
        <v>2. Reserves and Surplus (i+ii+iii+iv+v+vi+vii+viii+ix)</v>
      </c>
      <c r="D79">
        <v>0</v>
      </c>
      <c r="E79">
        <v>0</v>
      </c>
    </row>
    <row r="80" spans="1:5" x14ac:dyDescent="0.25">
      <c r="A80" t="s">
        <v>957</v>
      </c>
      <c r="B80" t="str">
        <f>DNBS14PART1!D32</f>
        <v xml:space="preserve">     (i) Debenture</v>
      </c>
      <c r="C80" t="str">
        <f>DNBS14PART1!D31</f>
        <v>3. Secured Borrowings (i+ii+iii+iv+v+vi)</v>
      </c>
      <c r="D80">
        <v>0</v>
      </c>
      <c r="E80">
        <v>0</v>
      </c>
    </row>
    <row r="81" spans="1:5" x14ac:dyDescent="0.25">
      <c r="A81" t="s">
        <v>957</v>
      </c>
      <c r="B81" t="str">
        <f>DNBS14PART1!D33</f>
        <v xml:space="preserve">    (ii) Deferred credits</v>
      </c>
      <c r="C81" t="str">
        <f>DNBS14PART1!D31</f>
        <v>3. Secured Borrowings (i+ii+iii+iv+v+vi)</v>
      </c>
      <c r="D81">
        <v>0</v>
      </c>
      <c r="E81">
        <v>0</v>
      </c>
    </row>
    <row r="82" spans="1:5" x14ac:dyDescent="0.25">
      <c r="A82" t="s">
        <v>957</v>
      </c>
      <c r="B82" t="str">
        <f>DNBS14PART1!D34</f>
        <v xml:space="preserve">    (iii) Borrowings from Banks  </v>
      </c>
      <c r="C82" t="str">
        <f>DNBS14PART1!D31</f>
        <v>3. Secured Borrowings (i+ii+iii+iv+v+vi)</v>
      </c>
      <c r="D82">
        <v>0</v>
      </c>
      <c r="E82">
        <v>0</v>
      </c>
    </row>
    <row r="83" spans="1:5" x14ac:dyDescent="0.25">
      <c r="A83" t="s">
        <v>957</v>
      </c>
      <c r="B83" t="str">
        <f>DNBS14PART1!D35</f>
        <v xml:space="preserve">    (iv) Borrowings from FIs</v>
      </c>
      <c r="C83" t="str">
        <f>DNBS14PART1!D31</f>
        <v>3. Secured Borrowings (i+ii+iii+iv+v+vi)</v>
      </c>
      <c r="D83">
        <v>0</v>
      </c>
      <c r="E83">
        <v>0</v>
      </c>
    </row>
    <row r="84" spans="1:5" x14ac:dyDescent="0.25">
      <c r="A84" t="s">
        <v>957</v>
      </c>
      <c r="B84" t="str">
        <f>DNBS14PART1!D36</f>
        <v xml:space="preserve">    (v) Other Borrowings </v>
      </c>
      <c r="C84" t="str">
        <f>DNBS14PART1!D31</f>
        <v>3. Secured Borrowings (i+ii+iii+iv+v+vi)</v>
      </c>
      <c r="D84">
        <v>0</v>
      </c>
      <c r="E84">
        <v>0</v>
      </c>
    </row>
    <row r="85" spans="1:5" x14ac:dyDescent="0.25">
      <c r="A85" t="s">
        <v>957</v>
      </c>
      <c r="B85" t="str">
        <f>DNBS14PART1!D37</f>
        <v xml:space="preserve">    (vi) Interest accrued but not due on the above</v>
      </c>
      <c r="C85" t="str">
        <f>DNBS14PART1!D31</f>
        <v>3. Secured Borrowings (i+ii+iii+iv+v+vi)</v>
      </c>
      <c r="D85">
        <v>0</v>
      </c>
      <c r="E85">
        <v>0</v>
      </c>
    </row>
    <row r="86" spans="1:5" x14ac:dyDescent="0.25">
      <c r="A86" t="s">
        <v>957</v>
      </c>
      <c r="B86" t="str">
        <f>DNBS14PART1!D39</f>
        <v xml:space="preserve">     (i) Borrowings  from  relatives of promoters / directors </v>
      </c>
      <c r="C86" t="str">
        <f>DNBS14PART1!D38</f>
        <v>4. Un-Secured Borrowings(i+ii+iii+iv+v+vi+vii+viii+ix+x+xi)</v>
      </c>
      <c r="D86">
        <v>0</v>
      </c>
      <c r="E86">
        <v>0</v>
      </c>
    </row>
    <row r="87" spans="1:5" x14ac:dyDescent="0.25">
      <c r="A87" t="s">
        <v>957</v>
      </c>
      <c r="B87" t="str">
        <f>DNBS14PART1!D40</f>
        <v xml:space="preserve">    (ii) Inter-corporate borrowings</v>
      </c>
      <c r="C87" t="str">
        <f>DNBS14PART1!D38</f>
        <v>4. Un-Secured Borrowings(i+ii+iii+iv+v+vi+vii+viii+ix+x+xi)</v>
      </c>
      <c r="D87">
        <v>0</v>
      </c>
      <c r="E87">
        <v>0</v>
      </c>
    </row>
    <row r="88" spans="1:5" x14ac:dyDescent="0.25">
      <c r="A88" t="s">
        <v>957</v>
      </c>
      <c r="B88" t="str">
        <f>DNBS14PART1!D41</f>
        <v xml:space="preserve">    (iii) Borrowings from Banks  </v>
      </c>
      <c r="C88" t="str">
        <f>DNBS14PART1!D38</f>
        <v>4. Un-Secured Borrowings(i+ii+iii+iv+v+vi+vii+viii+ix+x+xi)</v>
      </c>
      <c r="D88">
        <v>0</v>
      </c>
      <c r="E88">
        <v>0</v>
      </c>
    </row>
    <row r="89" spans="1:5" x14ac:dyDescent="0.25">
      <c r="A89" t="s">
        <v>957</v>
      </c>
      <c r="B89" t="str">
        <f>DNBS14PART1!D42</f>
        <v xml:space="preserve">    (iv) Borrowings from FIs</v>
      </c>
      <c r="C89" t="str">
        <f>DNBS14PART1!D38</f>
        <v>4. Un-Secured Borrowings(i+ii+iii+iv+v+vi+vii+viii+ix+x+xi)</v>
      </c>
      <c r="D89">
        <v>0</v>
      </c>
      <c r="E89">
        <v>0</v>
      </c>
    </row>
    <row r="90" spans="1:5" x14ac:dyDescent="0.25">
      <c r="A90" t="s">
        <v>957</v>
      </c>
      <c r="B90" t="str">
        <f>DNBS14PART1!D43</f>
        <v xml:space="preserve">    (v) Commercial Paper</v>
      </c>
      <c r="C90" t="str">
        <f>DNBS14PART1!D38</f>
        <v>4. Un-Secured Borrowings(i+ii+iii+iv+v+vi+vii+viii+ix+x+xi)</v>
      </c>
      <c r="D90">
        <v>0</v>
      </c>
      <c r="E90">
        <v>0</v>
      </c>
    </row>
    <row r="91" spans="1:5" x14ac:dyDescent="0.25">
      <c r="A91" t="s">
        <v>957</v>
      </c>
      <c r="B91" t="str">
        <f>DNBS14PART1!D44</f>
        <v xml:space="preserve">    (vi) Debentures not in the nature of public deposit</v>
      </c>
      <c r="C91" t="str">
        <f>DNBS14PART1!D38</f>
        <v>4. Un-Secured Borrowings(i+ii+iii+iv+v+vi+vii+viii+ix+x+xi)</v>
      </c>
      <c r="D91">
        <v>0</v>
      </c>
      <c r="E91">
        <v>0</v>
      </c>
    </row>
    <row r="92" spans="1:5" x14ac:dyDescent="0.25">
      <c r="A92" t="s">
        <v>957</v>
      </c>
      <c r="B92" t="str">
        <f>DNBS14PART1!D45</f>
        <v xml:space="preserve">    (vii) Money received by way of caution money, margin money from the borrowers, lessee, hires or by way of security or advance from agents in the course of company's business or advance received against orders for supply of goods or properties or for rendering services</v>
      </c>
      <c r="C92" t="str">
        <f>DNBS14PART1!D38</f>
        <v>4. Un-Secured Borrowings(i+ii+iii+iv+v+vi+vii+viii+ix+x+xi)</v>
      </c>
      <c r="D92">
        <v>0</v>
      </c>
      <c r="E92">
        <v>0</v>
      </c>
    </row>
    <row r="93" spans="1:5" x14ac:dyDescent="0.25">
      <c r="A93" t="s">
        <v>957</v>
      </c>
      <c r="B93" t="str">
        <f>DNBS14PART1!D46</f>
        <v xml:space="preserve">   (viii) Subordinated debts</v>
      </c>
      <c r="C93" t="str">
        <f>DNBS14PART1!D38</f>
        <v>4. Un-Secured Borrowings(i+ii+iii+iv+v+vi+vii+viii+ix+x+xi)</v>
      </c>
      <c r="D93">
        <v>0</v>
      </c>
      <c r="E93">
        <v>0</v>
      </c>
    </row>
    <row r="94" spans="1:5" x14ac:dyDescent="0.25">
      <c r="A94" t="s">
        <v>957</v>
      </c>
      <c r="B94" t="str">
        <f>DNBS14PART1!D47</f>
        <v xml:space="preserve">   (ix) Borrowings from Holding Companies</v>
      </c>
      <c r="C94" t="str">
        <f>DNBS14PART1!D38</f>
        <v>4. Un-Secured Borrowings(i+ii+iii+iv+v+vi+vii+viii+ix+x+xi)</v>
      </c>
      <c r="D94">
        <v>0</v>
      </c>
      <c r="E94">
        <v>0</v>
      </c>
    </row>
    <row r="95" spans="1:5" x14ac:dyDescent="0.25">
      <c r="A95" t="s">
        <v>957</v>
      </c>
      <c r="B95" t="str">
        <f>DNBS14PART1!D48</f>
        <v xml:space="preserve">    (x) Other Borrowings</v>
      </c>
      <c r="C95" t="str">
        <f>DNBS14PART1!D38</f>
        <v>4. Un-Secured Borrowings(i+ii+iii+iv+v+vi+vii+viii+ix+x+xi)</v>
      </c>
      <c r="D95">
        <v>0</v>
      </c>
      <c r="E95">
        <v>0</v>
      </c>
    </row>
    <row r="96" spans="1:5" x14ac:dyDescent="0.25">
      <c r="A96" t="s">
        <v>957</v>
      </c>
      <c r="B96" t="str">
        <f>DNBS14PART1!D49</f>
        <v xml:space="preserve">    (xi) Interest accrued but not due on the above</v>
      </c>
      <c r="C96" t="str">
        <f>DNBS14PART1!D38</f>
        <v>4. Un-Secured Borrowings(i+ii+iii+iv+v+vi+vii+viii+ix+x+xi)</v>
      </c>
      <c r="D96">
        <v>0</v>
      </c>
      <c r="E96">
        <v>0</v>
      </c>
    </row>
    <row r="97" spans="1:5" x14ac:dyDescent="0.25">
      <c r="A97" t="s">
        <v>957</v>
      </c>
      <c r="B97" t="str">
        <f>DNBS14PART1!D51</f>
        <v>(i) Short-term borrowings</v>
      </c>
      <c r="C97" t="str">
        <f>DNBS14PART1!D50</f>
        <v>5. Current liabilities (i+ii+iii+iv+v)</v>
      </c>
      <c r="D97">
        <v>0</v>
      </c>
      <c r="E97">
        <v>0</v>
      </c>
    </row>
    <row r="98" spans="1:5" x14ac:dyDescent="0.25">
      <c r="A98" t="s">
        <v>957</v>
      </c>
      <c r="B98" t="str">
        <f>DNBS14PART1!D52</f>
        <v>(ii) Trade payables</v>
      </c>
      <c r="C98" t="str">
        <f>DNBS14PART1!D50</f>
        <v>5. Current liabilities (i+ii+iii+iv+v)</v>
      </c>
      <c r="D98">
        <v>0</v>
      </c>
      <c r="E98">
        <v>0</v>
      </c>
    </row>
    <row r="99" spans="1:5" x14ac:dyDescent="0.25">
      <c r="A99" t="s">
        <v>957</v>
      </c>
      <c r="B99" t="str">
        <f>DNBS14PART1!D53</f>
        <v>(iii) Liabilities to Subsidiaries &amp; Holding Companies</v>
      </c>
      <c r="C99" t="str">
        <f>DNBS14PART1!D50</f>
        <v>5. Current liabilities (i+ii+iii+iv+v)</v>
      </c>
      <c r="D99">
        <v>0</v>
      </c>
      <c r="E99">
        <v>0</v>
      </c>
    </row>
    <row r="100" spans="1:5" x14ac:dyDescent="0.25">
      <c r="A100" t="s">
        <v>957</v>
      </c>
      <c r="B100" t="str">
        <f>DNBS14PART1!D54</f>
        <v>(iv) Deferred Tax Liabilities (Net)</v>
      </c>
      <c r="C100" t="str">
        <f>DNBS14PART1!D50</f>
        <v>5. Current liabilities (i+ii+iii+iv+v)</v>
      </c>
      <c r="D100">
        <v>0</v>
      </c>
      <c r="E100">
        <v>0</v>
      </c>
    </row>
    <row r="101" spans="1:5" x14ac:dyDescent="0.25">
      <c r="A101" t="s">
        <v>957</v>
      </c>
      <c r="B101" t="str">
        <f>DNBS14PART1!D55</f>
        <v xml:space="preserve"> (v) Others </v>
      </c>
      <c r="C101" t="str">
        <f>DNBS14PART1!D50</f>
        <v>5. Current liabilities (i+ii+iii+iv+v)</v>
      </c>
      <c r="D101">
        <v>0</v>
      </c>
      <c r="E101">
        <v>0</v>
      </c>
    </row>
    <row r="102" spans="1:5" x14ac:dyDescent="0.25">
      <c r="A102" t="s">
        <v>957</v>
      </c>
      <c r="B102" t="str">
        <f>DNBS14PART1!D57</f>
        <v xml:space="preserve">    (i) For Taxation</v>
      </c>
      <c r="C102" t="str">
        <f>DNBS14PART1!D56</f>
        <v>6. Provisions (i+ii+iii+iv+v)</v>
      </c>
      <c r="D102">
        <v>0</v>
      </c>
      <c r="E102">
        <v>0</v>
      </c>
    </row>
    <row r="103" spans="1:5" x14ac:dyDescent="0.25">
      <c r="A103" t="s">
        <v>957</v>
      </c>
      <c r="B103" t="str">
        <f>DNBS14PART1!D58</f>
        <v xml:space="preserve">    (ii) For Contingencies</v>
      </c>
      <c r="C103" t="str">
        <f>DNBS14PART1!D56</f>
        <v>6. Provisions (i+ii+iii+iv+v)</v>
      </c>
      <c r="D103">
        <v>0</v>
      </c>
      <c r="E103">
        <v>0</v>
      </c>
    </row>
    <row r="104" spans="1:5" x14ac:dyDescent="0.25">
      <c r="A104" t="s">
        <v>957</v>
      </c>
      <c r="B104" t="str">
        <f>DNBS14PART1!D59</f>
        <v xml:space="preserve">    (iii) For Pension, Gratuity And Similar Staff Benefit Schemes</v>
      </c>
      <c r="C104" t="str">
        <f>DNBS14PART1!D56</f>
        <v>6. Provisions (i+ii+iii+iv+v)</v>
      </c>
      <c r="D104">
        <v>0</v>
      </c>
      <c r="E104">
        <v>0</v>
      </c>
    </row>
    <row r="105" spans="1:5" x14ac:dyDescent="0.25">
      <c r="A105" t="s">
        <v>957</v>
      </c>
      <c r="B105" t="str">
        <f>DNBS14PART1!D60</f>
        <v xml:space="preserve">    (iv) Proposed Dividends  </v>
      </c>
      <c r="C105" t="str">
        <f>DNBS14PART1!D56</f>
        <v>6. Provisions (i+ii+iii+iv+v)</v>
      </c>
      <c r="D105">
        <v>0</v>
      </c>
      <c r="E105">
        <v>0</v>
      </c>
    </row>
    <row r="106" spans="1:5" x14ac:dyDescent="0.25">
      <c r="A106" t="s">
        <v>957</v>
      </c>
      <c r="B106" t="str">
        <f>DNBS14PART1!D61</f>
        <v xml:space="preserve">    (v) Others</v>
      </c>
      <c r="C106" t="str">
        <f>DNBS14PART1!D56</f>
        <v>6. Provisions (i+ii+iii+iv+v)</v>
      </c>
      <c r="D106">
        <v>0</v>
      </c>
      <c r="E106">
        <v>0</v>
      </c>
    </row>
    <row r="107" spans="1:5" x14ac:dyDescent="0.25">
      <c r="A107" t="s">
        <v>964</v>
      </c>
      <c r="B107" t="str">
        <f>DNBS14PART2!D17</f>
        <v xml:space="preserve">   (a ) Loans to Corporates</v>
      </c>
      <c r="C107" t="str">
        <f>DNBS14PART2!D16</f>
        <v>1. Loans &amp; Advances (a+b+c+d)</v>
      </c>
      <c r="D107">
        <v>0</v>
      </c>
      <c r="E107">
        <v>0</v>
      </c>
    </row>
    <row r="108" spans="1:5" x14ac:dyDescent="0.25">
      <c r="A108" t="s">
        <v>964</v>
      </c>
      <c r="B108" t="str">
        <f>DNBS14PART2!D18</f>
        <v xml:space="preserve">   (b) Inter-Corporate Deposits</v>
      </c>
      <c r="C108" t="str">
        <f>DNBS14PART2!D16</f>
        <v>1. Loans &amp; Advances (a+b+c+d)</v>
      </c>
      <c r="D108">
        <v>0</v>
      </c>
      <c r="E108">
        <v>0</v>
      </c>
    </row>
    <row r="109" spans="1:5" x14ac:dyDescent="0.25">
      <c r="A109" t="s">
        <v>964</v>
      </c>
      <c r="B109" t="str">
        <f>DNBS14PART2!D19</f>
        <v xml:space="preserve">   (c) Bills Purchased &amp; Discounted</v>
      </c>
      <c r="C109" t="str">
        <f>DNBS14PART2!D16</f>
        <v>1. Loans &amp; Advances (a+b+c+d)</v>
      </c>
      <c r="D109">
        <v>0</v>
      </c>
      <c r="E109">
        <v>0</v>
      </c>
    </row>
    <row r="110" spans="1:5" x14ac:dyDescent="0.25">
      <c r="A110" t="s">
        <v>964</v>
      </c>
      <c r="B110" t="str">
        <f>DNBS14PART2!D20</f>
        <v xml:space="preserve">   (d) Others</v>
      </c>
      <c r="C110" t="str">
        <f>DNBS14PART2!D16</f>
        <v>1. Loans &amp; Advances (a+b+c+d)</v>
      </c>
      <c r="D110">
        <v>0</v>
      </c>
      <c r="E110">
        <v>0</v>
      </c>
    </row>
    <row r="111" spans="1:5" x14ac:dyDescent="0.25">
      <c r="A111" t="s">
        <v>964</v>
      </c>
      <c r="B111" t="str">
        <f>DNBS14PART2!D23</f>
        <v xml:space="preserve">(i) Government securities and government guaranteed bonds </v>
      </c>
      <c r="C111" t="str">
        <f>DNBS14PART2!D22</f>
        <v>3. Long-term Investments (i+ii+iii+iv+v+vi)</v>
      </c>
      <c r="D111">
        <v>0</v>
      </c>
      <c r="E111">
        <v>0</v>
      </c>
    </row>
    <row r="112" spans="1:5" x14ac:dyDescent="0.25">
      <c r="A112" t="s">
        <v>964</v>
      </c>
      <c r="B112" t="str">
        <f>DNBS14PART2!D24</f>
        <v>(ii) Equity shares</v>
      </c>
      <c r="C112" t="str">
        <f>DNBS14PART2!D22</f>
        <v>3. Long-term Investments (i+ii+iii+iv+v+vi)</v>
      </c>
      <c r="D112">
        <v>0</v>
      </c>
      <c r="E112">
        <v>0</v>
      </c>
    </row>
    <row r="113" spans="1:5" x14ac:dyDescent="0.25">
      <c r="A113" t="s">
        <v>964</v>
      </c>
      <c r="B113" t="str">
        <f>DNBS14PART2!D25</f>
        <v>(iii) Preference Shares</v>
      </c>
      <c r="C113" t="str">
        <f>DNBS14PART2!D22</f>
        <v>3. Long-term Investments (i+ii+iii+iv+v+vi)</v>
      </c>
      <c r="D113">
        <v>0</v>
      </c>
      <c r="E113">
        <v>0</v>
      </c>
    </row>
    <row r="114" spans="1:5" x14ac:dyDescent="0.25">
      <c r="A114" t="s">
        <v>964</v>
      </c>
      <c r="B114" t="str">
        <f>DNBS14PART2!D26</f>
        <v xml:space="preserve">(iv) Debentures and bonds </v>
      </c>
      <c r="C114" t="str">
        <f>DNBS14PART2!D22</f>
        <v>3. Long-term Investments (i+ii+iii+iv+v+vi)</v>
      </c>
      <c r="D114">
        <v>0</v>
      </c>
      <c r="E114">
        <v>0</v>
      </c>
    </row>
    <row r="115" spans="1:5" x14ac:dyDescent="0.25">
      <c r="A115" t="s">
        <v>964</v>
      </c>
      <c r="B115" t="str">
        <f>DNBS14PART2!D27</f>
        <v>(v) Units Of Mutual funds</v>
      </c>
      <c r="C115" t="str">
        <f>DNBS14PART2!D22</f>
        <v>3. Long-term Investments (i+ii+iii+iv+v+vi)</v>
      </c>
      <c r="D115">
        <v>0</v>
      </c>
      <c r="E115">
        <v>0</v>
      </c>
    </row>
    <row r="116" spans="1:5" x14ac:dyDescent="0.25">
      <c r="A116" t="s">
        <v>964</v>
      </c>
      <c r="B116" t="str">
        <f>DNBS14PART2!D28</f>
        <v xml:space="preserve">   (vi) Others</v>
      </c>
      <c r="C116" t="str">
        <f>DNBS14PART2!D22</f>
        <v>3. Long-term Investments (i+ii+iii+iv+v+vi)</v>
      </c>
      <c r="D116">
        <v>0</v>
      </c>
      <c r="E116">
        <v>0</v>
      </c>
    </row>
    <row r="117" spans="1:5" x14ac:dyDescent="0.25">
      <c r="A117" t="s">
        <v>964</v>
      </c>
      <c r="B117" t="str">
        <f>DNBS14PART2!D30</f>
        <v>(i) Government securities and government guaranteed bonds including treasury bills</v>
      </c>
      <c r="C117" t="str">
        <f>DNBS14PART2!D29</f>
        <v>4. Current Investments (i+ii+iii+iv+v+vi+vii)</v>
      </c>
      <c r="D117">
        <v>0</v>
      </c>
      <c r="E117">
        <v>0</v>
      </c>
    </row>
    <row r="118" spans="1:5" x14ac:dyDescent="0.25">
      <c r="A118" t="s">
        <v>964</v>
      </c>
      <c r="B118" t="str">
        <f>DNBS14PART2!D31</f>
        <v>(ii) Equity shares</v>
      </c>
      <c r="C118" t="str">
        <f>DNBS14PART2!D29</f>
        <v>4. Current Investments (i+ii+iii+iv+v+vi+vii)</v>
      </c>
      <c r="D118">
        <v>0</v>
      </c>
      <c r="E118">
        <v>0</v>
      </c>
    </row>
    <row r="119" spans="1:5" x14ac:dyDescent="0.25">
      <c r="A119" t="s">
        <v>964</v>
      </c>
      <c r="B119" t="str">
        <f>DNBS14PART2!D32</f>
        <v>(iii) Preference Shares</v>
      </c>
      <c r="C119" t="str">
        <f>DNBS14PART2!D29</f>
        <v>4. Current Investments (i+ii+iii+iv+v+vi+vii)</v>
      </c>
      <c r="D119">
        <v>0</v>
      </c>
      <c r="E119">
        <v>0</v>
      </c>
    </row>
    <row r="120" spans="1:5" x14ac:dyDescent="0.25">
      <c r="A120" t="s">
        <v>964</v>
      </c>
      <c r="B120" t="str">
        <f>DNBS14PART2!D33</f>
        <v xml:space="preserve">(iv) Debentures and bonds </v>
      </c>
      <c r="C120" t="str">
        <f>DNBS14PART2!D29</f>
        <v>4. Current Investments (i+ii+iii+iv+v+vi+vii)</v>
      </c>
      <c r="D120">
        <v>0</v>
      </c>
      <c r="E120">
        <v>0</v>
      </c>
    </row>
    <row r="121" spans="1:5" x14ac:dyDescent="0.25">
      <c r="A121" t="s">
        <v>964</v>
      </c>
      <c r="B121" t="str">
        <f>DNBS14PART2!D34</f>
        <v>(v) Units Of Mutual funds</v>
      </c>
      <c r="C121" t="str">
        <f>DNBS14PART2!D29</f>
        <v>4. Current Investments (i+ii+iii+iv+v+vi+vii)</v>
      </c>
      <c r="D121">
        <v>0</v>
      </c>
      <c r="E121">
        <v>0</v>
      </c>
    </row>
    <row r="122" spans="1:5" x14ac:dyDescent="0.25">
      <c r="A122" t="s">
        <v>964</v>
      </c>
      <c r="B122" t="str">
        <f>DNBS14PART2!D35</f>
        <v>(vi) Commercial Paper</v>
      </c>
      <c r="C122" t="str">
        <f>DNBS14PART2!D29</f>
        <v>4. Current Investments (i+ii+iii+iv+v+vi+vii)</v>
      </c>
      <c r="D122">
        <v>0</v>
      </c>
      <c r="E122">
        <v>0</v>
      </c>
    </row>
    <row r="123" spans="1:5" x14ac:dyDescent="0.25">
      <c r="A123" t="s">
        <v>964</v>
      </c>
      <c r="B123" t="str">
        <f>DNBS14PART2!D36</f>
        <v xml:space="preserve">(vii) Others </v>
      </c>
      <c r="C123" t="str">
        <f>DNBS14PART2!D29</f>
        <v>4. Current Investments (i+ii+iii+iv+v+vi+vii)</v>
      </c>
      <c r="D123">
        <v>0</v>
      </c>
      <c r="E123">
        <v>0</v>
      </c>
    </row>
    <row r="124" spans="1:5" x14ac:dyDescent="0.25">
      <c r="A124" t="s">
        <v>964</v>
      </c>
      <c r="B124" t="str">
        <f>DNBS14PART2!D38</f>
        <v xml:space="preserve">   Of which;   (i) Cash in Hand</v>
      </c>
      <c r="C124" t="str">
        <f>DNBS14PART2!D37</f>
        <v>5. Cash and Bank Balances (i+ii)</v>
      </c>
      <c r="D124">
        <v>0</v>
      </c>
      <c r="E124">
        <v>0</v>
      </c>
    </row>
    <row r="125" spans="1:5" x14ac:dyDescent="0.25">
      <c r="A125" t="s">
        <v>964</v>
      </c>
      <c r="B125" t="str">
        <f>DNBS14PART2!D39</f>
        <v xml:space="preserve">                         (ii) Deposits with Banks</v>
      </c>
      <c r="C125" t="str">
        <f>DNBS14PART2!D37</f>
        <v>5. Cash and Bank Balances (i+ii)</v>
      </c>
      <c r="D125">
        <v>0</v>
      </c>
      <c r="E125">
        <v>0</v>
      </c>
    </row>
    <row r="126" spans="1:5" x14ac:dyDescent="0.25">
      <c r="A126" t="s">
        <v>964</v>
      </c>
      <c r="B126" t="str">
        <f>DNBS14PART2!D41</f>
        <v xml:space="preserve">   (i) Trade receivables</v>
      </c>
      <c r="C126" t="str">
        <f>DNBS14PART2!D40</f>
        <v>6. Other current assets (i+ii+iii+iv+v+vi+vii)</v>
      </c>
      <c r="D126">
        <v>0</v>
      </c>
      <c r="E126">
        <v>0</v>
      </c>
    </row>
    <row r="127" spans="1:5" x14ac:dyDescent="0.25">
      <c r="A127" t="s">
        <v>964</v>
      </c>
      <c r="B127" t="str">
        <f>DNBS14PART2!D42</f>
        <v xml:space="preserve">   (ii) Cash equivalents</v>
      </c>
      <c r="C127" t="str">
        <f>DNBS14PART2!D40</f>
        <v>6. Other current assets (i+ii+iii+iv+v+vi+vii)</v>
      </c>
      <c r="D127">
        <v>0</v>
      </c>
      <c r="E127">
        <v>0</v>
      </c>
    </row>
    <row r="128" spans="1:5" x14ac:dyDescent="0.25">
      <c r="A128" t="s">
        <v>964</v>
      </c>
      <c r="B128" t="str">
        <f>DNBS14PART2!D43</f>
        <v xml:space="preserve">   (iii) Short-term loans and advances</v>
      </c>
      <c r="C128" t="str">
        <f>DNBS14PART2!D40</f>
        <v>6. Other current assets (i+ii+iii+iv+v+vi+vii)</v>
      </c>
      <c r="D128">
        <v>0</v>
      </c>
      <c r="E128">
        <v>0</v>
      </c>
    </row>
    <row r="129" spans="1:5" x14ac:dyDescent="0.25">
      <c r="A129" t="s">
        <v>964</v>
      </c>
      <c r="B129" t="str">
        <f>DNBS14PART2!D44</f>
        <v xml:space="preserve">   (iv) Interest Accrued on Loans &amp; Advances</v>
      </c>
      <c r="C129" t="str">
        <f>DNBS14PART2!D40</f>
        <v>6. Other current assets (i+ii+iii+iv+v+vi+vii)</v>
      </c>
      <c r="D129">
        <v>0</v>
      </c>
      <c r="E129">
        <v>0</v>
      </c>
    </row>
    <row r="130" spans="1:5" x14ac:dyDescent="0.25">
      <c r="A130" t="s">
        <v>964</v>
      </c>
      <c r="B130" t="str">
        <f>DNBS14PART2!D45</f>
        <v xml:space="preserve">   (v) Prepaid expenses and Other Intangible assets</v>
      </c>
      <c r="C130" t="str">
        <f>DNBS14PART2!D40</f>
        <v>6. Other current assets (i+ii+iii+iv+v+vi+vii)</v>
      </c>
      <c r="D130">
        <v>0</v>
      </c>
      <c r="E130">
        <v>0</v>
      </c>
    </row>
    <row r="131" spans="1:5" x14ac:dyDescent="0.25">
      <c r="A131" t="s">
        <v>964</v>
      </c>
      <c r="B131" t="str">
        <f>DNBS14PART2!D46</f>
        <v xml:space="preserve">   (vi) Security Deposits</v>
      </c>
      <c r="C131" t="str">
        <f>DNBS14PART2!D40</f>
        <v>6. Other current assets (i+ii+iii+iv+v+vi+vii)</v>
      </c>
      <c r="D131">
        <v>0</v>
      </c>
      <c r="E131">
        <v>0</v>
      </c>
    </row>
    <row r="132" spans="1:5" x14ac:dyDescent="0.25">
      <c r="A132" t="s">
        <v>964</v>
      </c>
      <c r="B132" t="str">
        <f>DNBS14PART2!D47</f>
        <v xml:space="preserve">   (vii) Others</v>
      </c>
      <c r="C132" t="str">
        <f>DNBS14PART2!D40</f>
        <v>6. Other current assets (i+ii+iii+iv+v+vi+vii)</v>
      </c>
      <c r="D132">
        <v>0</v>
      </c>
      <c r="E132">
        <v>0</v>
      </c>
    </row>
    <row r="133" spans="1:5" x14ac:dyDescent="0.25">
      <c r="A133" t="s">
        <v>964</v>
      </c>
      <c r="B133" t="str">
        <f>DNBS14PART2!D49</f>
        <v xml:space="preserve">(i) Fixed assets </v>
      </c>
      <c r="C133" t="str">
        <f>DNBS14PART2!D48</f>
        <v>7. Premises &amp; Fixed Assets</v>
      </c>
      <c r="D133">
        <v>0</v>
      </c>
      <c r="E133">
        <v>0</v>
      </c>
    </row>
    <row r="134" spans="1:5" x14ac:dyDescent="0.25">
      <c r="A134" t="s">
        <v>964</v>
      </c>
      <c r="B134" t="str">
        <f>DNBS14PART2!D50</f>
        <v>(ii) Assets Acquired in Satisfaction of Claims</v>
      </c>
      <c r="C134" t="str">
        <f>DNBS14PART2!D48</f>
        <v>7. Premises &amp; Fixed Assets</v>
      </c>
      <c r="D134">
        <v>0</v>
      </c>
      <c r="E134">
        <v>0</v>
      </c>
    </row>
    <row r="135" spans="1:5" x14ac:dyDescent="0.25">
      <c r="A135" t="s">
        <v>848</v>
      </c>
      <c r="B135" t="str">
        <f>DNBS14PART3!D41</f>
        <v>(a) Interest on Inter-corporate Deposits</v>
      </c>
      <c r="C135" t="str">
        <f>DNBS14PART3!D40</f>
        <v>2. Interest Expense and other financing cost (a+b+c+d)</v>
      </c>
      <c r="D135">
        <v>0</v>
      </c>
      <c r="E135">
        <v>0</v>
      </c>
    </row>
    <row r="136" spans="1:5" x14ac:dyDescent="0.25">
      <c r="A136" t="s">
        <v>848</v>
      </c>
      <c r="B136" t="str">
        <f>DNBS14PART3!D42</f>
        <v>(b) Interest on credits from Banks</v>
      </c>
      <c r="C136" t="str">
        <f>DNBS14PART3!D40</f>
        <v>2. Interest Expense and other financing cost (a+b+c+d)</v>
      </c>
      <c r="D136">
        <v>0</v>
      </c>
      <c r="E136">
        <v>0</v>
      </c>
    </row>
    <row r="137" spans="1:5" x14ac:dyDescent="0.25">
      <c r="A137" t="s">
        <v>848</v>
      </c>
      <c r="B137" t="str">
        <f>DNBS14PART3!D43</f>
        <v>(c) Interest on credits from Financial Institutions</v>
      </c>
      <c r="C137" t="str">
        <f>DNBS14PART3!D40</f>
        <v>2. Interest Expense and other financing cost (a+b+c+d)</v>
      </c>
      <c r="D137">
        <v>0</v>
      </c>
      <c r="E137">
        <v>0</v>
      </c>
    </row>
    <row r="138" spans="1:5" x14ac:dyDescent="0.25">
      <c r="A138" t="s">
        <v>848</v>
      </c>
      <c r="B138" t="str">
        <f>DNBS14PART3!D44</f>
        <v>(d) Other Financing Charges</v>
      </c>
      <c r="C138" t="str">
        <f>DNBS14PART3!D40</f>
        <v>2. Interest Expense and other financing cost (a+b+c+d)</v>
      </c>
      <c r="D138">
        <v>0</v>
      </c>
      <c r="E13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F15" sqref="F15"/>
    </sheetView>
  </sheetViews>
  <sheetFormatPr defaultRowHeight="15" x14ac:dyDescent="0.25"/>
  <sheetData/>
  <sheetProtection password="A44A" sheet="1" objects="1" scenarios="1"/>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I100"/>
  <sheetViews>
    <sheetView showGridLines="0" tabSelected="1" topLeftCell="A7" workbookViewId="0">
      <selection activeCell="D9" sqref="D9"/>
    </sheetView>
  </sheetViews>
  <sheetFormatPr defaultRowHeight="15" x14ac:dyDescent="0.25"/>
  <cols>
    <col min="2" max="2" width="51.7109375" style="67" customWidth="1"/>
    <col min="3" max="3" width="2.7109375" style="67" customWidth="1"/>
    <col min="4" max="4" width="80.7109375" style="67" bestFit="1" customWidth="1"/>
    <col min="5" max="5" width="2.7109375" style="67" customWidth="1"/>
    <col min="6" max="9" width="2.7109375" customWidth="1"/>
  </cols>
  <sheetData>
    <row r="1" spans="2:9" ht="75" customHeight="1" x14ac:dyDescent="0.25">
      <c r="B1" s="73"/>
      <c r="C1" s="73"/>
      <c r="D1" s="73"/>
      <c r="E1" s="73"/>
      <c r="F1" s="73"/>
      <c r="G1" s="73"/>
      <c r="H1" s="73"/>
      <c r="I1" s="73"/>
    </row>
    <row r="3" spans="2:9" x14ac:dyDescent="0.25">
      <c r="B3" s="68" t="s">
        <v>1136</v>
      </c>
    </row>
    <row r="5" spans="2:9" ht="18.75" x14ac:dyDescent="0.25">
      <c r="B5" s="69" t="s">
        <v>1137</v>
      </c>
      <c r="D5" s="69" t="s">
        <v>1138</v>
      </c>
    </row>
    <row r="6" spans="2:9" ht="15" customHeight="1" x14ac:dyDescent="0.25">
      <c r="B6" s="70" t="s">
        <v>365</v>
      </c>
      <c r="D6" s="70" t="s">
        <v>1104</v>
      </c>
    </row>
    <row r="7" spans="2:9" ht="15" customHeight="1" x14ac:dyDescent="0.25">
      <c r="D7" s="70" t="s">
        <v>1118</v>
      </c>
    </row>
    <row r="8" spans="2:9" ht="15" customHeight="1" x14ac:dyDescent="0.25">
      <c r="D8" s="70" t="s">
        <v>1119</v>
      </c>
    </row>
    <row r="9" spans="2:9" ht="15" customHeight="1" x14ac:dyDescent="0.25">
      <c r="D9" s="70" t="s">
        <v>1120</v>
      </c>
    </row>
    <row r="10" spans="2:9" ht="15" customHeight="1" x14ac:dyDescent="0.25">
      <c r="D10" s="70" t="s">
        <v>1121</v>
      </c>
    </row>
    <row r="11" spans="2:9" ht="15" customHeight="1" x14ac:dyDescent="0.25">
      <c r="D11" s="70" t="s">
        <v>1122</v>
      </c>
    </row>
    <row r="12" spans="2:9" ht="15" customHeight="1" x14ac:dyDescent="0.25">
      <c r="D12" s="70" t="s">
        <v>1123</v>
      </c>
    </row>
    <row r="13" spans="2:9" ht="15" customHeight="1" x14ac:dyDescent="0.25">
      <c r="D13" s="70" t="s">
        <v>1124</v>
      </c>
    </row>
    <row r="14" spans="2:9" ht="15" customHeight="1" x14ac:dyDescent="0.25">
      <c r="D14" s="70" t="s">
        <v>1125</v>
      </c>
    </row>
    <row r="15" spans="2:9" ht="15" customHeight="1" x14ac:dyDescent="0.25">
      <c r="D15" s="70" t="s">
        <v>1126</v>
      </c>
    </row>
    <row r="16" spans="2:9" ht="15" customHeight="1" x14ac:dyDescent="0.25">
      <c r="D16" s="70" t="s">
        <v>1127</v>
      </c>
    </row>
    <row r="17" spans="4:4" ht="15" customHeight="1" x14ac:dyDescent="0.25">
      <c r="D17" s="70" t="s">
        <v>1128</v>
      </c>
    </row>
    <row r="18" spans="4:4" ht="15" customHeight="1" x14ac:dyDescent="0.25">
      <c r="D18" s="70" t="s">
        <v>1129</v>
      </c>
    </row>
    <row r="19" spans="4:4" ht="15" customHeight="1" x14ac:dyDescent="0.25">
      <c r="D19" s="70" t="s">
        <v>1130</v>
      </c>
    </row>
    <row r="20" spans="4:4" ht="15" customHeight="1" x14ac:dyDescent="0.25">
      <c r="D20" s="70" t="s">
        <v>1131</v>
      </c>
    </row>
    <row r="21" spans="4:4" ht="15" customHeight="1" x14ac:dyDescent="0.25">
      <c r="D21" s="70" t="s">
        <v>1132</v>
      </c>
    </row>
    <row r="22" spans="4:4" ht="15" customHeight="1" x14ac:dyDescent="0.25"/>
    <row r="23" spans="4:4" ht="15" customHeight="1" x14ac:dyDescent="0.25"/>
    <row r="24" spans="4:4" ht="15" customHeight="1" x14ac:dyDescent="0.25"/>
    <row r="25" spans="4:4" ht="15" customHeight="1" x14ac:dyDescent="0.25"/>
    <row r="26" spans="4:4" ht="15" customHeight="1" x14ac:dyDescent="0.25"/>
    <row r="27" spans="4:4" ht="30" customHeight="1" x14ac:dyDescent="0.25"/>
    <row r="28" spans="4:4" ht="15" customHeight="1" x14ac:dyDescent="0.25"/>
    <row r="29" spans="4:4" ht="15" customHeight="1" x14ac:dyDescent="0.25"/>
    <row r="30" spans="4:4" ht="15" customHeight="1" x14ac:dyDescent="0.25"/>
    <row r="31" spans="4:4" ht="15" customHeight="1" x14ac:dyDescent="0.25"/>
    <row r="32" spans="4: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sheetData>
  <mergeCells count="1">
    <mergeCell ref="B1:I1"/>
  </mergeCells>
  <hyperlinks>
    <hyperlink ref="B3" tooltip="Click Here for more options" display="More Options"/>
    <hyperlink ref="B6" location="'FilingInfo'!D2" display="Filing Information"/>
    <hyperlink ref="D6" location="'AuthorisedSignatory'!D9" display="AuthorisedSignatory - Authorised Signatory"/>
    <hyperlink ref="D7" location="'DNBS14PART1'!D12" display="DNBS14PART1 - SOURCES OF FUNDS"/>
    <hyperlink ref="D8" location="'DNBS14PART2'!D12" display="DNBS14PART2 - APPLICATION OF FUNDS"/>
    <hyperlink ref="D9" location="'DNBS14PART3'!D12" display="DNBS14PART3 - PROFIT AND LOSS ACCOUNT"/>
    <hyperlink ref="D10" location="'DNBS14PART4'!D12" display="DNBS14PART4 - CAPITAL FUNDS – TIER  I"/>
    <hyperlink ref="D11" location="'DNBS14PART5'!D12" display="DNBS14PART5 - Technology platform"/>
    <hyperlink ref="D12" location="'DNBS14PART6'!D12" display="DNBS14PART6 - Loan Portfolio Analysis  (By delinquency in Principal / Interest Payment)"/>
    <hyperlink ref="D13" location="'DNBS14PART7'!D12" display="DNBS14PART7 - FOREIGN SOURCES OF FUNDS"/>
    <hyperlink ref="D14" location="'DNBS14PART8'!D12" display="DNBS14PART8 - Delinquency in Accounts as on reporting period end date"/>
    <hyperlink ref="D15" location="'DNBS14ANNEX1'!D11" display="DNBS14ANNEX1 - Shareholding pattern"/>
    <hyperlink ref="D16" location="'DNBS14ANNEX2'!D12" display="DNBS14ANNEX2 - Board of directors"/>
    <hyperlink ref="D17" location="'DNBS14ANNEX3'!D11" display="DNBS14ANNEX3 - Branch details of NBFCs"/>
    <hyperlink ref="D18" location="'DNBS14ANNEX4'!D12" display="DNBS14ANNEX4 - Details of Lenders (according to amount outstanding)"/>
    <hyperlink ref="D19" location="'DNBS14ANNEX5'!D12" display="DNBS14ANNEX5 - Details of Borrowers  (according to amount outstanding)"/>
    <hyperlink ref="D20" location="'DNBS14ANNEX6'!D12" display="DNBS14ANNEX6 - Lender Escrow Account detail"/>
    <hyperlink ref="D21" location="'DNBS14ANNEX7'!D12" display="DNBS14ANNEX7 - Borrower Escrow Account detail"/>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64"/>
  <sheetViews>
    <sheetView showGridLines="0" topLeftCell="D1" workbookViewId="0">
      <selection activeCell="J17" sqref="J17"/>
    </sheetView>
  </sheetViews>
  <sheetFormatPr defaultRowHeight="15" x14ac:dyDescent="0.25"/>
  <cols>
    <col min="1" max="3" width="9.140625" hidden="1" customWidth="1"/>
    <col min="4" max="4" width="36.140625" customWidth="1"/>
    <col min="5" max="5" width="20.7109375" customWidth="1"/>
  </cols>
  <sheetData>
    <row r="1" spans="1:11" ht="35.1" customHeight="1" x14ac:dyDescent="0.25">
      <c r="A1" s="7" t="s">
        <v>358</v>
      </c>
      <c r="B1" s="4"/>
      <c r="C1" s="4"/>
      <c r="D1" s="4"/>
      <c r="E1" s="76" t="s">
        <v>365</v>
      </c>
      <c r="F1" s="77"/>
      <c r="G1" s="77"/>
      <c r="H1" s="77"/>
      <c r="I1" s="77"/>
      <c r="J1" s="77"/>
      <c r="K1" s="77"/>
    </row>
    <row r="7" spans="1:11" x14ac:dyDescent="0.25">
      <c r="A7" s="25"/>
      <c r="B7" s="25"/>
      <c r="C7" s="25" t="s">
        <v>359</v>
      </c>
      <c r="D7" s="25"/>
      <c r="E7" s="25"/>
      <c r="F7" s="25"/>
      <c r="G7" s="25"/>
    </row>
    <row r="8" spans="1:11" x14ac:dyDescent="0.25">
      <c r="A8" s="25"/>
      <c r="B8" s="25"/>
      <c r="C8" s="25"/>
      <c r="D8" s="25"/>
      <c r="E8" s="25"/>
      <c r="F8" s="25"/>
      <c r="G8" s="25"/>
    </row>
    <row r="9" spans="1:11" x14ac:dyDescent="0.25">
      <c r="A9" s="25"/>
      <c r="B9" s="25"/>
      <c r="C9" s="25"/>
      <c r="D9" s="25"/>
      <c r="E9" s="25"/>
      <c r="F9" s="25"/>
      <c r="G9" s="25"/>
    </row>
    <row r="10" spans="1:11" x14ac:dyDescent="0.25">
      <c r="A10" s="25"/>
      <c r="B10" s="25"/>
      <c r="C10" s="25" t="s">
        <v>360</v>
      </c>
      <c r="D10" s="25" t="s">
        <v>361</v>
      </c>
      <c r="E10" s="25"/>
      <c r="F10" s="25" t="s">
        <v>362</v>
      </c>
      <c r="G10" s="25" t="s">
        <v>363</v>
      </c>
    </row>
    <row r="11" spans="1:11" x14ac:dyDescent="0.25">
      <c r="A11" s="25"/>
      <c r="B11" s="25"/>
      <c r="C11" s="25" t="s">
        <v>364</v>
      </c>
      <c r="D11" s="74" t="s">
        <v>365</v>
      </c>
      <c r="E11" s="75"/>
      <c r="F11" s="4"/>
      <c r="G11" s="25"/>
    </row>
    <row r="12" spans="1:11" x14ac:dyDescent="0.25">
      <c r="A12" s="25"/>
      <c r="B12" s="25"/>
      <c r="C12" s="25" t="s">
        <v>361</v>
      </c>
      <c r="D12" s="35"/>
      <c r="E12" s="35" t="s">
        <v>366</v>
      </c>
      <c r="F12" s="4"/>
      <c r="G12" s="25"/>
    </row>
    <row r="13" spans="1:11" x14ac:dyDescent="0.25">
      <c r="A13" s="25"/>
      <c r="B13" s="25"/>
      <c r="C13" s="25" t="s">
        <v>362</v>
      </c>
      <c r="D13" s="4"/>
      <c r="E13" s="4"/>
      <c r="F13" s="4"/>
      <c r="G13" s="25"/>
    </row>
    <row r="14" spans="1:11" x14ac:dyDescent="0.25">
      <c r="A14" s="25" t="s">
        <v>367</v>
      </c>
      <c r="B14" s="25"/>
      <c r="C14" s="25"/>
      <c r="D14" s="36" t="s">
        <v>368</v>
      </c>
      <c r="E14" s="27"/>
      <c r="F14" s="4"/>
      <c r="G14" s="25"/>
    </row>
    <row r="15" spans="1:11" x14ac:dyDescent="0.25">
      <c r="A15" s="25" t="s">
        <v>369</v>
      </c>
      <c r="B15" s="25"/>
      <c r="C15" s="25"/>
      <c r="D15" s="36" t="s">
        <v>370</v>
      </c>
      <c r="E15" s="27"/>
      <c r="F15" s="4"/>
      <c r="G15" s="25"/>
    </row>
    <row r="16" spans="1:11" x14ac:dyDescent="0.25">
      <c r="A16" s="25" t="s">
        <v>371</v>
      </c>
      <c r="B16" s="25"/>
      <c r="C16" s="25"/>
      <c r="D16" s="36" t="s">
        <v>372</v>
      </c>
      <c r="E16" s="27"/>
      <c r="F16" s="4"/>
      <c r="G16" s="25"/>
    </row>
    <row r="17" spans="1:7" x14ac:dyDescent="0.25">
      <c r="A17" s="25" t="s">
        <v>373</v>
      </c>
      <c r="B17" s="25"/>
      <c r="C17" s="25"/>
      <c r="D17" s="36" t="s">
        <v>374</v>
      </c>
      <c r="E17" s="27"/>
      <c r="F17" s="4"/>
      <c r="G17" s="25"/>
    </row>
    <row r="18" spans="1:7" x14ac:dyDescent="0.25">
      <c r="A18" s="25" t="s">
        <v>375</v>
      </c>
      <c r="B18" s="25"/>
      <c r="C18" s="25"/>
      <c r="D18" s="36" t="s">
        <v>376</v>
      </c>
      <c r="E18" s="27"/>
      <c r="F18" s="4"/>
      <c r="G18" s="25"/>
    </row>
    <row r="19" spans="1:7" x14ac:dyDescent="0.25">
      <c r="A19" s="25" t="s">
        <v>377</v>
      </c>
      <c r="B19" s="25"/>
      <c r="C19" s="25"/>
      <c r="D19" s="36" t="s">
        <v>378</v>
      </c>
      <c r="E19" s="27"/>
      <c r="F19" s="4"/>
      <c r="G19" s="25"/>
    </row>
    <row r="20" spans="1:7" x14ac:dyDescent="0.25">
      <c r="A20" s="25" t="s">
        <v>379</v>
      </c>
      <c r="B20" s="25"/>
      <c r="C20" s="25"/>
      <c r="D20" s="36" t="s">
        <v>380</v>
      </c>
      <c r="E20" s="71"/>
      <c r="F20" s="4"/>
      <c r="G20" s="25"/>
    </row>
    <row r="21" spans="1:7" x14ac:dyDescent="0.25">
      <c r="A21" s="25" t="s">
        <v>381</v>
      </c>
      <c r="B21" s="25"/>
      <c r="C21" s="25"/>
      <c r="D21" s="36" t="s">
        <v>382</v>
      </c>
      <c r="E21" s="71"/>
      <c r="F21" s="4"/>
      <c r="G21" s="25"/>
    </row>
    <row r="22" spans="1:7" x14ac:dyDescent="0.25">
      <c r="A22" s="25" t="s">
        <v>383</v>
      </c>
      <c r="B22" s="25"/>
      <c r="C22" s="25"/>
      <c r="D22" s="36" t="s">
        <v>384</v>
      </c>
      <c r="E22" s="27"/>
      <c r="F22" s="4"/>
      <c r="G22" s="25"/>
    </row>
    <row r="23" spans="1:7" x14ac:dyDescent="0.25">
      <c r="A23" s="25" t="s">
        <v>385</v>
      </c>
      <c r="B23" s="25"/>
      <c r="C23" s="25"/>
      <c r="D23" s="36" t="s">
        <v>386</v>
      </c>
      <c r="E23" s="72"/>
      <c r="F23" s="4"/>
      <c r="G23" s="25"/>
    </row>
    <row r="24" spans="1:7" x14ac:dyDescent="0.25">
      <c r="A24" s="25" t="s">
        <v>387</v>
      </c>
      <c r="B24" s="25"/>
      <c r="C24" s="25"/>
      <c r="D24" s="36" t="s">
        <v>388</v>
      </c>
      <c r="E24" s="27"/>
      <c r="F24" s="4"/>
      <c r="G24" s="25"/>
    </row>
    <row r="25" spans="1:7" x14ac:dyDescent="0.25">
      <c r="A25" s="25" t="s">
        <v>389</v>
      </c>
      <c r="B25" s="25"/>
      <c r="C25" s="25"/>
      <c r="D25" s="36" t="s">
        <v>390</v>
      </c>
      <c r="E25" s="27"/>
      <c r="F25" s="4"/>
      <c r="G25" s="25"/>
    </row>
    <row r="26" spans="1:7" x14ac:dyDescent="0.25">
      <c r="A26" s="25" t="s">
        <v>391</v>
      </c>
      <c r="B26" s="25"/>
      <c r="C26" s="25"/>
      <c r="D26" s="36" t="s">
        <v>392</v>
      </c>
      <c r="E26" s="27"/>
      <c r="F26" s="4"/>
      <c r="G26" s="25"/>
    </row>
    <row r="27" spans="1:7" x14ac:dyDescent="0.25">
      <c r="A27" s="25" t="s">
        <v>393</v>
      </c>
      <c r="B27" s="25"/>
      <c r="C27" s="25"/>
      <c r="D27" s="36" t="s">
        <v>394</v>
      </c>
      <c r="E27" s="72"/>
      <c r="F27" s="4"/>
      <c r="G27" s="25"/>
    </row>
    <row r="28" spans="1:7" x14ac:dyDescent="0.25">
      <c r="A28" s="25" t="s">
        <v>395</v>
      </c>
      <c r="B28" s="25"/>
      <c r="C28" s="25"/>
      <c r="D28" s="36" t="s">
        <v>396</v>
      </c>
      <c r="E28" s="71" t="s">
        <v>1133</v>
      </c>
      <c r="F28" s="4"/>
      <c r="G28" s="25"/>
    </row>
    <row r="29" spans="1:7" x14ac:dyDescent="0.25">
      <c r="A29" s="25" t="s">
        <v>397</v>
      </c>
      <c r="B29" s="25"/>
      <c r="C29" s="25"/>
      <c r="D29" s="36" t="s">
        <v>398</v>
      </c>
      <c r="E29" s="28"/>
      <c r="F29" s="4"/>
      <c r="G29" s="25"/>
    </row>
    <row r="30" spans="1:7" x14ac:dyDescent="0.25">
      <c r="A30" s="25"/>
      <c r="B30" s="25"/>
      <c r="C30" s="25" t="s">
        <v>362</v>
      </c>
      <c r="D30" s="4"/>
      <c r="E30" s="4"/>
      <c r="F30" s="4"/>
      <c r="G30" s="25"/>
    </row>
    <row r="31" spans="1:7" x14ac:dyDescent="0.25">
      <c r="A31" s="25"/>
      <c r="B31" s="25"/>
      <c r="C31" s="25" t="s">
        <v>399</v>
      </c>
      <c r="D31" s="25"/>
      <c r="E31" s="25"/>
      <c r="F31" s="25"/>
      <c r="G31" s="25" t="s">
        <v>400</v>
      </c>
    </row>
    <row r="33" spans="1:9" x14ac:dyDescent="0.25">
      <c r="A33" s="4"/>
      <c r="B33" s="4"/>
      <c r="C33" s="4"/>
      <c r="D33" s="4"/>
      <c r="E33" s="4"/>
      <c r="F33" s="4"/>
      <c r="G33" s="4"/>
      <c r="H33" s="4"/>
      <c r="I33" s="4"/>
    </row>
    <row r="34" spans="1:9" x14ac:dyDescent="0.25">
      <c r="A34" s="4"/>
      <c r="B34" s="4"/>
      <c r="C34" s="4"/>
      <c r="D34" s="4"/>
      <c r="E34" s="4"/>
      <c r="F34" s="4"/>
      <c r="G34" s="4"/>
      <c r="H34" s="4"/>
      <c r="I34" s="4"/>
    </row>
    <row r="35" spans="1:9" x14ac:dyDescent="0.25">
      <c r="A35" s="6"/>
      <c r="B35" s="6"/>
      <c r="C35" s="6"/>
      <c r="D35" s="6"/>
      <c r="E35" s="6"/>
      <c r="F35" s="6"/>
      <c r="G35" s="6"/>
      <c r="H35" s="6"/>
      <c r="I35" s="6"/>
    </row>
    <row r="36" spans="1:9" x14ac:dyDescent="0.25">
      <c r="A36" s="6"/>
      <c r="B36" s="6"/>
      <c r="C36" s="6"/>
      <c r="D36" s="6"/>
      <c r="E36" s="6"/>
      <c r="F36" s="6"/>
      <c r="G36" s="6"/>
      <c r="H36" s="6"/>
      <c r="I36" s="6"/>
    </row>
    <row r="37" spans="1:9" x14ac:dyDescent="0.25">
      <c r="A37" s="6"/>
      <c r="B37" s="6"/>
      <c r="C37" s="6"/>
      <c r="D37" s="6"/>
      <c r="E37" s="6"/>
      <c r="F37" s="6"/>
      <c r="G37" s="6"/>
      <c r="H37" s="6"/>
      <c r="I37" s="6"/>
    </row>
    <row r="38" spans="1:9" x14ac:dyDescent="0.25">
      <c r="A38" s="6"/>
      <c r="B38" s="6"/>
      <c r="C38" s="6"/>
      <c r="D38" s="6"/>
      <c r="E38" s="6"/>
      <c r="F38" s="6"/>
      <c r="G38" s="6"/>
      <c r="H38" s="6"/>
      <c r="I38" s="6"/>
    </row>
    <row r="39" spans="1:9" x14ac:dyDescent="0.25">
      <c r="A39" s="6"/>
      <c r="B39" s="6"/>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7" spans="1:9" x14ac:dyDescent="0.25">
      <c r="A47" s="6"/>
      <c r="B47" s="6"/>
      <c r="C47" s="6"/>
      <c r="D47" s="6"/>
      <c r="E47" s="6"/>
      <c r="F47" s="6"/>
      <c r="G47" s="6"/>
      <c r="H47" s="6"/>
      <c r="I47" s="6"/>
    </row>
    <row r="48" spans="1:9" x14ac:dyDescent="0.25">
      <c r="A48" s="4"/>
      <c r="B48" s="4"/>
      <c r="C48" s="4"/>
      <c r="D48" s="4"/>
      <c r="E48" s="4"/>
      <c r="F48" s="4"/>
      <c r="G48" s="4"/>
      <c r="H48" s="4"/>
      <c r="I48" s="4"/>
    </row>
    <row r="49" spans="1:9" x14ac:dyDescent="0.25">
      <c r="A49" s="4"/>
      <c r="B49" s="4"/>
      <c r="C49" s="4"/>
      <c r="D49" s="4"/>
      <c r="E49" s="4"/>
      <c r="F49" s="4"/>
      <c r="G49" s="4"/>
      <c r="H49" s="4"/>
      <c r="I49" s="4"/>
    </row>
    <row r="50" spans="1:9" x14ac:dyDescent="0.25">
      <c r="A50" s="4"/>
      <c r="B50" s="4"/>
      <c r="C50" s="4"/>
      <c r="D50" s="4"/>
      <c r="E50" s="4"/>
      <c r="F50" s="4"/>
      <c r="G50" s="4"/>
      <c r="H50" s="4"/>
      <c r="I50" s="4"/>
    </row>
    <row r="51" spans="1:9" x14ac:dyDescent="0.25">
      <c r="A51" s="4"/>
      <c r="B51" s="4"/>
      <c r="C51" s="4"/>
      <c r="D51" s="4"/>
      <c r="E51" s="4"/>
      <c r="F51" s="4"/>
      <c r="G51" s="4"/>
      <c r="H51" s="4"/>
      <c r="I51" s="4"/>
    </row>
    <row r="52" spans="1:9" x14ac:dyDescent="0.25">
      <c r="A52" s="6"/>
      <c r="B52" s="6"/>
      <c r="C52" s="6"/>
      <c r="D52" s="5"/>
      <c r="E52" s="6"/>
      <c r="F52" s="6"/>
      <c r="G52" s="6"/>
      <c r="H52" s="6"/>
      <c r="I52" s="6"/>
    </row>
    <row r="53" spans="1:9" x14ac:dyDescent="0.25">
      <c r="A53" s="6"/>
      <c r="B53" s="6"/>
      <c r="C53" s="6"/>
      <c r="D53" s="5"/>
      <c r="E53" s="6"/>
      <c r="F53" s="6"/>
      <c r="G53" s="6"/>
      <c r="H53" s="6"/>
      <c r="I53" s="6"/>
    </row>
    <row r="54" spans="1:9" x14ac:dyDescent="0.25">
      <c r="A54" s="6"/>
      <c r="B54" s="6"/>
      <c r="C54" s="6"/>
      <c r="D54" s="5"/>
      <c r="E54" s="6"/>
      <c r="F54" s="6"/>
      <c r="G54" s="6"/>
      <c r="H54" s="6"/>
      <c r="I54" s="6"/>
    </row>
    <row r="55" spans="1:9" x14ac:dyDescent="0.25">
      <c r="A55" s="6"/>
      <c r="B55" s="6"/>
      <c r="C55" s="6"/>
      <c r="D55" s="5"/>
      <c r="E55" s="6"/>
      <c r="F55" s="6"/>
      <c r="G55" s="6"/>
      <c r="H55" s="6"/>
      <c r="I55" s="6"/>
    </row>
    <row r="56" spans="1:9" x14ac:dyDescent="0.25">
      <c r="A56" s="6"/>
      <c r="B56" s="6"/>
      <c r="C56" s="6"/>
      <c r="D56" s="5"/>
      <c r="E56" s="6"/>
      <c r="F56" s="6"/>
      <c r="G56" s="6"/>
      <c r="H56" s="6"/>
      <c r="I56" s="6"/>
    </row>
    <row r="57" spans="1:9" x14ac:dyDescent="0.25">
      <c r="A57" s="6"/>
      <c r="B57" s="6"/>
      <c r="C57" s="6"/>
      <c r="D57" s="5"/>
      <c r="E57" s="6"/>
      <c r="F57" s="6"/>
      <c r="G57" s="6"/>
      <c r="H57" s="6"/>
      <c r="I57" s="6"/>
    </row>
    <row r="58" spans="1:9" x14ac:dyDescent="0.25">
      <c r="A58" s="6"/>
      <c r="B58" s="6"/>
      <c r="C58" s="6"/>
      <c r="D58" s="5"/>
      <c r="E58" s="6"/>
      <c r="F58" s="6"/>
      <c r="G58" s="6"/>
      <c r="H58" s="6"/>
      <c r="I58" s="6"/>
    </row>
    <row r="59" spans="1:9" x14ac:dyDescent="0.25">
      <c r="A59" s="6"/>
      <c r="B59" s="6"/>
      <c r="C59" s="6"/>
      <c r="D59" s="5"/>
      <c r="E59" s="6"/>
      <c r="F59" s="6"/>
      <c r="G59" s="6"/>
      <c r="H59" s="6"/>
      <c r="I59" s="6"/>
    </row>
    <row r="60" spans="1:9" x14ac:dyDescent="0.25">
      <c r="A60" s="6"/>
      <c r="B60" s="6"/>
      <c r="C60" s="6"/>
      <c r="D60" s="5"/>
      <c r="E60" s="6"/>
      <c r="F60" s="6"/>
      <c r="G60" s="6"/>
      <c r="H60" s="6"/>
      <c r="I60" s="6"/>
    </row>
    <row r="61" spans="1:9" x14ac:dyDescent="0.25">
      <c r="A61" s="4"/>
      <c r="B61" s="4"/>
      <c r="C61" s="4"/>
      <c r="D61" s="4"/>
      <c r="E61" s="4"/>
      <c r="F61" s="4"/>
      <c r="G61" s="4"/>
      <c r="H61" s="4"/>
      <c r="I61" s="4"/>
    </row>
    <row r="62" spans="1:9" x14ac:dyDescent="0.25">
      <c r="A62" s="4"/>
      <c r="B62" s="4"/>
      <c r="C62" s="4"/>
      <c r="D62" s="4"/>
      <c r="E62" s="4"/>
      <c r="F62" s="4"/>
      <c r="G62" s="4"/>
      <c r="H62" s="4"/>
      <c r="I62" s="4"/>
    </row>
    <row r="63" spans="1:9" x14ac:dyDescent="0.25">
      <c r="A63" s="4"/>
      <c r="B63" s="4"/>
      <c r="C63" s="4"/>
      <c r="D63" s="4"/>
      <c r="E63" s="4"/>
      <c r="F63" s="4"/>
      <c r="G63" s="4"/>
      <c r="H63" s="4"/>
      <c r="I63" s="4"/>
    </row>
    <row r="64" spans="1:9" x14ac:dyDescent="0.25">
      <c r="A64" s="4"/>
      <c r="B64" s="4"/>
      <c r="C64" s="4"/>
      <c r="D64" s="4"/>
      <c r="E64" s="4"/>
      <c r="F64" s="4"/>
      <c r="G64" s="4"/>
      <c r="H64" s="4"/>
      <c r="I64" s="4"/>
    </row>
  </sheetData>
  <mergeCells count="2">
    <mergeCell ref="D11:E11"/>
    <mergeCell ref="E1:K1"/>
  </mergeCells>
  <dataValidations count="1">
    <dataValidation allowBlank="1" showInputMessage="1" showErrorMessage="1" promptTitle="Remarks" prompt="For entering data, please double click on the cell" sqref="E29"/>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21"/>
  <sheetViews>
    <sheetView showGridLines="0" topLeftCell="D2" workbookViewId="0">
      <selection activeCell="H18" sqref="H18"/>
    </sheetView>
  </sheetViews>
  <sheetFormatPr defaultRowHeight="15" x14ac:dyDescent="0.25"/>
  <cols>
    <col min="1" max="3" width="9.140625" hidden="1" customWidth="1"/>
    <col min="4" max="4" width="39.140625" customWidth="1"/>
    <col min="5" max="5" width="12.7109375" customWidth="1"/>
    <col min="6" max="6" width="20.7109375" customWidth="1"/>
  </cols>
  <sheetData>
    <row r="1" spans="1:11" ht="35.1" customHeight="1" x14ac:dyDescent="0.25">
      <c r="A1" s="16" t="s">
        <v>538</v>
      </c>
      <c r="B1" s="15"/>
      <c r="C1" s="15"/>
      <c r="D1" s="15"/>
      <c r="E1" s="76" t="s">
        <v>1104</v>
      </c>
      <c r="F1" s="77"/>
      <c r="G1" s="77"/>
      <c r="H1" s="77"/>
      <c r="I1" s="77"/>
      <c r="J1" s="77"/>
      <c r="K1" s="77"/>
    </row>
    <row r="5" spans="1:11" x14ac:dyDescent="0.25">
      <c r="A5" s="25"/>
      <c r="B5" s="25" t="b">
        <v>0</v>
      </c>
      <c r="C5" s="25" t="s">
        <v>539</v>
      </c>
      <c r="D5" s="25"/>
      <c r="E5" s="25"/>
      <c r="F5" s="25"/>
      <c r="G5" s="25"/>
      <c r="H5" s="25"/>
    </row>
    <row r="6" spans="1:11" hidden="1" x14ac:dyDescent="0.25">
      <c r="A6" s="25"/>
      <c r="B6" s="25"/>
      <c r="C6" s="25"/>
      <c r="D6" s="25"/>
      <c r="E6" s="25" t="s">
        <v>417</v>
      </c>
      <c r="F6" s="25"/>
      <c r="G6" s="25"/>
      <c r="H6" s="25"/>
    </row>
    <row r="7" spans="1:11" hidden="1" x14ac:dyDescent="0.25">
      <c r="A7" s="25"/>
      <c r="B7" s="25"/>
      <c r="C7" s="25"/>
      <c r="D7" s="25"/>
      <c r="E7" s="25"/>
      <c r="F7" s="25"/>
      <c r="G7" s="25"/>
      <c r="H7" s="25"/>
    </row>
    <row r="8" spans="1:11" hidden="1" x14ac:dyDescent="0.25">
      <c r="A8" s="25"/>
      <c r="B8" s="25"/>
      <c r="C8" s="25" t="s">
        <v>360</v>
      </c>
      <c r="D8" s="25" t="s">
        <v>361</v>
      </c>
      <c r="E8" s="25" t="s">
        <v>361</v>
      </c>
      <c r="F8" s="25"/>
      <c r="G8" s="25" t="s">
        <v>362</v>
      </c>
      <c r="H8" s="25" t="s">
        <v>363</v>
      </c>
    </row>
    <row r="9" spans="1:11" x14ac:dyDescent="0.25">
      <c r="A9" s="25"/>
      <c r="B9" s="25"/>
      <c r="C9" s="25" t="s">
        <v>364</v>
      </c>
      <c r="D9" s="78" t="s">
        <v>540</v>
      </c>
      <c r="E9" s="79"/>
      <c r="F9" s="80"/>
      <c r="G9" s="15"/>
      <c r="H9" s="25"/>
    </row>
    <row r="10" spans="1:11" x14ac:dyDescent="0.25">
      <c r="A10" s="25"/>
      <c r="B10" s="25"/>
      <c r="C10" s="25" t="s">
        <v>361</v>
      </c>
      <c r="D10" s="81" t="s">
        <v>541</v>
      </c>
      <c r="E10" s="81"/>
      <c r="F10" s="35" t="s">
        <v>542</v>
      </c>
      <c r="G10" s="15"/>
      <c r="H10" s="25"/>
    </row>
    <row r="11" spans="1:11" x14ac:dyDescent="0.25">
      <c r="A11" s="25" t="s">
        <v>417</v>
      </c>
      <c r="B11" s="25"/>
      <c r="C11" s="25" t="s">
        <v>361</v>
      </c>
      <c r="D11" s="82"/>
      <c r="E11" s="82"/>
      <c r="F11" s="37" t="s">
        <v>418</v>
      </c>
      <c r="G11" s="15"/>
      <c r="H11" s="25"/>
    </row>
    <row r="12" spans="1:11" x14ac:dyDescent="0.25">
      <c r="A12" s="25"/>
      <c r="B12" s="25"/>
      <c r="C12" s="25" t="s">
        <v>362</v>
      </c>
      <c r="D12" s="15"/>
      <c r="E12" s="15"/>
      <c r="F12" s="15"/>
      <c r="G12" s="15"/>
      <c r="H12" s="25"/>
    </row>
    <row r="13" spans="1:11" x14ac:dyDescent="0.25">
      <c r="A13" s="25" t="s">
        <v>543</v>
      </c>
      <c r="B13" s="25"/>
      <c r="C13" s="25"/>
      <c r="D13" s="38" t="s">
        <v>544</v>
      </c>
      <c r="E13" s="39" t="s">
        <v>545</v>
      </c>
      <c r="F13" s="27"/>
      <c r="G13" s="15"/>
      <c r="H13" s="25"/>
    </row>
    <row r="14" spans="1:11" x14ac:dyDescent="0.25">
      <c r="A14" s="25" t="s">
        <v>546</v>
      </c>
      <c r="B14" s="25"/>
      <c r="C14" s="25"/>
      <c r="D14" s="38" t="s">
        <v>547</v>
      </c>
      <c r="E14" s="39" t="s">
        <v>548</v>
      </c>
      <c r="F14" s="27"/>
      <c r="G14" s="15"/>
      <c r="H14" s="25"/>
    </row>
    <row r="15" spans="1:11" x14ac:dyDescent="0.25">
      <c r="A15" s="25" t="s">
        <v>549</v>
      </c>
      <c r="B15" s="25"/>
      <c r="C15" s="25"/>
      <c r="D15" s="38" t="s">
        <v>550</v>
      </c>
      <c r="E15" s="39" t="s">
        <v>551</v>
      </c>
      <c r="F15" s="27"/>
      <c r="G15" s="15"/>
      <c r="H15" s="25"/>
    </row>
    <row r="16" spans="1:11" x14ac:dyDescent="0.25">
      <c r="A16" s="25" t="s">
        <v>552</v>
      </c>
      <c r="B16" s="25"/>
      <c r="C16" s="25"/>
      <c r="D16" s="38" t="s">
        <v>553</v>
      </c>
      <c r="E16" s="39" t="s">
        <v>554</v>
      </c>
      <c r="F16" s="27"/>
      <c r="G16" s="15"/>
      <c r="H16" s="25"/>
    </row>
    <row r="17" spans="1:8" x14ac:dyDescent="0.25">
      <c r="A17" s="25" t="s">
        <v>555</v>
      </c>
      <c r="B17" s="25"/>
      <c r="C17" s="25"/>
      <c r="D17" s="38" t="s">
        <v>556</v>
      </c>
      <c r="E17" s="39" t="s">
        <v>557</v>
      </c>
      <c r="F17" s="27"/>
      <c r="G17" s="15"/>
      <c r="H17" s="25"/>
    </row>
    <row r="18" spans="1:8" x14ac:dyDescent="0.25">
      <c r="A18" s="25" t="s">
        <v>558</v>
      </c>
      <c r="B18" s="25"/>
      <c r="C18" s="25"/>
      <c r="D18" s="38" t="s">
        <v>559</v>
      </c>
      <c r="E18" s="39" t="s">
        <v>560</v>
      </c>
      <c r="F18" s="48"/>
      <c r="G18" s="15"/>
      <c r="H18" s="25"/>
    </row>
    <row r="19" spans="1:8" x14ac:dyDescent="0.25">
      <c r="A19" s="25" t="s">
        <v>561</v>
      </c>
      <c r="B19" s="25"/>
      <c r="C19" s="25"/>
      <c r="D19" s="38" t="s">
        <v>562</v>
      </c>
      <c r="E19" s="39" t="s">
        <v>563</v>
      </c>
      <c r="F19" s="27"/>
      <c r="G19" s="15"/>
      <c r="H19" s="25"/>
    </row>
    <row r="20" spans="1:8" ht="93" customHeight="1" x14ac:dyDescent="0.25">
      <c r="A20" s="25"/>
      <c r="B20" s="25"/>
      <c r="C20" s="25" t="s">
        <v>362</v>
      </c>
      <c r="D20" s="83" t="s">
        <v>564</v>
      </c>
      <c r="E20" s="84"/>
      <c r="F20" s="85"/>
      <c r="G20" s="15"/>
      <c r="H20" s="25"/>
    </row>
    <row r="21" spans="1:8" x14ac:dyDescent="0.25">
      <c r="A21" s="25"/>
      <c r="B21" s="25"/>
      <c r="C21" s="25" t="s">
        <v>399</v>
      </c>
      <c r="D21" s="25"/>
      <c r="E21" s="25"/>
      <c r="F21" s="25"/>
      <c r="G21" s="25"/>
      <c r="H21" s="25" t="s">
        <v>400</v>
      </c>
    </row>
  </sheetData>
  <mergeCells count="5">
    <mergeCell ref="D9:F9"/>
    <mergeCell ref="D10:D11"/>
    <mergeCell ref="E10:E11"/>
    <mergeCell ref="D20:F20"/>
    <mergeCell ref="E1:K1"/>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64"/>
  <sheetViews>
    <sheetView showGridLines="0" topLeftCell="D39" workbookViewId="0">
      <selection sqref="A1:C1048576"/>
    </sheetView>
  </sheetViews>
  <sheetFormatPr defaultRowHeight="15" x14ac:dyDescent="0.25"/>
  <cols>
    <col min="1" max="2" width="9.140625" hidden="1" customWidth="1"/>
    <col min="3" max="3" width="0.140625" hidden="1" customWidth="1"/>
    <col min="4" max="4" width="57.7109375" customWidth="1"/>
    <col min="5" max="5" width="10.28515625" style="20" customWidth="1"/>
    <col min="6" max="6" width="20.7109375" customWidth="1"/>
  </cols>
  <sheetData>
    <row r="1" spans="1:11" ht="35.1" customHeight="1" x14ac:dyDescent="0.25">
      <c r="A1" s="16" t="s">
        <v>932</v>
      </c>
      <c r="E1" s="76" t="s">
        <v>1118</v>
      </c>
      <c r="F1" s="77"/>
      <c r="G1" s="77"/>
      <c r="H1" s="77"/>
      <c r="I1" s="77"/>
      <c r="J1" s="77"/>
      <c r="K1" s="77"/>
    </row>
    <row r="3" spans="1:11" ht="18.75" x14ac:dyDescent="0.25">
      <c r="D3" s="86" t="s">
        <v>1117</v>
      </c>
      <c r="E3" s="87"/>
      <c r="F3" s="88"/>
    </row>
    <row r="8" spans="1:11" x14ac:dyDescent="0.25">
      <c r="A8" s="25"/>
      <c r="B8" s="25" t="b">
        <v>0</v>
      </c>
      <c r="C8" s="25" t="s">
        <v>933</v>
      </c>
      <c r="D8" s="25"/>
      <c r="E8" s="23"/>
      <c r="F8" s="25"/>
      <c r="G8" s="25"/>
      <c r="H8" s="25"/>
    </row>
    <row r="9" spans="1:11" hidden="1" x14ac:dyDescent="0.25">
      <c r="A9" s="25"/>
      <c r="B9" s="25"/>
      <c r="C9" s="25"/>
      <c r="D9" s="25"/>
      <c r="E9" s="23" t="s">
        <v>417</v>
      </c>
      <c r="F9" s="25"/>
      <c r="G9" s="25"/>
      <c r="H9" s="25"/>
    </row>
    <row r="10" spans="1:11" hidden="1" x14ac:dyDescent="0.25">
      <c r="A10" s="25"/>
      <c r="B10" s="25"/>
      <c r="C10" s="25"/>
      <c r="D10" s="25"/>
      <c r="E10" s="23"/>
      <c r="F10" s="25"/>
      <c r="G10" s="25"/>
      <c r="H10" s="25"/>
    </row>
    <row r="11" spans="1:11" hidden="1" x14ac:dyDescent="0.25">
      <c r="A11" s="25"/>
      <c r="B11" s="25"/>
      <c r="C11" s="25" t="s">
        <v>360</v>
      </c>
      <c r="D11" s="25" t="s">
        <v>361</v>
      </c>
      <c r="E11" s="23" t="s">
        <v>361</v>
      </c>
      <c r="F11" s="25"/>
      <c r="G11" s="25" t="s">
        <v>362</v>
      </c>
      <c r="H11" s="25" t="s">
        <v>363</v>
      </c>
    </row>
    <row r="12" spans="1:11" s="15" customFormat="1" x14ac:dyDescent="0.25">
      <c r="A12" s="25"/>
      <c r="B12" s="25"/>
      <c r="C12" s="25" t="s">
        <v>364</v>
      </c>
      <c r="D12" s="78" t="s">
        <v>956</v>
      </c>
      <c r="E12" s="79"/>
      <c r="F12" s="80"/>
      <c r="H12" s="25"/>
    </row>
    <row r="13" spans="1:11" s="15" customFormat="1" x14ac:dyDescent="0.25">
      <c r="A13" s="25"/>
      <c r="B13" s="25"/>
      <c r="C13" s="25" t="s">
        <v>361</v>
      </c>
      <c r="D13" s="81" t="s">
        <v>637</v>
      </c>
      <c r="E13" s="81"/>
      <c r="F13" s="37" t="s">
        <v>934</v>
      </c>
      <c r="H13" s="25"/>
    </row>
    <row r="14" spans="1:11" s="15" customFormat="1" x14ac:dyDescent="0.25">
      <c r="A14" s="25" t="s">
        <v>417</v>
      </c>
      <c r="B14" s="25"/>
      <c r="C14" s="25" t="s">
        <v>361</v>
      </c>
      <c r="D14" s="82"/>
      <c r="E14" s="82"/>
      <c r="F14" s="37" t="s">
        <v>418</v>
      </c>
      <c r="H14" s="25"/>
    </row>
    <row r="15" spans="1:11" x14ac:dyDescent="0.25">
      <c r="A15" s="25"/>
      <c r="B15" s="25"/>
      <c r="C15" s="25" t="s">
        <v>362</v>
      </c>
      <c r="D15" s="15"/>
      <c r="H15" s="25"/>
    </row>
    <row r="16" spans="1:11" x14ac:dyDescent="0.25">
      <c r="A16" s="25"/>
      <c r="B16" s="25"/>
      <c r="C16" s="25"/>
      <c r="D16" s="62" t="s">
        <v>1072</v>
      </c>
      <c r="E16" s="42"/>
      <c r="F16" s="17"/>
      <c r="H16" s="25"/>
    </row>
    <row r="17" spans="1:8" x14ac:dyDescent="0.25">
      <c r="A17" s="25" t="s">
        <v>605</v>
      </c>
      <c r="B17" s="25" t="s">
        <v>1043</v>
      </c>
      <c r="C17" s="25"/>
      <c r="D17" s="62" t="s">
        <v>1050</v>
      </c>
      <c r="E17" s="39" t="s">
        <v>545</v>
      </c>
      <c r="F17" s="29">
        <f>F18+F19+F20</f>
        <v>0</v>
      </c>
      <c r="H17" s="25"/>
    </row>
    <row r="18" spans="1:8" x14ac:dyDescent="0.25">
      <c r="A18" s="25" t="s">
        <v>605</v>
      </c>
      <c r="B18" s="25" t="s">
        <v>611</v>
      </c>
      <c r="C18" s="25"/>
      <c r="D18" s="40" t="s">
        <v>1071</v>
      </c>
      <c r="E18" s="39" t="s">
        <v>548</v>
      </c>
      <c r="F18" s="30"/>
      <c r="H18" s="25"/>
    </row>
    <row r="19" spans="1:8" x14ac:dyDescent="0.25">
      <c r="A19" s="25" t="s">
        <v>605</v>
      </c>
      <c r="B19" s="25" t="s">
        <v>1044</v>
      </c>
      <c r="C19" s="25"/>
      <c r="D19" s="40" t="s">
        <v>1063</v>
      </c>
      <c r="E19" s="39" t="s">
        <v>551</v>
      </c>
      <c r="F19" s="30"/>
      <c r="H19" s="25"/>
    </row>
    <row r="20" spans="1:8" x14ac:dyDescent="0.25">
      <c r="A20" s="25" t="s">
        <v>605</v>
      </c>
      <c r="B20" s="25" t="s">
        <v>1073</v>
      </c>
      <c r="C20" s="25"/>
      <c r="D20" s="40" t="s">
        <v>1064</v>
      </c>
      <c r="E20" s="39" t="s">
        <v>554</v>
      </c>
      <c r="F20" s="30"/>
      <c r="H20" s="25"/>
    </row>
    <row r="21" spans="1:8" x14ac:dyDescent="0.25">
      <c r="A21" s="25" t="s">
        <v>764</v>
      </c>
      <c r="B21" s="25" t="s">
        <v>1040</v>
      </c>
      <c r="C21" s="25"/>
      <c r="D21" s="62" t="s">
        <v>935</v>
      </c>
      <c r="E21" s="39" t="s">
        <v>557</v>
      </c>
      <c r="F21" s="29">
        <f>F22+F23+F24+F25+F26+F27+F28+F29+F30</f>
        <v>0</v>
      </c>
      <c r="H21" s="25"/>
    </row>
    <row r="22" spans="1:8" x14ac:dyDescent="0.25">
      <c r="A22" s="25" t="s">
        <v>764</v>
      </c>
      <c r="B22" s="25" t="s">
        <v>784</v>
      </c>
      <c r="C22" s="25"/>
      <c r="D22" s="40" t="s">
        <v>936</v>
      </c>
      <c r="E22" s="39" t="s">
        <v>560</v>
      </c>
      <c r="F22" s="30"/>
      <c r="H22" s="25"/>
    </row>
    <row r="23" spans="1:8" x14ac:dyDescent="0.25">
      <c r="A23" s="25" t="s">
        <v>764</v>
      </c>
      <c r="B23" s="25" t="s">
        <v>785</v>
      </c>
      <c r="C23" s="25"/>
      <c r="D23" s="40" t="s">
        <v>937</v>
      </c>
      <c r="E23" s="39" t="s">
        <v>563</v>
      </c>
      <c r="F23" s="30"/>
      <c r="H23" s="25"/>
    </row>
    <row r="24" spans="1:8" x14ac:dyDescent="0.25">
      <c r="A24" s="25" t="s">
        <v>764</v>
      </c>
      <c r="B24" s="25" t="s">
        <v>783</v>
      </c>
      <c r="C24" s="25"/>
      <c r="D24" s="40" t="s">
        <v>938</v>
      </c>
      <c r="E24" s="39" t="s">
        <v>626</v>
      </c>
      <c r="F24" s="30"/>
      <c r="H24" s="25"/>
    </row>
    <row r="25" spans="1:8" x14ac:dyDescent="0.25">
      <c r="A25" s="25" t="s">
        <v>764</v>
      </c>
      <c r="B25" s="25" t="s">
        <v>780</v>
      </c>
      <c r="C25" s="25"/>
      <c r="D25" s="40" t="s">
        <v>939</v>
      </c>
      <c r="E25" s="39" t="s">
        <v>685</v>
      </c>
      <c r="F25" s="30"/>
      <c r="H25" s="25"/>
    </row>
    <row r="26" spans="1:8" ht="30" x14ac:dyDescent="0.25">
      <c r="A26" s="25" t="s">
        <v>764</v>
      </c>
      <c r="B26" s="25" t="s">
        <v>1041</v>
      </c>
      <c r="C26" s="25"/>
      <c r="D26" s="40" t="s">
        <v>1070</v>
      </c>
      <c r="E26" s="39" t="s">
        <v>686</v>
      </c>
      <c r="F26" s="30"/>
      <c r="H26" s="25"/>
    </row>
    <row r="27" spans="1:8" x14ac:dyDescent="0.25">
      <c r="A27" s="25" t="s">
        <v>764</v>
      </c>
      <c r="B27" s="25" t="s">
        <v>782</v>
      </c>
      <c r="C27" s="25"/>
      <c r="D27" s="40" t="s">
        <v>1065</v>
      </c>
      <c r="E27" s="39" t="s">
        <v>696</v>
      </c>
      <c r="F27" s="30"/>
      <c r="H27" s="25"/>
    </row>
    <row r="28" spans="1:8" x14ac:dyDescent="0.25">
      <c r="A28" s="25" t="s">
        <v>764</v>
      </c>
      <c r="B28" s="25" t="s">
        <v>787</v>
      </c>
      <c r="C28" s="25"/>
      <c r="D28" s="40" t="s">
        <v>1066</v>
      </c>
      <c r="E28" s="39" t="s">
        <v>697</v>
      </c>
      <c r="F28" s="30"/>
      <c r="H28" s="25"/>
    </row>
    <row r="29" spans="1:8" x14ac:dyDescent="0.25">
      <c r="A29" s="25" t="s">
        <v>764</v>
      </c>
      <c r="B29" s="25" t="s">
        <v>1042</v>
      </c>
      <c r="C29" s="25"/>
      <c r="D29" s="40" t="s">
        <v>1067</v>
      </c>
      <c r="E29" s="39" t="s">
        <v>698</v>
      </c>
      <c r="F29" s="30"/>
      <c r="H29" s="25"/>
    </row>
    <row r="30" spans="1:8" x14ac:dyDescent="0.25">
      <c r="A30" s="25" t="s">
        <v>764</v>
      </c>
      <c r="B30" s="25" t="s">
        <v>786</v>
      </c>
      <c r="C30" s="25"/>
      <c r="D30" s="40" t="s">
        <v>1068</v>
      </c>
      <c r="E30" s="39" t="s">
        <v>699</v>
      </c>
      <c r="F30" s="30"/>
      <c r="H30" s="25"/>
    </row>
    <row r="31" spans="1:8" x14ac:dyDescent="0.25">
      <c r="A31" s="25" t="s">
        <v>512</v>
      </c>
      <c r="B31" s="25" t="s">
        <v>1039</v>
      </c>
      <c r="C31" s="25"/>
      <c r="D31" s="62" t="s">
        <v>940</v>
      </c>
      <c r="E31" s="39" t="s">
        <v>700</v>
      </c>
      <c r="F31" s="29">
        <f>F32+F33+F34+F35+F36+F37</f>
        <v>0</v>
      </c>
      <c r="H31" s="25"/>
    </row>
    <row r="32" spans="1:8" x14ac:dyDescent="0.25">
      <c r="A32" s="25" t="s">
        <v>1026</v>
      </c>
      <c r="B32" s="25" t="s">
        <v>1039</v>
      </c>
      <c r="C32" s="25"/>
      <c r="D32" s="40" t="s">
        <v>941</v>
      </c>
      <c r="E32" s="39" t="s">
        <v>709</v>
      </c>
      <c r="F32" s="30"/>
      <c r="H32" s="25"/>
    </row>
    <row r="33" spans="1:8" x14ac:dyDescent="0.25">
      <c r="A33" s="25" t="s">
        <v>1027</v>
      </c>
      <c r="B33" s="25" t="s">
        <v>1039</v>
      </c>
      <c r="C33" s="25"/>
      <c r="D33" s="40" t="s">
        <v>942</v>
      </c>
      <c r="E33" s="39" t="s">
        <v>750</v>
      </c>
      <c r="F33" s="30"/>
      <c r="H33" s="25"/>
    </row>
    <row r="34" spans="1:8" x14ac:dyDescent="0.25">
      <c r="A34" s="25" t="s">
        <v>1028</v>
      </c>
      <c r="B34" s="25" t="s">
        <v>1039</v>
      </c>
      <c r="C34" s="25"/>
      <c r="D34" s="40" t="s">
        <v>943</v>
      </c>
      <c r="E34" s="39" t="s">
        <v>751</v>
      </c>
      <c r="F34" s="30"/>
      <c r="H34" s="25"/>
    </row>
    <row r="35" spans="1:8" x14ac:dyDescent="0.25">
      <c r="A35" s="25" t="s">
        <v>1029</v>
      </c>
      <c r="B35" s="25" t="s">
        <v>1039</v>
      </c>
      <c r="C35" s="25"/>
      <c r="D35" s="40" t="s">
        <v>944</v>
      </c>
      <c r="E35" s="39" t="s">
        <v>752</v>
      </c>
      <c r="F35" s="30"/>
      <c r="H35" s="25"/>
    </row>
    <row r="36" spans="1:8" x14ac:dyDescent="0.25">
      <c r="A36" s="25" t="s">
        <v>1030</v>
      </c>
      <c r="B36" s="25" t="s">
        <v>1039</v>
      </c>
      <c r="C36" s="25"/>
      <c r="D36" s="40" t="s">
        <v>945</v>
      </c>
      <c r="E36" s="39" t="s">
        <v>753</v>
      </c>
      <c r="F36" s="30"/>
      <c r="H36" s="25"/>
    </row>
    <row r="37" spans="1:8" x14ac:dyDescent="0.25">
      <c r="A37" s="25" t="s">
        <v>1031</v>
      </c>
      <c r="B37" s="25" t="s">
        <v>1039</v>
      </c>
      <c r="C37" s="25"/>
      <c r="D37" s="40" t="s">
        <v>1069</v>
      </c>
      <c r="E37" s="39" t="s">
        <v>754</v>
      </c>
      <c r="F37" s="30"/>
      <c r="H37" s="25"/>
    </row>
    <row r="38" spans="1:8" x14ac:dyDescent="0.25">
      <c r="A38" s="25" t="s">
        <v>512</v>
      </c>
      <c r="B38" s="25" t="s">
        <v>1038</v>
      </c>
      <c r="C38" s="25"/>
      <c r="D38" s="62" t="s">
        <v>946</v>
      </c>
      <c r="E38" s="39" t="s">
        <v>755</v>
      </c>
      <c r="F38" s="29">
        <f>F39+F40+F41+F42+F43+F44+F45+F46+F47+F48+F49</f>
        <v>0</v>
      </c>
      <c r="H38" s="25"/>
    </row>
    <row r="39" spans="1:8" x14ac:dyDescent="0.25">
      <c r="A39" s="25" t="s">
        <v>1032</v>
      </c>
      <c r="B39" s="25" t="s">
        <v>1038</v>
      </c>
      <c r="C39" s="25"/>
      <c r="D39" s="40" t="s">
        <v>947</v>
      </c>
      <c r="E39" s="39" t="s">
        <v>756</v>
      </c>
      <c r="F39" s="30"/>
      <c r="H39" s="25"/>
    </row>
    <row r="40" spans="1:8" x14ac:dyDescent="0.25">
      <c r="A40" s="25" t="s">
        <v>1033</v>
      </c>
      <c r="B40" s="25" t="s">
        <v>1038</v>
      </c>
      <c r="C40" s="25"/>
      <c r="D40" s="40" t="s">
        <v>948</v>
      </c>
      <c r="E40" s="39" t="s">
        <v>757</v>
      </c>
      <c r="F40" s="30"/>
      <c r="H40" s="25"/>
    </row>
    <row r="41" spans="1:8" x14ac:dyDescent="0.25">
      <c r="A41" s="25" t="s">
        <v>1028</v>
      </c>
      <c r="B41" s="25" t="s">
        <v>1038</v>
      </c>
      <c r="C41" s="25"/>
      <c r="D41" s="40" t="s">
        <v>943</v>
      </c>
      <c r="E41" s="39" t="s">
        <v>758</v>
      </c>
      <c r="F41" s="30"/>
      <c r="H41" s="25"/>
    </row>
    <row r="42" spans="1:8" x14ac:dyDescent="0.25">
      <c r="A42" s="25" t="s">
        <v>1029</v>
      </c>
      <c r="B42" s="25" t="s">
        <v>1038</v>
      </c>
      <c r="C42" s="25"/>
      <c r="D42" s="40" t="s">
        <v>944</v>
      </c>
      <c r="E42" s="39" t="s">
        <v>759</v>
      </c>
      <c r="F42" s="30"/>
      <c r="H42" s="25"/>
    </row>
    <row r="43" spans="1:8" x14ac:dyDescent="0.25">
      <c r="A43" s="25" t="s">
        <v>1034</v>
      </c>
      <c r="B43" s="25" t="s">
        <v>1038</v>
      </c>
      <c r="C43" s="25"/>
      <c r="D43" s="40" t="s">
        <v>1049</v>
      </c>
      <c r="E43" s="39" t="s">
        <v>760</v>
      </c>
      <c r="F43" s="30"/>
      <c r="H43" s="25"/>
    </row>
    <row r="44" spans="1:8" x14ac:dyDescent="0.25">
      <c r="A44" s="25" t="s">
        <v>1026</v>
      </c>
      <c r="B44" s="25" t="s">
        <v>1038</v>
      </c>
      <c r="C44" s="25"/>
      <c r="D44" s="40" t="s">
        <v>949</v>
      </c>
      <c r="E44" s="39" t="s">
        <v>761</v>
      </c>
      <c r="F44" s="30"/>
      <c r="H44" s="25"/>
    </row>
    <row r="45" spans="1:8" ht="75" x14ac:dyDescent="0.25">
      <c r="A45" s="25" t="s">
        <v>1035</v>
      </c>
      <c r="B45" s="25" t="s">
        <v>1038</v>
      </c>
      <c r="C45" s="25"/>
      <c r="D45" s="40" t="s">
        <v>955</v>
      </c>
      <c r="E45" s="39" t="s">
        <v>762</v>
      </c>
      <c r="F45" s="30"/>
      <c r="H45" s="25"/>
    </row>
    <row r="46" spans="1:8" x14ac:dyDescent="0.25">
      <c r="A46" s="25" t="s">
        <v>1036</v>
      </c>
      <c r="B46" s="25" t="s">
        <v>1038</v>
      </c>
      <c r="C46" s="25"/>
      <c r="D46" s="40" t="s">
        <v>950</v>
      </c>
      <c r="E46" s="39" t="s">
        <v>895</v>
      </c>
      <c r="F46" s="30"/>
      <c r="H46" s="25"/>
    </row>
    <row r="47" spans="1:8" x14ac:dyDescent="0.25">
      <c r="A47" s="25" t="s">
        <v>1037</v>
      </c>
      <c r="B47" s="25" t="s">
        <v>1038</v>
      </c>
      <c r="C47" s="25"/>
      <c r="D47" s="40" t="s">
        <v>951</v>
      </c>
      <c r="E47" s="39" t="s">
        <v>896</v>
      </c>
      <c r="F47" s="30"/>
      <c r="H47" s="25"/>
    </row>
    <row r="48" spans="1:8" x14ac:dyDescent="0.25">
      <c r="A48" s="25" t="s">
        <v>1030</v>
      </c>
      <c r="B48" s="25" t="s">
        <v>1038</v>
      </c>
      <c r="C48" s="25"/>
      <c r="D48" s="40" t="s">
        <v>952</v>
      </c>
      <c r="E48" s="39" t="s">
        <v>897</v>
      </c>
      <c r="F48" s="30"/>
      <c r="H48" s="25"/>
    </row>
    <row r="49" spans="1:8" x14ac:dyDescent="0.25">
      <c r="A49" s="25" t="s">
        <v>1031</v>
      </c>
      <c r="B49" s="25" t="s">
        <v>1038</v>
      </c>
      <c r="C49" s="25"/>
      <c r="D49" s="40" t="s">
        <v>953</v>
      </c>
      <c r="E49" s="39" t="s">
        <v>898</v>
      </c>
      <c r="F49" s="30"/>
      <c r="H49" s="25"/>
    </row>
    <row r="50" spans="1:8" x14ac:dyDescent="0.25">
      <c r="A50" s="25" t="s">
        <v>1012</v>
      </c>
      <c r="B50" s="25"/>
      <c r="C50" s="25"/>
      <c r="D50" s="62" t="s">
        <v>954</v>
      </c>
      <c r="E50" s="39" t="s">
        <v>899</v>
      </c>
      <c r="F50" s="29">
        <f>F51+F52+F53+F54+F55</f>
        <v>0</v>
      </c>
      <c r="H50" s="25"/>
    </row>
    <row r="51" spans="1:8" x14ac:dyDescent="0.25">
      <c r="A51" s="25" t="s">
        <v>1013</v>
      </c>
      <c r="B51" s="25"/>
      <c r="C51" s="25"/>
      <c r="D51" s="41" t="s">
        <v>958</v>
      </c>
      <c r="E51" s="39" t="s">
        <v>900</v>
      </c>
      <c r="F51" s="30"/>
      <c r="H51" s="25"/>
    </row>
    <row r="52" spans="1:8" x14ac:dyDescent="0.25">
      <c r="A52" s="25" t="s">
        <v>1014</v>
      </c>
      <c r="B52" s="25"/>
      <c r="C52" s="25"/>
      <c r="D52" s="41" t="s">
        <v>1015</v>
      </c>
      <c r="E52" s="39" t="s">
        <v>901</v>
      </c>
      <c r="F52" s="30"/>
      <c r="H52" s="25"/>
    </row>
    <row r="53" spans="1:8" x14ac:dyDescent="0.25">
      <c r="A53" s="25" t="s">
        <v>1016</v>
      </c>
      <c r="B53" s="25"/>
      <c r="C53" s="25"/>
      <c r="D53" s="41" t="s">
        <v>959</v>
      </c>
      <c r="E53" s="39" t="s">
        <v>902</v>
      </c>
      <c r="F53" s="30"/>
      <c r="H53" s="25"/>
    </row>
    <row r="54" spans="1:8" x14ac:dyDescent="0.25">
      <c r="A54" s="25" t="s">
        <v>1017</v>
      </c>
      <c r="B54" s="25"/>
      <c r="C54" s="25"/>
      <c r="D54" s="41" t="s">
        <v>960</v>
      </c>
      <c r="E54" s="39" t="s">
        <v>903</v>
      </c>
      <c r="F54" s="30"/>
      <c r="H54" s="25"/>
    </row>
    <row r="55" spans="1:8" x14ac:dyDescent="0.25">
      <c r="A55" s="25" t="s">
        <v>1018</v>
      </c>
      <c r="B55" s="25"/>
      <c r="C55" s="25"/>
      <c r="D55" s="41" t="s">
        <v>961</v>
      </c>
      <c r="E55" s="39" t="s">
        <v>904</v>
      </c>
      <c r="F55" s="30"/>
      <c r="H55" s="25"/>
    </row>
    <row r="56" spans="1:8" x14ac:dyDescent="0.25">
      <c r="A56" s="25" t="s">
        <v>1019</v>
      </c>
      <c r="B56" s="25"/>
      <c r="C56" s="25"/>
      <c r="D56" s="62" t="s">
        <v>963</v>
      </c>
      <c r="E56" s="39" t="s">
        <v>905</v>
      </c>
      <c r="F56" s="29">
        <f>F57+F58+F59+F60+F61</f>
        <v>0</v>
      </c>
      <c r="H56" s="25"/>
    </row>
    <row r="57" spans="1:8" x14ac:dyDescent="0.25">
      <c r="A57" s="25" t="s">
        <v>1020</v>
      </c>
      <c r="B57" s="25"/>
      <c r="C57" s="25"/>
      <c r="D57" s="40" t="s">
        <v>1046</v>
      </c>
      <c r="E57" s="39" t="s">
        <v>965</v>
      </c>
      <c r="F57" s="30"/>
      <c r="H57" s="25"/>
    </row>
    <row r="58" spans="1:8" x14ac:dyDescent="0.25">
      <c r="A58" s="25" t="s">
        <v>1021</v>
      </c>
      <c r="B58" s="25"/>
      <c r="C58" s="25"/>
      <c r="D58" s="40" t="s">
        <v>1047</v>
      </c>
      <c r="E58" s="39" t="s">
        <v>966</v>
      </c>
      <c r="F58" s="30"/>
      <c r="H58" s="25"/>
    </row>
    <row r="59" spans="1:8" x14ac:dyDescent="0.25">
      <c r="A59" s="25" t="s">
        <v>1022</v>
      </c>
      <c r="B59" s="25"/>
      <c r="C59" s="25"/>
      <c r="D59" s="40" t="s">
        <v>1045</v>
      </c>
      <c r="E59" s="39" t="s">
        <v>967</v>
      </c>
      <c r="F59" s="30"/>
      <c r="H59" s="25"/>
    </row>
    <row r="60" spans="1:8" x14ac:dyDescent="0.25">
      <c r="A60" s="25" t="s">
        <v>1023</v>
      </c>
      <c r="B60" s="25"/>
      <c r="C60" s="25"/>
      <c r="D60" s="40" t="s">
        <v>1048</v>
      </c>
      <c r="E60" s="39" t="s">
        <v>1009</v>
      </c>
      <c r="F60" s="30"/>
      <c r="H60" s="25"/>
    </row>
    <row r="61" spans="1:8" x14ac:dyDescent="0.25">
      <c r="A61" s="25" t="s">
        <v>1024</v>
      </c>
      <c r="B61" s="25"/>
      <c r="C61" s="25"/>
      <c r="D61" s="40" t="s">
        <v>962</v>
      </c>
      <c r="E61" s="39" t="s">
        <v>1010</v>
      </c>
      <c r="F61" s="30"/>
      <c r="H61" s="25"/>
    </row>
    <row r="62" spans="1:8" x14ac:dyDescent="0.25">
      <c r="A62" s="25" t="s">
        <v>1025</v>
      </c>
      <c r="B62" s="25"/>
      <c r="C62" s="25"/>
      <c r="D62" s="62" t="s">
        <v>1107</v>
      </c>
      <c r="E62" s="39" t="s">
        <v>1011</v>
      </c>
      <c r="F62" s="29">
        <f>F17+F21+F31+F38+F50+F56</f>
        <v>0</v>
      </c>
      <c r="H62" s="25"/>
    </row>
    <row r="63" spans="1:8" x14ac:dyDescent="0.25">
      <c r="A63" s="25"/>
      <c r="B63" s="25"/>
      <c r="C63" s="25" t="s">
        <v>362</v>
      </c>
      <c r="D63" s="15"/>
      <c r="H63" s="25"/>
    </row>
    <row r="64" spans="1:8" x14ac:dyDescent="0.25">
      <c r="A64" s="25"/>
      <c r="B64" s="25"/>
      <c r="C64" s="25" t="s">
        <v>399</v>
      </c>
      <c r="D64" s="25"/>
      <c r="E64" s="23"/>
      <c r="F64" s="25"/>
      <c r="G64" s="25"/>
      <c r="H64" s="25" t="s">
        <v>400</v>
      </c>
    </row>
  </sheetData>
  <mergeCells count="5">
    <mergeCell ref="E13:E14"/>
    <mergeCell ref="D12:F12"/>
    <mergeCell ref="D13:D14"/>
    <mergeCell ref="D3:F3"/>
    <mergeCell ref="E1:K1"/>
  </mergeCells>
  <dataValidations count="2">
    <dataValidation type="decimal" allowBlank="1" showInputMessage="1" showErrorMessage="1" error="Please enter a Whole Number between 0 and 999999999999999" sqref="F17:F28 F31:F60 F62">
      <formula1>0</formula1>
      <formula2>999999999999999</formula2>
    </dataValidation>
    <dataValidation type="decimal" allowBlank="1" showInputMessage="1" showErrorMessage="1" errorTitle="Input Error" error="Please enter a numeric value between -999999999999999 and 999999999999999" sqref="F61 F29:F30">
      <formula1>-999999999999999</formula1>
      <formula2>999999999999999</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StartUp</vt:lpstr>
      <vt:lpstr>Sheet1</vt:lpstr>
      <vt:lpstr>Navigator</vt:lpstr>
      <vt:lpstr>FilingInfo</vt:lpstr>
      <vt:lpstr>AuthorisedSignatory</vt:lpstr>
      <vt:lpstr>DNBS14PART1</vt:lpstr>
      <vt:lpstr>DNBS14PART2</vt:lpstr>
      <vt:lpstr>DNBS14PART3</vt:lpstr>
      <vt:lpstr>DNBS14PART4</vt:lpstr>
      <vt:lpstr>DNBS14PART5</vt:lpstr>
      <vt:lpstr>DNBS14PART6</vt:lpstr>
      <vt:lpstr>DNBS14PART7</vt:lpstr>
      <vt:lpstr>DNBS14PART8</vt:lpstr>
      <vt:lpstr>DNBS14ANNEX1</vt:lpstr>
      <vt:lpstr>DNBS14ANNEX2</vt:lpstr>
      <vt:lpstr>DNBS14ANNEX3</vt:lpstr>
      <vt:lpstr>DNBS14ANNEX4</vt:lpstr>
      <vt:lpstr>DNBS14ANNEX5</vt:lpstr>
      <vt:lpstr>DNBS14ANNEX6</vt:lpstr>
      <vt:lpstr>DNBS14ANNEX7</vt:lpstr>
      <vt:lpstr>Sheet2</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Snehanka Mhatre</dc:creator>
  <cp:lastModifiedBy>RBIWebsite Support, Gaush</cp:lastModifiedBy>
  <dcterms:created xsi:type="dcterms:W3CDTF">2010-12-09T08:47:06Z</dcterms:created>
  <dcterms:modified xsi:type="dcterms:W3CDTF">2022-11-25T10:35:07Z</dcterms:modified>
</cp:coreProperties>
</file>