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bookViews>
    <workbookView xWindow="-120" yWindow="-120" windowWidth="29040" windowHeight="15840" tabRatio="850" firstSheet="7" activeTab="13"/>
  </bookViews>
  <sheets>
    <sheet name="MainSheet" sheetId="1" state="hidden" r:id="rId1"/>
    <sheet name="StartUp" sheetId="2" state="hidden" r:id="rId2"/>
    <sheet name="+DynamicDomain" sheetId="53" state="veryHidden" r:id="rId3"/>
    <sheet name="+CELLLINKS" sheetId="54" state="veryHidden" r:id="rId4"/>
    <sheet name="Sheet1" sheetId="52" state="hidden" r:id="rId5"/>
    <sheet name="FilingInfo" sheetId="55" r:id="rId6"/>
    <sheet name="AuthorisedSignatory" sheetId="56" r:id="rId7"/>
    <sheet name="DNBS12PART1" sheetId="57" r:id="rId8"/>
    <sheet name="DNBS12PART2" sheetId="58" r:id="rId9"/>
    <sheet name="DNBS12PART3" sheetId="63" r:id="rId10"/>
    <sheet name="DNBS12PART4" sheetId="59" r:id="rId11"/>
    <sheet name="DNBS12PART5" sheetId="60" r:id="rId12"/>
    <sheet name="DNBS12PART6" sheetId="61" r:id="rId13"/>
    <sheet name="DNBS12PART7" sheetId="62" r:id="rId14"/>
    <sheet name="Data" sheetId="3" state="veryHidden" r:id="rId15"/>
    <sheet name="+FootnoteTexts" sheetId="36" state="veryHidden" r:id="rId16"/>
    <sheet name="+Elements" sheetId="37" state="veryHidden" r:id="rId17"/>
    <sheet name="+Lineitems" sheetId="39" state="veryHidden" r:id="rId18"/>
  </sheets>
  <definedNames>
    <definedName name="_xlnm._FilterDatabase" localSheetId="1" hidden="1">StartUp!#REF!</definedName>
    <definedName name="datasheet_1_13">Data!$A$1:$A$12</definedName>
    <definedName name="datasheet_1_25">Data!$A$13:$A$24</definedName>
    <definedName name="datasheet_1_26">Data!$A$25</definedName>
    <definedName name="datasheet_1_38">Data!$A$26:$A$37</definedName>
    <definedName name="datasheet_1_40">Data!$A$38:$A$39</definedName>
    <definedName name="datasheet_1_42">Data!$A$40:$A$41</definedName>
    <definedName name="ScaleList">StartUp!$L$1:$L$5</definedName>
    <definedName name="UnitList">StartUp!$K$1:$K$172</definedName>
  </definedNames>
  <calcPr calcId="162913"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2" i="39" l="1"/>
  <c r="A71" i="39"/>
  <c r="A70" i="39"/>
  <c r="A69" i="39"/>
  <c r="A68" i="39"/>
  <c r="A67" i="39"/>
  <c r="A66" i="39"/>
  <c r="A65" i="39"/>
  <c r="A64" i="39"/>
  <c r="A63" i="39"/>
  <c r="A62" i="39"/>
  <c r="A61" i="39"/>
  <c r="A60" i="39"/>
  <c r="A59" i="39"/>
  <c r="A58" i="39"/>
  <c r="A57" i="39"/>
  <c r="A56" i="39"/>
  <c r="A55" i="39"/>
  <c r="A54" i="39"/>
  <c r="A53" i="39"/>
  <c r="A52" i="39"/>
  <c r="A51" i="39"/>
  <c r="A50" i="39"/>
  <c r="A49" i="39"/>
  <c r="A48" i="39"/>
  <c r="A47" i="39"/>
  <c r="A46" i="39"/>
  <c r="A45" i="39"/>
  <c r="A44" i="39"/>
  <c r="A43" i="39"/>
  <c r="A42" i="39"/>
  <c r="A41" i="39"/>
  <c r="A40" i="39"/>
  <c r="A39" i="39"/>
  <c r="A38" i="39"/>
  <c r="A37" i="39"/>
  <c r="A36" i="39"/>
  <c r="A35" i="39"/>
  <c r="A34" i="39"/>
  <c r="A33" i="39"/>
  <c r="A32" i="39"/>
  <c r="A31" i="39"/>
  <c r="A30" i="39"/>
  <c r="A29" i="39"/>
  <c r="A28" i="39"/>
  <c r="A27" i="39"/>
  <c r="A26" i="39"/>
  <c r="A25" i="39"/>
  <c r="A24" i="39"/>
  <c r="A23" i="39"/>
  <c r="A22" i="39"/>
  <c r="A21" i="39"/>
  <c r="A20" i="39"/>
  <c r="A19" i="39"/>
  <c r="A18" i="39"/>
  <c r="A17" i="39"/>
  <c r="A16" i="39"/>
  <c r="A15" i="39"/>
  <c r="A14" i="39"/>
  <c r="A13" i="39"/>
  <c r="A12" i="39"/>
  <c r="A11" i="39"/>
  <c r="A10" i="39"/>
  <c r="A9" i="39"/>
  <c r="A8" i="39"/>
  <c r="A7" i="39"/>
  <c r="A6" i="39"/>
  <c r="A5" i="39"/>
  <c r="A4" i="39"/>
  <c r="A3" i="39"/>
  <c r="A2" i="39"/>
  <c r="A1" i="39"/>
  <c r="H107" i="60"/>
  <c r="H77" i="60"/>
  <c r="I48" i="60"/>
  <c r="F18" i="60"/>
  <c r="F17" i="60"/>
  <c r="F16" i="60"/>
  <c r="F42" i="63"/>
  <c r="J41" i="63"/>
  <c r="H41" i="63"/>
  <c r="J40" i="63"/>
  <c r="H40" i="63"/>
  <c r="H39" i="63"/>
  <c r="J39" i="63" s="1"/>
  <c r="H38" i="63"/>
  <c r="J38" i="63" s="1"/>
  <c r="H36" i="63"/>
  <c r="J36" i="63" s="1"/>
  <c r="J35" i="63"/>
  <c r="H35" i="63"/>
  <c r="J34" i="63"/>
  <c r="H34" i="63"/>
  <c r="H31" i="63"/>
  <c r="J31" i="63" s="1"/>
  <c r="J30" i="63"/>
  <c r="H30" i="63"/>
  <c r="J29" i="63"/>
  <c r="H29" i="63"/>
  <c r="H28" i="63"/>
  <c r="J28" i="63" s="1"/>
  <c r="H27" i="63"/>
  <c r="J27" i="63" s="1"/>
  <c r="H26" i="63"/>
  <c r="J26" i="63" s="1"/>
  <c r="J24" i="63"/>
  <c r="H24" i="63"/>
  <c r="J23" i="63"/>
  <c r="H23" i="63"/>
  <c r="H22" i="63"/>
  <c r="J22" i="63" s="1"/>
  <c r="J21" i="63"/>
  <c r="H21" i="63"/>
  <c r="J20" i="63"/>
  <c r="H20" i="63"/>
  <c r="H19" i="63"/>
  <c r="J19" i="63" s="1"/>
  <c r="H18" i="63"/>
  <c r="J18" i="63" s="1"/>
  <c r="H17" i="63"/>
  <c r="H42" i="63" s="1"/>
  <c r="J16" i="63"/>
  <c r="H16" i="63"/>
  <c r="F129" i="58"/>
  <c r="F63" i="58" s="1"/>
  <c r="H63" i="58" s="1"/>
  <c r="F100" i="58"/>
  <c r="H69" i="58"/>
  <c r="H68" i="58"/>
  <c r="H67" i="58"/>
  <c r="H66" i="58"/>
  <c r="H65" i="58"/>
  <c r="H62" i="58"/>
  <c r="H61" i="58"/>
  <c r="H60" i="58"/>
  <c r="H58" i="58"/>
  <c r="H57" i="58"/>
  <c r="F55" i="58"/>
  <c r="H54" i="58"/>
  <c r="H55" i="58" s="1"/>
  <c r="H53" i="58"/>
  <c r="H50" i="58"/>
  <c r="F50" i="58"/>
  <c r="F49" i="58"/>
  <c r="H48" i="58"/>
  <c r="H47" i="58"/>
  <c r="H49" i="58" s="1"/>
  <c r="F45" i="58"/>
  <c r="H44" i="58"/>
  <c r="H45" i="58" s="1"/>
  <c r="H43" i="58"/>
  <c r="H41" i="58"/>
  <c r="H40" i="58"/>
  <c r="F39" i="58"/>
  <c r="H38" i="58"/>
  <c r="H39" i="58" s="1"/>
  <c r="H37" i="58"/>
  <c r="H35" i="58"/>
  <c r="F35" i="58"/>
  <c r="F56" i="58" s="1"/>
  <c r="F70" i="58" s="1"/>
  <c r="H34" i="58"/>
  <c r="H33" i="58"/>
  <c r="F30" i="58"/>
  <c r="H29" i="58"/>
  <c r="H28" i="58"/>
  <c r="H30" i="58" s="1"/>
  <c r="H26" i="58"/>
  <c r="F26" i="58"/>
  <c r="H25" i="58"/>
  <c r="H24" i="58"/>
  <c r="H22" i="58"/>
  <c r="H21" i="58"/>
  <c r="H19" i="58"/>
  <c r="H17" i="58"/>
  <c r="H16" i="58"/>
  <c r="H15" i="58"/>
  <c r="F63" i="57"/>
  <c r="F34" i="57"/>
  <c r="F38" i="57" s="1"/>
  <c r="F40" i="57" s="1"/>
  <c r="F28" i="57"/>
  <c r="F19" i="57"/>
  <c r="F16" i="57"/>
  <c r="C75" i="54"/>
  <c r="B75" i="54"/>
  <c r="C74" i="54"/>
  <c r="B74" i="54"/>
  <c r="C73" i="54"/>
  <c r="B73" i="54"/>
  <c r="C72" i="54"/>
  <c r="B72" i="54"/>
  <c r="C71" i="54"/>
  <c r="B71" i="54"/>
  <c r="C70" i="54"/>
  <c r="B70" i="54"/>
  <c r="C69" i="54"/>
  <c r="B69" i="54"/>
  <c r="C68" i="54"/>
  <c r="B68" i="54"/>
  <c r="C67" i="54"/>
  <c r="B67" i="54"/>
  <c r="C66" i="54"/>
  <c r="B66" i="54"/>
  <c r="C65" i="54"/>
  <c r="B65" i="54"/>
  <c r="C64" i="54"/>
  <c r="B64" i="54"/>
  <c r="C63" i="54"/>
  <c r="B63" i="54"/>
  <c r="C62" i="54"/>
  <c r="B62" i="54"/>
  <c r="C61" i="54"/>
  <c r="B61" i="54"/>
  <c r="C60" i="54"/>
  <c r="B60" i="54"/>
  <c r="C59" i="54"/>
  <c r="B59" i="54"/>
  <c r="C58" i="54"/>
  <c r="B58" i="54"/>
  <c r="C57" i="54"/>
  <c r="B57" i="54"/>
  <c r="C56" i="54"/>
  <c r="B56" i="54"/>
  <c r="C55" i="54"/>
  <c r="B55" i="54"/>
  <c r="C54" i="54"/>
  <c r="B54" i="54"/>
  <c r="C53" i="54"/>
  <c r="B53" i="54"/>
  <c r="C52" i="54"/>
  <c r="B52" i="54"/>
  <c r="C51" i="54"/>
  <c r="B51" i="54"/>
  <c r="C50" i="54"/>
  <c r="B50" i="54"/>
  <c r="C49" i="54"/>
  <c r="B49" i="54"/>
  <c r="C48" i="54"/>
  <c r="B48" i="54"/>
  <c r="C47" i="54"/>
  <c r="B47" i="54"/>
  <c r="C46" i="54"/>
  <c r="B46" i="54"/>
  <c r="C45" i="54"/>
  <c r="B45" i="54"/>
  <c r="C44" i="54"/>
  <c r="B44" i="54"/>
  <c r="C43" i="54"/>
  <c r="B43" i="54"/>
  <c r="C42" i="54"/>
  <c r="B42" i="54"/>
  <c r="C41" i="54"/>
  <c r="B41" i="54"/>
  <c r="C40" i="54"/>
  <c r="B40" i="54"/>
  <c r="C39" i="54"/>
  <c r="B39" i="54"/>
  <c r="C38" i="54"/>
  <c r="B38" i="54"/>
  <c r="C37" i="54"/>
  <c r="B37" i="54"/>
  <c r="C36" i="54"/>
  <c r="B36" i="54"/>
  <c r="C35" i="54"/>
  <c r="B35" i="54"/>
  <c r="C34" i="54"/>
  <c r="B34" i="54"/>
  <c r="C33" i="54"/>
  <c r="B33" i="54"/>
  <c r="C32" i="54"/>
  <c r="B32" i="54"/>
  <c r="C31" i="54"/>
  <c r="B31" i="54"/>
  <c r="C30" i="54"/>
  <c r="B30" i="54"/>
  <c r="C29" i="54"/>
  <c r="B29" i="54"/>
  <c r="C28" i="54"/>
  <c r="B28" i="54"/>
  <c r="C27" i="54"/>
  <c r="B27" i="54"/>
  <c r="C26" i="54"/>
  <c r="B26" i="54"/>
  <c r="C25" i="54"/>
  <c r="B25" i="54"/>
  <c r="C24" i="54"/>
  <c r="B24" i="54"/>
  <c r="C23" i="54"/>
  <c r="B23" i="54"/>
  <c r="C22" i="54"/>
  <c r="B22" i="54"/>
  <c r="C21" i="54"/>
  <c r="B21" i="54"/>
  <c r="C20" i="54"/>
  <c r="B20" i="54"/>
  <c r="C19" i="54"/>
  <c r="B19" i="54"/>
  <c r="C18" i="54"/>
  <c r="B18" i="54"/>
  <c r="C17" i="54"/>
  <c r="B17" i="54"/>
  <c r="C16" i="54"/>
  <c r="B16" i="54"/>
  <c r="C15" i="54"/>
  <c r="B15" i="54"/>
  <c r="C14" i="54"/>
  <c r="B14" i="54"/>
  <c r="C13" i="54"/>
  <c r="B13" i="54"/>
  <c r="C12" i="54"/>
  <c r="B12" i="54"/>
  <c r="C11" i="54"/>
  <c r="B11" i="54"/>
  <c r="C10" i="54"/>
  <c r="B10" i="54"/>
  <c r="C9" i="54"/>
  <c r="B9" i="54"/>
  <c r="C8" i="54"/>
  <c r="B8" i="54"/>
  <c r="C7" i="54"/>
  <c r="B7" i="54"/>
  <c r="C6" i="54"/>
  <c r="B6" i="54"/>
  <c r="C5" i="54"/>
  <c r="B5" i="54"/>
  <c r="C4" i="54"/>
  <c r="B4" i="54"/>
  <c r="C3" i="54"/>
  <c r="B3" i="54"/>
  <c r="C2" i="54"/>
  <c r="B2" i="54"/>
  <c r="C1" i="54"/>
  <c r="B1" i="54"/>
  <c r="H56" i="58" l="1"/>
  <c r="H70" i="58"/>
  <c r="F15" i="59" s="1"/>
  <c r="J17" i="63"/>
  <c r="J42" i="63" s="1"/>
  <c r="F16" i="59" s="1"/>
  <c r="F17" i="59" l="1"/>
  <c r="F18" i="59" s="1"/>
</calcChain>
</file>

<file path=xl/comments1.xml><?xml version="1.0" encoding="utf-8"?>
<comments xmlns="http://schemas.openxmlformats.org/spreadsheetml/2006/main">
  <authors>
    <author>Sandip Chavan</author>
  </authors>
  <commentList>
    <comment ref="E20" authorId="0" shapeId="0">
      <text>
        <r>
          <rPr>
            <b/>
            <sz val="9"/>
            <color indexed="81"/>
            <rFont val="Tahoma"/>
            <family val="2"/>
          </rPr>
          <t xml:space="preserve">[Date Format: dd-MM-yyyy]Please double click to show the popup
</t>
        </r>
      </text>
    </comment>
    <comment ref="E21" authorId="0" shapeId="0">
      <text>
        <r>
          <rPr>
            <b/>
            <sz val="9"/>
            <color indexed="81"/>
            <rFont val="Tahoma"/>
            <family val="2"/>
          </rPr>
          <t xml:space="preserve">[Date Format: dd-MM-yyyy]Please double click to show the popup
</t>
        </r>
      </text>
    </comment>
    <comment ref="E28" authorId="0" shapeId="0">
      <text>
        <r>
          <rPr>
            <b/>
            <sz val="9"/>
            <color indexed="81"/>
            <rFont val="Tahoma"/>
            <family val="2"/>
          </rPr>
          <t xml:space="preserve">[Date Format: dd-MM-yyyy]Please double click to show the popup
</t>
        </r>
      </text>
    </comment>
  </commentList>
</comments>
</file>

<file path=xl/comments2.xml><?xml version="1.0" encoding="utf-8"?>
<comments xmlns="http://schemas.openxmlformats.org/spreadsheetml/2006/main">
  <authors>
    <author>Sandip Chavan</author>
  </authors>
  <commentList>
    <comment ref="F18" authorId="0" shapeId="0">
      <text>
        <r>
          <rPr>
            <b/>
            <sz val="9"/>
            <color indexed="81"/>
            <rFont val="Tahoma"/>
            <family val="2"/>
          </rPr>
          <t xml:space="preserve">[Date Format: dd-MM-yyyy]Please double click to show the popup
</t>
        </r>
      </text>
    </comment>
  </commentList>
</comments>
</file>

<file path=xl/sharedStrings.xml><?xml version="1.0" encoding="utf-8"?>
<sst xmlns="http://schemas.openxmlformats.org/spreadsheetml/2006/main" count="1732" uniqueCount="860">
  <si>
    <t>MWK</t>
  </si>
  <si>
    <t>Malawi, Kwachas</t>
  </si>
  <si>
    <t>MYR</t>
  </si>
  <si>
    <t>Malaysia, Ringgits</t>
  </si>
  <si>
    <t>MVR</t>
  </si>
  <si>
    <t>Maldives (Maldive Islands), Rufiyaa</t>
  </si>
  <si>
    <t>MTL</t>
  </si>
  <si>
    <t>Malta, Liri (expires 2008-Jan-31)</t>
  </si>
  <si>
    <t>MRO</t>
  </si>
  <si>
    <t>Mauritania, Ouguiyas</t>
  </si>
  <si>
    <t>MUR</t>
  </si>
  <si>
    <t>Mauritius, Rupees</t>
  </si>
  <si>
    <t>MXN</t>
  </si>
  <si>
    <t>Mexico, Pesos</t>
  </si>
  <si>
    <t>MDL</t>
  </si>
  <si>
    <t>Moldova, Lei</t>
  </si>
  <si>
    <t>MNT</t>
  </si>
  <si>
    <t>Mongolia, Tugriks</t>
  </si>
  <si>
    <t>MAD</t>
  </si>
  <si>
    <t>Morocco, Dirhams</t>
  </si>
  <si>
    <t>MZN</t>
  </si>
  <si>
    <t>Mozambique, Meticais</t>
  </si>
  <si>
    <t>MMK</t>
  </si>
  <si>
    <t>Myanmar (Burma), Kyats</t>
  </si>
  <si>
    <t>NAD</t>
  </si>
  <si>
    <t>Namibia, Dollars</t>
  </si>
  <si>
    <t>NPR</t>
  </si>
  <si>
    <t>Nepal, Nepal Rupees</t>
  </si>
  <si>
    <t>ANG</t>
  </si>
  <si>
    <t>Netherlands Antilles, Guilders (also called Florins)</t>
  </si>
  <si>
    <t>NZD</t>
  </si>
  <si>
    <t>New Zealand, Dollars</t>
  </si>
  <si>
    <t>NIO</t>
  </si>
  <si>
    <t>Nicaragua, Cordobas</t>
  </si>
  <si>
    <t>NGN</t>
  </si>
  <si>
    <t>Nigeria, Nairas</t>
  </si>
  <si>
    <t>NOK</t>
  </si>
  <si>
    <t>Norway, Krone</t>
  </si>
  <si>
    <t>OMR</t>
  </si>
  <si>
    <t>Oman, Rials</t>
  </si>
  <si>
    <t>PKR</t>
  </si>
  <si>
    <t>Pakistan, Rupees</t>
  </si>
  <si>
    <t>XPD</t>
  </si>
  <si>
    <t>Palladium Ounces</t>
  </si>
  <si>
    <t>PAB</t>
  </si>
  <si>
    <t>Panama, Balboa</t>
  </si>
  <si>
    <t>PGK</t>
  </si>
  <si>
    <t>Papua New Guinea, Kina</t>
  </si>
  <si>
    <t>UYU</t>
  </si>
  <si>
    <t>Uruguay, Pesos</t>
  </si>
  <si>
    <t>UZS</t>
  </si>
  <si>
    <t>Turkey, New Lira</t>
  </si>
  <si>
    <t>TMM</t>
  </si>
  <si>
    <t>Turkmenistan, Manats</t>
  </si>
  <si>
    <t>TVD</t>
  </si>
  <si>
    <t>Tuvalu, Tuvalu Dollars</t>
  </si>
  <si>
    <t>UGX</t>
  </si>
  <si>
    <t>Uganda, Shillings</t>
  </si>
  <si>
    <t>UAH</t>
  </si>
  <si>
    <t>Ukraine, Hryvnia</t>
  </si>
  <si>
    <t>AED</t>
  </si>
  <si>
    <t>United Arab Emirates, Dirhams</t>
  </si>
  <si>
    <t>GBP</t>
  </si>
  <si>
    <t>United Kingdom, Pounds</t>
  </si>
  <si>
    <t>PYG</t>
  </si>
  <si>
    <t>Paraguay, Guarani</t>
  </si>
  <si>
    <t>PEN</t>
  </si>
  <si>
    <t>Peru, Nuevos Soles</t>
  </si>
  <si>
    <t>PHP</t>
  </si>
  <si>
    <t>Philippines, Pesos</t>
  </si>
  <si>
    <t>XPT</t>
  </si>
  <si>
    <t>Platinum, Ounces</t>
  </si>
  <si>
    <t>PLN</t>
  </si>
  <si>
    <t>Poland, Zlotych</t>
  </si>
  <si>
    <t>QAR</t>
  </si>
  <si>
    <t>Qatar, Rials</t>
  </si>
  <si>
    <t>RON</t>
  </si>
  <si>
    <t>Romania, New Lei</t>
  </si>
  <si>
    <t>RUB</t>
  </si>
  <si>
    <t>Russia, Rubles</t>
  </si>
  <si>
    <t>RWF</t>
  </si>
  <si>
    <t>Rwanda, Rwanda Francs</t>
  </si>
  <si>
    <t>SHP</t>
  </si>
  <si>
    <t>Saint Helena, Pounds</t>
  </si>
  <si>
    <t>WST</t>
  </si>
  <si>
    <t>Samoa, Tala</t>
  </si>
  <si>
    <t>STD</t>
  </si>
  <si>
    <t>Sao Tome and Principe, Dobras</t>
  </si>
  <si>
    <t>SAR</t>
  </si>
  <si>
    <t>Saudi Arabia, Riyals</t>
  </si>
  <si>
    <t>SPL</t>
  </si>
  <si>
    <t>Seborga, Luigini</t>
  </si>
  <si>
    <t>RSD</t>
  </si>
  <si>
    <t>Serbia, Dinars</t>
  </si>
  <si>
    <t>SCR</t>
  </si>
  <si>
    <t>Seychelles, Rupees</t>
  </si>
  <si>
    <t>SLL</t>
  </si>
  <si>
    <t>Sierra Leone, Leones</t>
  </si>
  <si>
    <t>XAG</t>
  </si>
  <si>
    <t>Silver, Ounces</t>
  </si>
  <si>
    <t>SGD</t>
  </si>
  <si>
    <t>Singapore, Dollars</t>
  </si>
  <si>
    <t>SBD</t>
  </si>
  <si>
    <t>Solomon Islands, Dollars</t>
  </si>
  <si>
    <t>SOS</t>
  </si>
  <si>
    <t>Somalia, Shillings</t>
  </si>
  <si>
    <t>ZAR</t>
  </si>
  <si>
    <t>South Africa, Rand</t>
  </si>
  <si>
    <t>LKR</t>
  </si>
  <si>
    <t>Sri Lanka, Rupees</t>
  </si>
  <si>
    <t>SDG</t>
  </si>
  <si>
    <t>Sudan, Pounds</t>
  </si>
  <si>
    <t>SRD</t>
  </si>
  <si>
    <t>Suriname, Dollars</t>
  </si>
  <si>
    <t>SZL</t>
  </si>
  <si>
    <t>Swaziland, Emalangeni</t>
  </si>
  <si>
    <t>SEK</t>
  </si>
  <si>
    <t>Sweden, Kronor</t>
  </si>
  <si>
    <t>CHF</t>
  </si>
  <si>
    <t>Switzerland, Francs</t>
  </si>
  <si>
    <t>SYP</t>
  </si>
  <si>
    <t>Syria, Pounds</t>
  </si>
  <si>
    <t>TWD</t>
  </si>
  <si>
    <t>Taiwan, New Dollars</t>
  </si>
  <si>
    <t>TJS</t>
  </si>
  <si>
    <t>Tajikistan, Somoni</t>
  </si>
  <si>
    <t>TZS</t>
  </si>
  <si>
    <t>Tanzania, Shillings</t>
  </si>
  <si>
    <t>THB</t>
  </si>
  <si>
    <t>Thailand, Baht</t>
  </si>
  <si>
    <t>TOP</t>
  </si>
  <si>
    <t>Tonga, Paanga</t>
  </si>
  <si>
    <t>TTD</t>
  </si>
  <si>
    <t>Trinidad and Tobago, Dollars</t>
  </si>
  <si>
    <t>TND</t>
  </si>
  <si>
    <t>Tunisia, Dinars</t>
  </si>
  <si>
    <t>TRY</t>
  </si>
  <si>
    <t>Uzbekistan, Sums</t>
  </si>
  <si>
    <t>VUV</t>
  </si>
  <si>
    <t>Vanuatu, Vatu</t>
  </si>
  <si>
    <t>VEB</t>
  </si>
  <si>
    <t>Venezuela, Bolivares (expires 2008-Jun-30)</t>
  </si>
  <si>
    <t>VEF</t>
  </si>
  <si>
    <t>Venezuela, Bolivares Fuertes</t>
  </si>
  <si>
    <t>VND</t>
  </si>
  <si>
    <t>Viet Nam, Dong</t>
  </si>
  <si>
    <t>YER</t>
  </si>
  <si>
    <t>Yemen, Rials</t>
  </si>
  <si>
    <t>ZMK</t>
  </si>
  <si>
    <t>Zambia, Kwacha</t>
  </si>
  <si>
    <t>ZWD</t>
  </si>
  <si>
    <t>Zimbabwe, Zimbabwe Dollars</t>
  </si>
  <si>
    <t>AFN</t>
  </si>
  <si>
    <t>Afghanistan, Afghanis</t>
  </si>
  <si>
    <t>ALL</t>
  </si>
  <si>
    <t>Albania, Leke</t>
  </si>
  <si>
    <t>DZD</t>
  </si>
  <si>
    <t>Algeria, Algeria Dinars</t>
  </si>
  <si>
    <t>AOA</t>
  </si>
  <si>
    <t>Angola, Kwanza</t>
  </si>
  <si>
    <t>ARS</t>
  </si>
  <si>
    <t>Argentina, Pesos</t>
  </si>
  <si>
    <t>Isle of Man, Pounds</t>
  </si>
  <si>
    <t>ILS</t>
  </si>
  <si>
    <t>Israel, New Shekels</t>
  </si>
  <si>
    <t>JMD</t>
  </si>
  <si>
    <t>Jamaica, Dollars</t>
  </si>
  <si>
    <t>JPY</t>
  </si>
  <si>
    <t>Japan, Yen</t>
  </si>
  <si>
    <t>JEP</t>
  </si>
  <si>
    <t>Jersey, Pounds</t>
  </si>
  <si>
    <t>JOD</t>
  </si>
  <si>
    <t>Jordan, Dinars</t>
  </si>
  <si>
    <t>KZT</t>
  </si>
  <si>
    <t>Kazakhstan, Tenge</t>
  </si>
  <si>
    <t>KES</t>
  </si>
  <si>
    <t>Kenya, Shillings</t>
  </si>
  <si>
    <t>KPW</t>
  </si>
  <si>
    <t>Korea (North), Won</t>
  </si>
  <si>
    <t>KRW</t>
  </si>
  <si>
    <t>Korea (South), Won</t>
  </si>
  <si>
    <t>KWD</t>
  </si>
  <si>
    <t>Kuwait, Dinars</t>
  </si>
  <si>
    <t>KGS</t>
  </si>
  <si>
    <t>Kyrgyzstan, Soms</t>
  </si>
  <si>
    <t>LAK</t>
  </si>
  <si>
    <t>Laos, Kips</t>
  </si>
  <si>
    <t>LVL</t>
  </si>
  <si>
    <t>Latvia, Lati</t>
  </si>
  <si>
    <t>LBP</t>
  </si>
  <si>
    <t>Lebanon, Pounds</t>
  </si>
  <si>
    <t>LSL</t>
  </si>
  <si>
    <t>Lesotho, Maloti</t>
  </si>
  <si>
    <t>LRD</t>
  </si>
  <si>
    <t>USD</t>
  </si>
  <si>
    <t>United States of America, Dollars</t>
  </si>
  <si>
    <t>Actuals</t>
  </si>
  <si>
    <t>Thousands</t>
  </si>
  <si>
    <t>Millions</t>
  </si>
  <si>
    <t>Billions</t>
  </si>
  <si>
    <t>Guernsey, Pounds</t>
  </si>
  <si>
    <t>GNF</t>
  </si>
  <si>
    <t>Guinea, Francs</t>
  </si>
  <si>
    <t>GYD</t>
  </si>
  <si>
    <t>Guyana, Dollars</t>
  </si>
  <si>
    <t>HTG</t>
  </si>
  <si>
    <t>AMD</t>
  </si>
  <si>
    <t>Armenia, Drams</t>
  </si>
  <si>
    <t>AWG</t>
  </si>
  <si>
    <t>Aruba, Guilders (also called Florins)</t>
  </si>
  <si>
    <t>AUD</t>
  </si>
  <si>
    <t>Australia, Dollars</t>
  </si>
  <si>
    <t>AZN</t>
  </si>
  <si>
    <t>Azerbaijan, New Manats</t>
  </si>
  <si>
    <t>BSD</t>
  </si>
  <si>
    <t>Bahamas, Dollars</t>
  </si>
  <si>
    <t>BHD</t>
  </si>
  <si>
    <t>Bahrain, Dinars</t>
  </si>
  <si>
    <t>BDT</t>
  </si>
  <si>
    <t>Bangladesh, Taka</t>
  </si>
  <si>
    <t>BBD</t>
  </si>
  <si>
    <t>Barbados, Dollars</t>
  </si>
  <si>
    <t>BYR</t>
  </si>
  <si>
    <t>Belarus, Rubles</t>
  </si>
  <si>
    <t>BZD</t>
  </si>
  <si>
    <t>Belize, Dollars</t>
  </si>
  <si>
    <t>BMD</t>
  </si>
  <si>
    <t>Bermuda, Dollars</t>
  </si>
  <si>
    <t>BTN</t>
  </si>
  <si>
    <t>Bhutan, Ngultrum</t>
  </si>
  <si>
    <t>BOB</t>
  </si>
  <si>
    <t>Bolivia, Bolivianos</t>
  </si>
  <si>
    <t>BAM</t>
  </si>
  <si>
    <t>Bosnia and Herzegovina, Convertible Marka</t>
  </si>
  <si>
    <t>BWP</t>
  </si>
  <si>
    <t>Botswana, Pulas</t>
  </si>
  <si>
    <t>BRL</t>
  </si>
  <si>
    <t>Brazil, Brazil Real</t>
  </si>
  <si>
    <t>BND</t>
  </si>
  <si>
    <t>Brunei Darussalam, Dollars</t>
  </si>
  <si>
    <t>BGN</t>
  </si>
  <si>
    <t>Bulgaria, Leva</t>
  </si>
  <si>
    <t>BIF</t>
  </si>
  <si>
    <t>Burundi, Francs</t>
  </si>
  <si>
    <t>KHR</t>
  </si>
  <si>
    <t>Cambodia, Riels</t>
  </si>
  <si>
    <t>CAD</t>
  </si>
  <si>
    <t>Canada, Dollars</t>
  </si>
  <si>
    <t>CVE</t>
  </si>
  <si>
    <t>Cape Verde, Escudos</t>
  </si>
  <si>
    <t>KYD</t>
  </si>
  <si>
    <t>Cayman Islands, Dollars</t>
  </si>
  <si>
    <t>CLP</t>
  </si>
  <si>
    <t>Chile, Pesos</t>
  </si>
  <si>
    <t>CNY</t>
  </si>
  <si>
    <t>China, Yuan Renminbi</t>
  </si>
  <si>
    <t>COP</t>
  </si>
  <si>
    <t>Colombia, Pesos</t>
  </si>
  <si>
    <t>XOF</t>
  </si>
  <si>
    <t>Communaute Financiere Africaine BCEAO, Francs</t>
  </si>
  <si>
    <t>XAF</t>
  </si>
  <si>
    <t>Communaute Financiere Africaine BEAC, Francs</t>
  </si>
  <si>
    <t>KMF</t>
  </si>
  <si>
    <t>Comoros, Francs</t>
  </si>
  <si>
    <t>XPF</t>
  </si>
  <si>
    <t>Comptoirs Francais du Pacifique Francs</t>
  </si>
  <si>
    <t>CDF</t>
  </si>
  <si>
    <t>Congo/Kinshasa, Congolese Francs</t>
  </si>
  <si>
    <t>IDR</t>
  </si>
  <si>
    <t>Indonesia, Rupiahs</t>
  </si>
  <si>
    <t>XDR</t>
  </si>
  <si>
    <t>International Monetary Fund (IMF) Special Drawing Rights</t>
  </si>
  <si>
    <t>IRR</t>
  </si>
  <si>
    <t>Iran, Rials</t>
  </si>
  <si>
    <t>IQD</t>
  </si>
  <si>
    <t>Iraq, Dinars</t>
  </si>
  <si>
    <t>IMP</t>
  </si>
  <si>
    <t>Liberia, Dollars</t>
  </si>
  <si>
    <t>LYD</t>
  </si>
  <si>
    <t>Libya, Dinars</t>
  </si>
  <si>
    <t>LTL</t>
  </si>
  <si>
    <t>Lithuania, Litai</t>
  </si>
  <si>
    <t>MOP</t>
  </si>
  <si>
    <t>Macau, Patacas</t>
  </si>
  <si>
    <t>MKD</t>
  </si>
  <si>
    <t>Macedonia, Denars</t>
  </si>
  <si>
    <t>MGA</t>
  </si>
  <si>
    <t>Madagascar, Ariary</t>
  </si>
  <si>
    <t>Haiti, Gourdes</t>
  </si>
  <si>
    <t>HNL</t>
  </si>
  <si>
    <t>Honduras, Lempiras</t>
  </si>
  <si>
    <t>HKD</t>
  </si>
  <si>
    <t>Hong Kong, Dollars</t>
  </si>
  <si>
    <t>HUF</t>
  </si>
  <si>
    <t>Hungary, Forint</t>
  </si>
  <si>
    <t>ISK</t>
  </si>
  <si>
    <t>Iceland, Kronur</t>
  </si>
  <si>
    <t>INR</t>
  </si>
  <si>
    <t>India, Rupees</t>
  </si>
  <si>
    <t>CRC</t>
  </si>
  <si>
    <t>Costa Rica, Colones</t>
  </si>
  <si>
    <t>HRK</t>
  </si>
  <si>
    <t>Croatia, Kuna</t>
  </si>
  <si>
    <t>CUP</t>
  </si>
  <si>
    <t>Cuba, Pesos</t>
  </si>
  <si>
    <t>CYP</t>
  </si>
  <si>
    <t>Cyprus, Pounds (expires 2008-Jan-31)</t>
  </si>
  <si>
    <t>CZK</t>
  </si>
  <si>
    <t>Czech Republic, Koruny</t>
  </si>
  <si>
    <t>DKK</t>
  </si>
  <si>
    <t>Denmark, Kroner</t>
  </si>
  <si>
    <t>DJF</t>
  </si>
  <si>
    <t>Djibouti, Francs</t>
  </si>
  <si>
    <t>DOP</t>
  </si>
  <si>
    <t>Dominican Republic, Pesos</t>
  </si>
  <si>
    <t>XCD</t>
  </si>
  <si>
    <t>East Caribbean Dollars</t>
  </si>
  <si>
    <t>EGP</t>
  </si>
  <si>
    <t>Egypt, Pounds</t>
  </si>
  <si>
    <t>SVC</t>
  </si>
  <si>
    <t>El Salvador, Colones</t>
  </si>
  <si>
    <t>ERN</t>
  </si>
  <si>
    <t>Eritrea, Nakfa</t>
  </si>
  <si>
    <t>EEK</t>
  </si>
  <si>
    <t>Estonia, Krooni</t>
  </si>
  <si>
    <t>ETB</t>
  </si>
  <si>
    <t>Ethiopia, Birr</t>
  </si>
  <si>
    <t>EUR</t>
  </si>
  <si>
    <t>Euro Member Countries, Euro</t>
  </si>
  <si>
    <t>FKP</t>
  </si>
  <si>
    <t>Falkland Islands (Malvinas), Pounds</t>
  </si>
  <si>
    <t>FJD</t>
  </si>
  <si>
    <t>Fiji, Dollars</t>
  </si>
  <si>
    <t>GMD</t>
  </si>
  <si>
    <t>Gambia, Dalasi</t>
  </si>
  <si>
    <t>GEL</t>
  </si>
  <si>
    <t>Georgia, Lari</t>
  </si>
  <si>
    <t>GHS</t>
  </si>
  <si>
    <t>Ghana, Cedis</t>
  </si>
  <si>
    <t>GIP</t>
  </si>
  <si>
    <t>Gibraltar, Pounds</t>
  </si>
  <si>
    <t>XAU</t>
  </si>
  <si>
    <t>Gold, Ounces</t>
  </si>
  <si>
    <t>GTQ</t>
  </si>
  <si>
    <t>Guatemala, Quetzales</t>
  </si>
  <si>
    <t>GGP</t>
  </si>
  <si>
    <t>&lt;PrefixNamespace&gt;_x000D_
  &lt;add key="Prefix" value="cmp" /&gt;_x000D_
  &lt;add key="Namespace" value="" /&gt;_x000D_
  &lt;add key="Scheme" value="" /&gt;_x000D_
  &lt;add key="SchemaFileName" value="" /&gt;_x000D_
&lt;/PrefixNamespace&gt;</t>
  </si>
  <si>
    <t>{9D464D58-4FAD-4758-A826-6A433BFB4418}</t>
  </si>
  <si>
    <t>Lakhs</t>
  </si>
  <si>
    <t>72f819e4-5889-4514-8cc8-429e102504b1:~:NotMandatory:~:True:~:False:~::~::~:False:~::~::~:False:~::~::~:</t>
  </si>
  <si>
    <t>f6862275-2dd2-408c-9c43-89792b7a4f0e:~:Layout1:~:NotMandatory:~:True:~::~::~:</t>
  </si>
  <si>
    <t>#LAYOUTSCSR#</t>
  </si>
  <si>
    <t>#CustPlc#</t>
  </si>
  <si>
    <t>#TABLE#</t>
  </si>
  <si>
    <t>#LAYOUTECSR#</t>
  </si>
  <si>
    <t>#TblHeadPlc#</t>
  </si>
  <si>
    <t>Filing Information</t>
  </si>
  <si>
    <t>Information</t>
  </si>
  <si>
    <t>in-rbi-rep.xsd#in-rbi-rep_ReturnName</t>
  </si>
  <si>
    <t>Return Name</t>
  </si>
  <si>
    <t>in-rbi-rep.xsd#in-rbi-rep_ReturnCode</t>
  </si>
  <si>
    <t>Return Code</t>
  </si>
  <si>
    <t>in-rbi-rep.xsd#in-rbi-rep_NameOfReportingInstitution</t>
  </si>
  <si>
    <t>Name of reporting institution</t>
  </si>
  <si>
    <t>in-rbi-rep.xsd#in-rbi-rep_BankCode</t>
  </si>
  <si>
    <t>Bank / FI code</t>
  </si>
  <si>
    <t>rbi-core.xsd#rbi-core_InstitutionType</t>
  </si>
  <si>
    <t>Institution Type</t>
  </si>
  <si>
    <t>in-rbi-rep.xsd#in-rbi-rep_ReportingFrequency</t>
  </si>
  <si>
    <t>Reporting frequency</t>
  </si>
  <si>
    <t>in-rbi-rep.xsd#in-rbi-rep_ReportingPeriodStartDate</t>
  </si>
  <si>
    <t xml:space="preserve">Reporting start date </t>
  </si>
  <si>
    <t>in-rbi-rep.xsd#in-rbi-rep_ReportingPeriodEndDate</t>
  </si>
  <si>
    <t xml:space="preserve">Reporting end date </t>
  </si>
  <si>
    <t>rbi-core.xsd#rbi-core_ReportingCurrency</t>
  </si>
  <si>
    <t>Reporting currency</t>
  </si>
  <si>
    <t>rbi-core.xsd#rbi-core_ReportingScale</t>
  </si>
  <si>
    <t>Reporting scale</t>
  </si>
  <si>
    <t>rbi-core.xsd#rbi-core_TaxonomyVersion</t>
  </si>
  <si>
    <t>Taxonomy version</t>
  </si>
  <si>
    <t>in-rbi-rep.xsd#in-rbi-rep_ToolName</t>
  </si>
  <si>
    <t>Tool name</t>
  </si>
  <si>
    <t>rbi-core.xsd#rbi-core_ToolVersion</t>
  </si>
  <si>
    <t>Tool version</t>
  </si>
  <si>
    <t>in-rbi-rep.xsd#in-rbi-rep_ReportStatus</t>
  </si>
  <si>
    <t>Report status</t>
  </si>
  <si>
    <t>in-rbi-rep.xsd#in-rbi-rep_DateOfAudit</t>
  </si>
  <si>
    <t>Date of Audit</t>
  </si>
  <si>
    <t>in-rbi-rep.xsd#in-rbi-rep_GeneralRemarks</t>
  </si>
  <si>
    <t>General remarks</t>
  </si>
  <si>
    <t>#LAYOUTSCER#</t>
  </si>
  <si>
    <t>#LAYOUTECER#</t>
  </si>
  <si>
    <t>Scoping Question</t>
  </si>
  <si>
    <t>terseLabel</t>
  </si>
  <si>
    <t>X010</t>
  </si>
  <si>
    <t>8fa82aaa-dd3f-4535-96ae-24185c64e371:~:Layout2:~:NotMandatory:~:True:~::~::~:</t>
  </si>
  <si>
    <t>Whether NBFC Profile Updated on Website</t>
  </si>
  <si>
    <t>dcde7090-31af-441c-abfb-619ab2d3e698:~:NotMandatory:~:True:~:False:~::~::~:False:~::~::~:False:~::~::~:</t>
  </si>
  <si>
    <t>4150c74d-fff1-4e91-a06a-28fa25cab2d4:~:Layout1:~:NotMandatory:~:True:~::~::~:</t>
  </si>
  <si>
    <t>Table 1: Authorised Signatory</t>
  </si>
  <si>
    <t>Particulars</t>
  </si>
  <si>
    <t>Value</t>
  </si>
  <si>
    <t>in-rbi-rep.xsd#in-rbi-rep_NameOfSignatory</t>
  </si>
  <si>
    <t>Name of the Person Filing the Return</t>
  </si>
  <si>
    <t>Y010</t>
  </si>
  <si>
    <t>in-rbi-rep.xsd#in-rbi-rep_DesignationOfSignatory</t>
  </si>
  <si>
    <t>Designation</t>
  </si>
  <si>
    <t>Y020</t>
  </si>
  <si>
    <t>rbi-core.xsd#rbi-core_AuthorisedSignatoryOfficialLandlineNumber</t>
  </si>
  <si>
    <t>Office No. (with STD Code)</t>
  </si>
  <si>
    <t>Y030</t>
  </si>
  <si>
    <t>in-rbi-rep.xsd#in-rbi-rep_MobileNumberOfAuthorisedSignatory</t>
  </si>
  <si>
    <t>Mobile No.</t>
  </si>
  <si>
    <t>Y040</t>
  </si>
  <si>
    <t>in-rbi-rep.xsd#in-rbi-rep_EMailIDOfAuthorisedReportingOfficial</t>
  </si>
  <si>
    <t>Email Id</t>
  </si>
  <si>
    <t>Y050</t>
  </si>
  <si>
    <t>in-rbi-rep.xsd#in-rbi-rep_Date</t>
  </si>
  <si>
    <t>Date</t>
  </si>
  <si>
    <t>Y060</t>
  </si>
  <si>
    <t>in-rbi-rep.xsd#in-rbi-rep_PlaceOfDesignatedOffice</t>
  </si>
  <si>
    <t>Place</t>
  </si>
  <si>
    <t>Y070</t>
  </si>
  <si>
    <t>1. All values must be reported in Rs lakh. 
2. Enter all dates in dd-mm-yyyy format. 
3. Please ensure that the financial information furnished in the various sheets of this return are correct and reflecting the true picture of the business operations of the NBFC, if found otherwise, the concerned NBFC would be liable for penal action under the provisions of RBI Act.</t>
  </si>
  <si>
    <t>de66b7c7-ef05-4c38-8cde-a32ff082cf73:~:NotMandatory:~:True:~:False:~::~::~:False:~::~::~:False:~::~::~:</t>
  </si>
  <si>
    <t>dae5d44d-c0cc-4fcd-a930-f4bacf7361ff:~:Layout1:~:NotMandatory:~:True:~::~::~:</t>
  </si>
  <si>
    <t>Amount</t>
  </si>
  <si>
    <t>1. Capital</t>
  </si>
  <si>
    <t>a. Paid up Equity Capital</t>
  </si>
  <si>
    <t>b. Compulsory convertible preference shares</t>
  </si>
  <si>
    <t>2. Free Reserves</t>
  </si>
  <si>
    <t>a. Special Reserve (45 IC)</t>
  </si>
  <si>
    <t>c. Securities Premium Account</t>
  </si>
  <si>
    <t>d. Capital Reserve</t>
  </si>
  <si>
    <t>e. General reserve</t>
  </si>
  <si>
    <t>f. Credit Balance in P &amp; L</t>
  </si>
  <si>
    <t>g. Capital Redemption Reserve</t>
  </si>
  <si>
    <t>h. Preference Share Redemption Reserve</t>
  </si>
  <si>
    <t>3. Less:</t>
  </si>
  <si>
    <t>a. Accumulated Loss Balance</t>
  </si>
  <si>
    <t>b. Deferred Revenue Expenditure</t>
  </si>
  <si>
    <t>c. Book value of intangible assets</t>
  </si>
  <si>
    <t>4. Aggregate of Owned Funds</t>
  </si>
  <si>
    <t xml:space="preserve">5. Unrealized appreciation in the book value of quoted investments as at the date of the last audited balance sheet as at the end of the financial year </t>
  </si>
  <si>
    <t>5a. 50% of the above</t>
  </si>
  <si>
    <t>6. Increase, if any, in the equity share capital since the date of the last audited balance sheet.</t>
  </si>
  <si>
    <t>7. Amount of diminution in the aggregate book value of quoted investments</t>
  </si>
  <si>
    <t>8. Reduction, if any, in the equity share capital since the date of the last audited balance sheet.</t>
  </si>
  <si>
    <t>10. Outside Liabilities</t>
  </si>
  <si>
    <t>11. Leverage Ratio</t>
  </si>
  <si>
    <t>Description</t>
  </si>
  <si>
    <t>b. Debenture redemption Reserve</t>
  </si>
  <si>
    <t>Y080</t>
  </si>
  <si>
    <t>Y090</t>
  </si>
  <si>
    <t>Y100</t>
  </si>
  <si>
    <t>Y110</t>
  </si>
  <si>
    <t>Y120</t>
  </si>
  <si>
    <t>Y130</t>
  </si>
  <si>
    <t>Y140</t>
  </si>
  <si>
    <t>Y150</t>
  </si>
  <si>
    <t>Y160</t>
  </si>
  <si>
    <t>Y170</t>
  </si>
  <si>
    <t>Y180</t>
  </si>
  <si>
    <t>Y190</t>
  </si>
  <si>
    <t>Y200</t>
  </si>
  <si>
    <t>Y210</t>
  </si>
  <si>
    <t>Y220</t>
  </si>
  <si>
    <t>Y230</t>
  </si>
  <si>
    <t>Y240</t>
  </si>
  <si>
    <t>Y250</t>
  </si>
  <si>
    <t>DNBS12PART1</t>
  </si>
  <si>
    <t>083dbdfb-b557-4fca-8ba8-a1902e4eba08:~:Layout2:~:NotMandatory:~:True:~::~::~:</t>
  </si>
  <si>
    <t>X020</t>
  </si>
  <si>
    <t>Institution</t>
  </si>
  <si>
    <t>Central Govt.</t>
  </si>
  <si>
    <t>State Govt.</t>
  </si>
  <si>
    <t>Banks, Fis, Insurance Cos.</t>
  </si>
  <si>
    <t>FDIs</t>
  </si>
  <si>
    <t>Mutual Funds</t>
  </si>
  <si>
    <t>Corporates</t>
  </si>
  <si>
    <t>Public</t>
  </si>
  <si>
    <t>Indian Promoters</t>
  </si>
  <si>
    <t>Others</t>
  </si>
  <si>
    <t>TOTAL</t>
  </si>
  <si>
    <t>Y260</t>
  </si>
  <si>
    <t>Y270</t>
  </si>
  <si>
    <t>Y280</t>
  </si>
  <si>
    <t>Y290</t>
  </si>
  <si>
    <t>Y300</t>
  </si>
  <si>
    <t>Y310</t>
  </si>
  <si>
    <t>Y320</t>
  </si>
  <si>
    <t>Y330</t>
  </si>
  <si>
    <t>Y340</t>
  </si>
  <si>
    <t>Y350</t>
  </si>
  <si>
    <t>in-rbi-rep.xsd#in-rbi-rep_ShareCapital</t>
  </si>
  <si>
    <t>in-rbi-rep.xsd#in-rbi-rep_PaidUpEquityCapital</t>
  </si>
  <si>
    <t>in-rbi-rep.xsd#in-rbi-rep_ReservesSurplus@http://www.xbrl.org/2003/role/terseLabel</t>
  </si>
  <si>
    <t>rbi-core.xsd#rbi-core_TotalAdjustmentsToCalculateOwnedFunds</t>
  </si>
  <si>
    <t>in-rbi-rep.xsd#in-rbi-rep_AccumulatedLosses</t>
  </si>
  <si>
    <t>rbi-core.xsd#rbi-core_DeferredRevenueExpenditure</t>
  </si>
  <si>
    <t>in-rbi-rep.xsd#in-rbi-rep_OtherIntangibleAssets</t>
  </si>
  <si>
    <t>in-rbi-rep.xsd#in-rbi-rep_NetOwnedFunds</t>
  </si>
  <si>
    <t>rbi-core.xsd#rbi-core_UnrealizedAppreciationOfTheBookValueOfQuotedInvestments</t>
  </si>
  <si>
    <t>rbi-core.xsd#rbi-core_UnrealizedAppreciationOf50PercentInTheBookValueOfQuotedInvestments</t>
  </si>
  <si>
    <t>rbi-core.xsd#rbi-core_IncreaseInEquityShareCapital</t>
  </si>
  <si>
    <t>rbi-core.xsd#rbi-core_DiminutionInTheAggregateBookValueOfQuotedInvestments</t>
  </si>
  <si>
    <t>rbi-core.xsd#rbi-core_ReductionInEquityShareCapital</t>
  </si>
  <si>
    <t>rbi-core.xsd#rbi-core_AdjustedNetWorth</t>
  </si>
  <si>
    <t>in-rbi-rep.xsd#in-rbi-rep_OutsideLiabilities</t>
  </si>
  <si>
    <t>in-rbi-rep.xsd#in-rbi-rep_LeverageRatio</t>
  </si>
  <si>
    <t>rbi-core.xsd#rbi-core_ReserveDetailsAxis::rbi-core.xsd#rbi-core_FreeReservesMember:::in-rbi-rep.xsd#in-rbi-rep_ReservesSurplusAxis::rbi-core.xsd#rbi-core_ResrvesUnderSection45ICOfRBIAct1934Member</t>
  </si>
  <si>
    <t>rbi-core.xsd#rbi-core_ReserveDetailsAxis::rbi-core.xsd#rbi-core_FreeReservesMember</t>
  </si>
  <si>
    <t>rbi-core.xsd#rbi-core_ReserveDetailsAxis::rbi-core.xsd#rbi-core_FreeReservesMember:::in-rbi-rep.xsd#in-rbi-rep_ReservesSurplusAxis::rbi-core.xsd#rbi-core_DebentureRedemptionReserveMember</t>
  </si>
  <si>
    <t>rbi-core.xsd#rbi-core_ReserveDetailsAxis::rbi-core.xsd#rbi-core_FreeReservesMember:::in-rbi-rep.xsd#in-rbi-rep_ReservesSurplusAxis::in-rbi-rep.xsd#in-rbi-rep_SharePremiumMember</t>
  </si>
  <si>
    <t>rbi-core.xsd#rbi-core_ReserveDetailsAxis::rbi-core.xsd#rbi-core_FreeReservesMember:::in-rbi-rep.xsd#in-rbi-rep_ReservesSurplusAxis::in-rbi-rep.xsd#in-rbi-rep_CapitalReserveMember</t>
  </si>
  <si>
    <t>rbi-core.xsd#rbi-core_ReserveDetailsAxis::rbi-core.xsd#rbi-core_FreeReservesMember:::in-rbi-rep.xsd#in-rbi-rep_ReservesSurplusAxis::in-rbi-rep.xsd#in-rbi-rep_GeneralReserveMember</t>
  </si>
  <si>
    <t>rbi-core.xsd#rbi-core_ReserveDetailsAxis::rbi-core.xsd#rbi-core_FreeReservesMember:::in-rbi-rep.xsd#in-rbi-rep_ReservesSurplusAxis::rbi-core.xsd#rbi-core_CreditBalanceInPnLAccountMember</t>
  </si>
  <si>
    <t>rbi-core.xsd#rbi-core_ReserveDetailsAxis::rbi-core.xsd#rbi-core_FreeReservesMember:::in-rbi-rep.xsd#in-rbi-rep_ReservesSurplusAxis::rbi-core.xsd#rbi-core_CapitalRedemptionReserveMember</t>
  </si>
  <si>
    <t>rbi-core.xsd#rbi-core_ReserveDetailsAxis::rbi-core.xsd#rbi-core_FreeReservesMember:::in-rbi-rep.xsd#in-rbi-rep_ReservesSurplusAxis::rbi-core.xsd#rbi-core_PreferenceShareRedemptionReserveMember</t>
  </si>
  <si>
    <t>rbi-core.xsd#rbi-core_ShareholdingPattern</t>
  </si>
  <si>
    <t>rbi-core.xsd#rbi-core_DetailsOfShareholdingPatternAxis::rbi-core.xsd#rbi-core_CentralGovernmentMember</t>
  </si>
  <si>
    <t>rbi-core.xsd#rbi-core_DetailsOfShareholdingPatternAxis::in-rbi-rep.xsd#in-rbi-rep_StateGovernmentMember</t>
  </si>
  <si>
    <t>rbi-core.xsd#rbi-core_DetailsOfShareholdingPatternAxis::rbi-core.xsd#rbi-core_BanksFIsInsuranceCompaniesMember</t>
  </si>
  <si>
    <t>rbi-core.xsd#rbi-core_DetailsOfShareholdingPatternAxis::rbi-core.xsd#rbi-core_ForeignDirectInvestmentsMember</t>
  </si>
  <si>
    <t>rbi-core.xsd#rbi-core_DetailsOfShareholdingPatternAxis::in-rbi-rep.xsd#in-rbi-rep_MutualFundsMember</t>
  </si>
  <si>
    <t>rbi-core.xsd#rbi-core_DetailsOfShareholdingPatternAxis::in-rbi-rep.xsd#in-rbi-rep_CorporateMember</t>
  </si>
  <si>
    <t>rbi-core.xsd#rbi-core_DetailsOfShareholdingPatternAxis::in-rbi-rep.xsd#in-rbi-rep_PublicSectorMember</t>
  </si>
  <si>
    <t>rbi-core.xsd#rbi-core_DetailsOfShareholdingPatternAxis::rbi-core.xsd#rbi-core_IndianPromoterMember</t>
  </si>
  <si>
    <t>rbi-core.xsd#rbi-core_DetailsOfShareholdingPatternAxis::rbi-core.xsd#rbi-core_OtherSectorsMember</t>
  </si>
  <si>
    <t>rbi-core.xsd#rbi-core_DetailsOfShareholdingPatternAxis::rbi-core.xsd#rbi-core_AggregateMember</t>
  </si>
  <si>
    <t>60b4ea70-0d24-409b-a6d3-b1c42855ba46:~:NotMandatory:~:True:~:False:~::~::~:False:~::~::~:False:~::~::~:</t>
  </si>
  <si>
    <t>X030</t>
  </si>
  <si>
    <t>Book value_x000D_
(BV)</t>
  </si>
  <si>
    <t>Risk weight_x000D_
(RW)</t>
  </si>
  <si>
    <t>Adjusted value_x000D_
(AV)</t>
  </si>
  <si>
    <t xml:space="preserve">I. Cash </t>
  </si>
  <si>
    <t>II. Bank balances including fixed deposits &amp; certificates of deposits</t>
  </si>
  <si>
    <t>III. The deposits/collateral kept with CCIL in connection with CBLO</t>
  </si>
  <si>
    <t>IV. Investments  [See paragraph 6 of the Directions]</t>
  </si>
  <si>
    <t xml:space="preserve">            (ii) Amounts not deducted in PART 1</t>
  </si>
  <si>
    <t xml:space="preserve">             Sub-total</t>
  </si>
  <si>
    <t xml:space="preserve">           Sub-total</t>
  </si>
  <si>
    <t>V. Current Assets</t>
  </si>
  <si>
    <t xml:space="preserve">                Sub-total</t>
  </si>
  <si>
    <t xml:space="preserve">               Sub-total </t>
  </si>
  <si>
    <t xml:space="preserve">               Sub-total</t>
  </si>
  <si>
    <t>VI. Fixed Asset (net of depreciation)</t>
  </si>
  <si>
    <t xml:space="preserve">Total credit exposure </t>
  </si>
  <si>
    <t xml:space="preserve">VII. Other Assets </t>
  </si>
  <si>
    <t>VIII. Domestic sovereign</t>
  </si>
  <si>
    <t>(a) Fund-based claims on the Central Government</t>
  </si>
  <si>
    <t>(b) Direct loan / credit / overdraft exposure and investment in State Government securities</t>
  </si>
  <si>
    <t>(c) Central Government guaranteed claims</t>
  </si>
  <si>
    <t>(d) State Government guaranteed claims, which have not remained in default / which are in default for a period not more than 90 days</t>
  </si>
  <si>
    <t>(e) State Government guaranteed claims which have remained in default for a period of more than 90 days</t>
  </si>
  <si>
    <t xml:space="preserve">Total weighted assets </t>
  </si>
  <si>
    <t xml:space="preserve">  (a) Approved securities as defined in Reserve  Bank of India Act, 1934</t>
  </si>
  <si>
    <t xml:space="preserve">  (b) Bonds of public sector  banks </t>
  </si>
  <si>
    <t xml:space="preserve">         (i) Amounts deducted in PART 1</t>
  </si>
  <si>
    <t xml:space="preserve">         (ii) Amounts not deducted in PART 1</t>
  </si>
  <si>
    <t xml:space="preserve">   (c) FDs/CDs/bonds of public financial institutions</t>
  </si>
  <si>
    <t xml:space="preserve">   (d) Shares of all companies and debentures/ bonds/ commercial papers of companies and units of all mutual funds</t>
  </si>
  <si>
    <t xml:space="preserve">   (a) Stock on hire (Please see Note 2 below)</t>
  </si>
  <si>
    <t xml:space="preserve">            (i)  Amounts deducted in PART 1</t>
  </si>
  <si>
    <t xml:space="preserve">   (b) Inter-corporate loans/ deposits</t>
  </si>
  <si>
    <t xml:space="preserve">           (i) Amounts deducted in PART 1</t>
  </si>
  <si>
    <t xml:space="preserve">           (ii) Amounts not deducted in PART 1</t>
  </si>
  <si>
    <t xml:space="preserve">    (c) Loans and advances fully secured against deposits held</t>
  </si>
  <si>
    <t xml:space="preserve">    (d) Loans to staff</t>
  </si>
  <si>
    <t xml:space="preserve">    (e) Other  secured loans and advances considered good </t>
  </si>
  <si>
    <t xml:space="preserve">    (f) Bills purchased/discounted </t>
  </si>
  <si>
    <t xml:space="preserve">     (a) Assets leased out</t>
  </si>
  <si>
    <t xml:space="preserve">          (ii) Amounts not deducted  in PART 1</t>
  </si>
  <si>
    <t xml:space="preserve">     (b) Premises</t>
  </si>
  <si>
    <t xml:space="preserve">     (c) Furniture &amp; Fixtures</t>
  </si>
  <si>
    <t xml:space="preserve">     (a) Income-tax deducted at source (net of Provisions)</t>
  </si>
  <si>
    <t xml:space="preserve">     (b) Advance tax paid (net of Provision)</t>
  </si>
  <si>
    <t xml:space="preserve">     (c) Interest due on Government securities </t>
  </si>
  <si>
    <t>DNBS12PART2</t>
  </si>
  <si>
    <t>in-rbi-rep.xsd#in-rbi-rep_BookValueAmount</t>
  </si>
  <si>
    <t>in-rbi-rep.xsd#in-rbi-rep_AdjustedValue</t>
  </si>
  <si>
    <t>rbi-core.xsd#rbi-core_RiskWeightOfCashFunds</t>
  </si>
  <si>
    <t>http://www.xbrl.org/2003/role/label</t>
  </si>
  <si>
    <t>Risk weight of cash funds</t>
  </si>
  <si>
    <t>rbi-core.xsd#rbi-core_RiskWeightOfBankBalancesIncludingFixedDepositsAndCertificatesOfDeposits</t>
  </si>
  <si>
    <t>Risk weight of bank balances including fixed deposits and certificates of deposits</t>
  </si>
  <si>
    <t>rbi-core.xsd#rbi-core_RiskWeightOfDepositsOrCollateralKeptWithCCILInConnectionWithCBLO</t>
  </si>
  <si>
    <t>Risk weight of deposits or collateral kept with CCIL in connection with CBLO</t>
  </si>
  <si>
    <t>rbi-core.xsd#rbi-core_RiskWeightOfInvestments</t>
  </si>
  <si>
    <t>Risk weight of investments</t>
  </si>
  <si>
    <t>rbi-core.xsd#rbi-core_RiskWeightOfCurrentAssets</t>
  </si>
  <si>
    <t>Risk weight of current assets</t>
  </si>
  <si>
    <t>rbi-core.xsd#rbi-core_RiskWeightOfFixedAssetsNet</t>
  </si>
  <si>
    <t>Risk weight of fixed assets net</t>
  </si>
  <si>
    <t>rbi-core.xsd#rbi-core_RiskWeightOfOtherAssets</t>
  </si>
  <si>
    <t>Risk weight of other assets</t>
  </si>
  <si>
    <t>rbi-core.xsd#rbi-core_RiskWeightOfDomesticSovereign</t>
  </si>
  <si>
    <t>Risk Weight Of Domestic Sovereign</t>
  </si>
  <si>
    <t>rbi-core.xsd#rbi-core_Abstract</t>
  </si>
  <si>
    <t>Abstract</t>
  </si>
  <si>
    <t>rbi-core.xsd#rbi-core_RiskWeightAssetsAxis::rbi-core.xsd#rbi-core_AggregateMember</t>
  </si>
  <si>
    <t>rbi-core.xsd#rbi-core_RiskWeightAssetsAxis::rbi-core.xsd#rbi-core_CashMember</t>
  </si>
  <si>
    <t>rbi-core.xsd#rbi-core_RiskWeightAssetsAxis::rbi-core.xsd#rbi-core_BankBalancesIncludingFixedDepositsAndCertificatesOfDepositsMember</t>
  </si>
  <si>
    <t>rbi-core.xsd#rbi-core_RiskWeightAssetsAxis::rbi-core.xsd#rbi-core_DepositsOrCollateralKeptWithCCILInConnectionWithCBLOMember</t>
  </si>
  <si>
    <t>in-rbi-rep.xsd#in-rbi-rep_DetailsOfValueAxis::rbi-core.xsd#rbi-core_ApprovedSecuritiesAsDefinedInReserveBankOfIndiaAct1934Member:::rbi-core.xsd#rbi-core_RiskWeightAssetsAxis::in-rbi-rep.xsd#in-rbi-rep_InvestmentsMember</t>
  </si>
  <si>
    <t>in-rbi-rep.xsd#in-rbi-rep_DetailsOfValueAxis::rbi-core.xsd#rbi-core_AmountsDeductedInPART1ItemMember:::rbi-core.xsd#rbi-core_RiskWeightAssetsAxis::rbi-core.xsd#rbi-core_BondsOfPublicSectorBanksMember</t>
  </si>
  <si>
    <t>in-rbi-rep.xsd#in-rbi-rep_DetailsOfValueAxis::rbi-core.xsd#rbi-core_AmountsNotDeductedInPART1ItemMember:::rbi-core.xsd#rbi-core_RiskWeightAssetsAxis::rbi-core.xsd#rbi-core_BondsOfPublicSectorBanksMember</t>
  </si>
  <si>
    <t>in-rbi-rep.xsd#in-rbi-rep_DetailsOfValueAxis::rbi-core.xsd#rbi-core_AmountsDeductedInPART1ItemMember:::rbi-core.xsd#rbi-core_RiskWeightAssetsAxis::rbi-core.xsd#rbi-core_FDsOrCDsOrBondsOfPublicFinancialInstitutionsMember</t>
  </si>
  <si>
    <t>in-rbi-rep.xsd#in-rbi-rep_DetailsOfValueAxis::rbi-core.xsd#rbi-core_AmountsNotDeductedInPART1ItemMember:::rbi-core.xsd#rbi-core_RiskWeightAssetsAxis::rbi-core.xsd#rbi-core_FDsOrCDsOrBondsOfPublicFinancialInstitutionsMember</t>
  </si>
  <si>
    <t>in-rbi-rep.xsd#in-rbi-rep_DetailsOfValueAxis::in-rbi-rep.xsd#in-rbi-rep_SubTotalMember:::rbi-core.xsd#rbi-core_RiskWeightAssetsAxis::rbi-core.xsd#rbi-core_FDsOrCDsOrBondsOfPublicFinancialInstitutionsMember</t>
  </si>
  <si>
    <t>in-rbi-rep.xsd#in-rbi-rep_DetailsOfValueAxis::rbi-core.xsd#rbi-core_AmountsDeductedInPART1ItemMember:::rbi-core.xsd#rbi-core_RiskWeightAssetsAxis::rbi-core.xsd#rbi-core_SharesOfAllCompaniesAndDebenturesOrBondsOrCommercialPapersOfCompaniesAndUnitsOfAllMutualFundsMember</t>
  </si>
  <si>
    <t>in-rbi-rep.xsd#in-rbi-rep_DetailsOfValueAxis::rbi-core.xsd#rbi-core_AmountsNotDeductedInPART1ItemMember:::rbi-core.xsd#rbi-core_RiskWeightAssetsAxis::rbi-core.xsd#rbi-core_SharesOfAllCompaniesAndDebenturesOrBondsOrCommercialPapersOfCompaniesAndUnitsOfAllMutualFundsMember</t>
  </si>
  <si>
    <t>in-rbi-rep.xsd#in-rbi-rep_DetailsOfValueAxis::in-rbi-rep.xsd#in-rbi-rep_SubTotalMember:::rbi-core.xsd#rbi-core_RiskWeightAssetsAxis::rbi-core.xsd#rbi-core_SharesOfAllCompaniesAndDebenturesOrBondsOrCommercialPapersOfCompaniesAndUnitsOfAllMutualFundsMember</t>
  </si>
  <si>
    <t>in-rbi-rep.xsd#in-rbi-rep_DetailsOfValueAxis::rbi-core.xsd#rbi-core_AmountsDeductedInPART1ItemMember:::rbi-core.xsd#rbi-core_RiskWeightAssetsAxis::rbi-core.xsd#rbi-core_StockOnHireMember</t>
  </si>
  <si>
    <t>in-rbi-rep.xsd#in-rbi-rep_DetailsOfValueAxis::rbi-core.xsd#rbi-core_AmountsNotDeductedInPART1ItemMember:::rbi-core.xsd#rbi-core_RiskWeightAssetsAxis::rbi-core.xsd#rbi-core_StockOnHireMember</t>
  </si>
  <si>
    <t>in-rbi-rep.xsd#in-rbi-rep_DetailsOfValueAxis::in-rbi-rep.xsd#in-rbi-rep_SubTotalMember:::rbi-core.xsd#rbi-core_RiskWeightAssetsAxis::rbi-core.xsd#rbi-core_StockOnHireMember</t>
  </si>
  <si>
    <t>in-rbi-rep.xsd#in-rbi-rep_DetailsOfValueAxis::rbi-core.xsd#rbi-core_AmountsDeductedInPART1ItemMember:::rbi-core.xsd#rbi-core_RiskWeightAssetsAxis::rbi-core.xsd#rbi-core_InterCorporateLoansOrDepositsMember</t>
  </si>
  <si>
    <t>in-rbi-rep.xsd#in-rbi-rep_DetailsOfValueAxis::rbi-core.xsd#rbi-core_AmountsNotDeductedInPART1ItemMember:::rbi-core.xsd#rbi-core_RiskWeightAssetsAxis::rbi-core.xsd#rbi-core_InterCorporateLoansOrDepositsMember</t>
  </si>
  <si>
    <t>in-rbi-rep.xsd#in-rbi-rep_DetailsOfValueAxis::in-rbi-rep.xsd#in-rbi-rep_SubTotalMember:::rbi-core.xsd#rbi-core_RiskWeightAssetsAxis::rbi-core.xsd#rbi-core_InterCorporateLoansOrDepositsMember</t>
  </si>
  <si>
    <t>rbi-core.xsd#rbi-core_RiskWeightAssetsAxis::rbi-core.xsd#rbi-core_LoansAndAdvancesFullySecuredAgainstDepositsHeldMember</t>
  </si>
  <si>
    <t>rbi-core.xsd#rbi-core_RiskWeightAssetsAxis::in-rbi-rep.xsd#in-rbi-rep_LoansToStaffMember</t>
  </si>
  <si>
    <t>in-rbi-rep.xsd#in-rbi-rep_DetailsOfValueAxis::rbi-core.xsd#rbi-core_AmountsDeductedInPART1ItemMember:::rbi-core.xsd#rbi-core_RiskWeightAssetsAxis::in-rbi-rep.xsd#in-rbi-rep_OtherSecuredLoansAndAdvancesConsideredGoodMember</t>
  </si>
  <si>
    <t>in-rbi-rep.xsd#in-rbi-rep_DetailsOfValueAxis::rbi-core.xsd#rbi-core_AmountsNotDeductedInPART1ItemMember:::rbi-core.xsd#rbi-core_RiskWeightAssetsAxis::in-rbi-rep.xsd#in-rbi-rep_OtherSecuredLoansAndAdvancesConsideredGoodMember</t>
  </si>
  <si>
    <t>in-rbi-rep.xsd#in-rbi-rep_DetailsOfValueAxis::in-rbi-rep.xsd#in-rbi-rep_SubTotalMember:::rbi-core.xsd#rbi-core_RiskWeightAssetsAxis::in-rbi-rep.xsd#in-rbi-rep_OtherSecuredLoansAndAdvancesConsideredGoodMember</t>
  </si>
  <si>
    <t>in-rbi-rep.xsd#in-rbi-rep_DetailsOfValueAxis::rbi-core.xsd#rbi-core_AmountsDeductedInPART1ItemMember:::rbi-core.xsd#rbi-core_RiskWeightAssetsAxis::rbi-core.xsd#rbi-core_BillsPurchasedDiscountedMember</t>
  </si>
  <si>
    <t>in-rbi-rep.xsd#in-rbi-rep_DetailsOfValueAxis::rbi-core.xsd#rbi-core_AmountsNotDeductedInPART1ItemMember:::rbi-core.xsd#rbi-core_RiskWeightAssetsAxis::rbi-core.xsd#rbi-core_BillsPurchasedDiscountedMember</t>
  </si>
  <si>
    <t>in-rbi-rep.xsd#in-rbi-rep_DetailsOfValueAxis::in-rbi-rep.xsd#in-rbi-rep_SubTotalMember:::rbi-core.xsd#rbi-core_RiskWeightAssetsAxis::rbi-core.xsd#rbi-core_BillsPurchasedDiscountedMember</t>
  </si>
  <si>
    <t>rbi-core.xsd#rbi-core_RiskWeightAssetsAxis::in-rbi-rep.xsd#in-rbi-rep_OtherCurrentAssetsMember</t>
  </si>
  <si>
    <t>in-rbi-rep.xsd#in-rbi-rep_DetailsOfValueAxis::rbi-core.xsd#rbi-core_AmountsDeductedInPART1ItemMember:::rbi-core.xsd#rbi-core_RiskWeightAssetsAxis::rbi-core.xsd#rbi-core_AssetLeasedOutMember</t>
  </si>
  <si>
    <t>in-rbi-rep.xsd#in-rbi-rep_DetailsOfValueAxis::rbi-core.xsd#rbi-core_AmountsNotDeductedInPART1ItemMember:::rbi-core.xsd#rbi-core_RiskWeightAssetsAxis::rbi-core.xsd#rbi-core_AssetLeasedOutMember</t>
  </si>
  <si>
    <t>in-rbi-rep.xsd#in-rbi-rep_DetailsOfValueAxis::in-rbi-rep.xsd#in-rbi-rep_SubTotalMember:::rbi-core.xsd#rbi-core_RiskWeightAssetsAxis::rbi-core.xsd#rbi-core_AssetLeasedOutMember</t>
  </si>
  <si>
    <t>rbi-core.xsd#rbi-core_RiskWeightAssetsAxis::rbi-core.xsd#rbi-core_CreditExposureMember</t>
  </si>
  <si>
    <t>rbi-core.xsd#rbi-core_RiskWeightAssetsAxis::in-rbi-rep.xsd#in-rbi-rep_PremisesMember</t>
  </si>
  <si>
    <t>rbi-core.xsd#rbi-core_RiskWeightAssetsAxis::rbi-core.xsd#rbi-core_FurnitureAndFixtureMember</t>
  </si>
  <si>
    <t>in-rbi-rep.xsd#in-rbi-rep_DetailsOfValueAxis::in-rbi-rep.xsd#in-rbi-rep_IncomeTaxDeductedAtSourceMember:::rbi-core.xsd#rbi-core_RiskWeightAssetsAxis::in-rbi-rep.xsd#in-rbi-rep_OtherAssetsMember</t>
  </si>
  <si>
    <t>in-rbi-rep.xsd#in-rbi-rep_DetailsOfValueAxis::in-rbi-rep.xsd#in-rbi-rep_AdvanceTaxPaidMember:::rbi-core.xsd#rbi-core_RiskWeightAssetsAxis::in-rbi-rep.xsd#in-rbi-rep_OtherAssetsMember</t>
  </si>
  <si>
    <t>in-rbi-rep.xsd#in-rbi-rep_DetailsOfValueAxis::in-rbi-rep.xsd#in-rbi-rep_InterestDueOnGovtSecuritiesMember:::rbi-core.xsd#rbi-core_RiskWeightAssetsAxis::in-rbi-rep.xsd#in-rbi-rep_OtherAssetsMember</t>
  </si>
  <si>
    <t>in-rbi-rep.xsd#in-rbi-rep_DetailsOfValueAxis::in-rbi-rep.xsd#in-rbi-rep_OthersMember:::rbi-core.xsd#rbi-core_RiskWeightAssetsAxis::in-rbi-rep.xsd#in-rbi-rep_OtherAssetsMember</t>
  </si>
  <si>
    <t>rbi-core.xsd#rbi-core_RiskWeightAssetsAxis::rbi-core.xsd#rbi-core_FundBasedClaimsOnTheCentralGovernmenMember</t>
  </si>
  <si>
    <t>rbi-core.xsd#rbi-core_RiskWeightAssetsAxis::rbi-core.xsd#rbi-core_DirectLoanCreditOverdraftExposureAndInvestmentInStateGovernmentSecuritiesMember</t>
  </si>
  <si>
    <t>rbi-core.xsd#rbi-core_RiskWeightAssetsAxis::rbi-core.xsd#rbi-core_CentralGovernmentGuaranteedClaimsMember</t>
  </si>
  <si>
    <t>rbi-core.xsd#rbi-core_RiskWeightAssetsAxis::rbi-core.xsd#rbi-core_StateGovernmentGuaranteedClaimsNotRemainedInDefaultORDefaultForAPeriodUpto90DaysMember</t>
  </si>
  <si>
    <t>rbi-core.xsd#rbi-core_RiskWeightAssetsAxis::rbi-core.xsd#rbi-core_StateGovernmentGuaranteedClaimsRemainedDefaultForAPeriodGreaterThan90DaysMember</t>
  </si>
  <si>
    <t>89971306-cdd0-4c50-862b-41c25a04b76a:~:Layout2:~:NotMandatory:~:True:~::~::~:</t>
  </si>
  <si>
    <t>#TYPDIM#</t>
  </si>
  <si>
    <t>in-rbi-rep.xsd#in-rbi-rep_UniqueTransactionAxis</t>
  </si>
  <si>
    <t>X040</t>
  </si>
  <si>
    <t>Sr.No</t>
  </si>
  <si>
    <t>c672ee54-1af4-40fe-b66a-8227113ac759:~:Layout3:~:NotMandatory:~:True:~::~::~:</t>
  </si>
  <si>
    <t>Total</t>
  </si>
  <si>
    <t>2063c8a0-e8d4-4d3a-a000-f9445450fa9c:~:Layout4:~:NotMandatory:~:True:~::~::~:</t>
  </si>
  <si>
    <t>X050</t>
  </si>
  <si>
    <t>Y360</t>
  </si>
  <si>
    <t>Y370</t>
  </si>
  <si>
    <t>Y380</t>
  </si>
  <si>
    <t>Y390</t>
  </si>
  <si>
    <t>Y400</t>
  </si>
  <si>
    <t>Y410</t>
  </si>
  <si>
    <t>Y420</t>
  </si>
  <si>
    <t>Y430</t>
  </si>
  <si>
    <t>Monetary items present in the return should be reported ₹ in Lakhs</t>
  </si>
  <si>
    <t>df8b6fd0-1e6e-4e52-b7f2-39190235eb8b:~:NotMandatory:~:True:~:False:~::~::~:False:~::~::~:False:~::~::~:</t>
  </si>
  <si>
    <t>ff3b251a-f955-4baf-baff-4793534edc76:~:Layout1:~:NotMandatory:~:True:~::~::~:</t>
  </si>
  <si>
    <t>(i) Adjusted value of funded risk assets i.e. on-balance sheet items (To tally with Part-2)</t>
  </si>
  <si>
    <t>(ii) Adjusted value of non-funded and off-balance sheet items (To tally with Part-3)</t>
  </si>
  <si>
    <t>(iii) Aggregate risk weighted assets</t>
  </si>
  <si>
    <t>(iv) Ratio of Adjusted Net Worth (ANW) to its aggregate risk weighted assets</t>
  </si>
  <si>
    <t>rbi-core.xsd#rbi-core_WeightedNonFundedExposuresAdjustedValue</t>
  </si>
  <si>
    <t>in-rbi-rep.xsd#in-rbi-rep_TotalRiskWeightedAssets</t>
  </si>
  <si>
    <t>rbi-core.xsd#rbi-core_AdjustedNetWorthToRWA</t>
  </si>
  <si>
    <t>rbi-core.xsd#rbi-core_RiskWeightAssetsAxis::in-rbi-rep.xsd#in-rbi-rep_NonFundedMember</t>
  </si>
  <si>
    <t>458d1b82-16b8-461d-baca-3fdbade9bad5:~:NotMandatory:~:True:~:False:~::~::~:False:~::~::~:False:~::~::~:</t>
  </si>
  <si>
    <t>ad29106f-59fa-408e-b711-161b9c38f66f:~:Layout1:~:NotMandatory:~:True:~::~::~:</t>
  </si>
  <si>
    <t>i) Book value of  bonds and debentures and outstanding loans and advances to and deposits with subsidiaries  and companies in the same group (Details to be enclosed in Appendix No. I).</t>
  </si>
  <si>
    <t>ii) Investments in shares of subsidiaries and companies in the same group and all non-banking financial companies (Details to be enclosed in Appendix No.II).</t>
  </si>
  <si>
    <t>iii) Investments by way of shares, debentures, loans and advances, leasing, hire purchase finance, deposits etc. in other companies, firms and proprietary concerns where directors of the company hold  substantial interest (Details to be enclosed in Appendix No.III).</t>
  </si>
  <si>
    <t>in-rbi-rep.xsd#in-rbi-rep_Investments</t>
  </si>
  <si>
    <t>in-rbi-rep.xsd#in-rbi-rep_InvestmentsByWayOfFinancialAssistance</t>
  </si>
  <si>
    <t>rbi-core.xsd#rbi-core_CounterPartyAxis::rbi-core.xsd#rbi-core_SubsidiaresAndCompaniesInTheSameGroupMember:::in-rbi-rep.xsd#in-rbi-rep_ExposureTypeAxis::rbi-core.xsd#rbi-core_LoansAdvancesOtherCreditFacilitiesLeasedAssetsAndHirePurchaseAssetsByTheNonBankingFinancialCompanyMember</t>
  </si>
  <si>
    <t>rbi-core.xsd#rbi-core_InvestmentInSharesAxis::rbi-core.xsd#rbi-core_SharesOfSubsidiariesAndCompaniesInTheSameGroupAndAllNonBankingFinancialCompaniesMember</t>
  </si>
  <si>
    <t>rbi-core.xsd#rbi-core_InvestmentInSharesAxis::rbi-core.xsd#rbi-core_SharesDebenturesLoansAndAdvancesLeasingHirePurchaseFinanceDepositsInOtherCompaniesFirmsAndProprietaryConcernsWhereDirectorsOfTheCompanyHoldSubstantialInterestMember</t>
  </si>
  <si>
    <t>Name of the Subsidiary/Companies in the Same Group</t>
  </si>
  <si>
    <t>Nature of the Company (Subsidiary / Group)</t>
  </si>
  <si>
    <t>Outstanding Amount</t>
  </si>
  <si>
    <t>Type (Bonds / Debentures / Loans and Advances / Deposits etc.)</t>
  </si>
  <si>
    <t>rbi-core.xsd#rbi-core_NameOfSubsidiary</t>
  </si>
  <si>
    <t>rbi-core.xsd#rbi-core_NatureOfCompany</t>
  </si>
  <si>
    <t>rbi-core.xsd#rbi-core_TypeOfUnderlying</t>
  </si>
  <si>
    <t>X060</t>
  </si>
  <si>
    <t>X070</t>
  </si>
  <si>
    <t>X080</t>
  </si>
  <si>
    <t>Name of the Subsidiary/Company in the Same Group/Other NBFC</t>
  </si>
  <si>
    <t>Nature of the Company (Subsidiary / Group/Others)</t>
  </si>
  <si>
    <t>Outstanding Investment Amount</t>
  </si>
  <si>
    <t>X090</t>
  </si>
  <si>
    <t>X100</t>
  </si>
  <si>
    <t>X110</t>
  </si>
  <si>
    <t>Name of the ‘Other Companies’ / Firms / Proprietary concerns where directors of the company hold substantial interest</t>
  </si>
  <si>
    <t>Type (Shares / Debentures / ‘Loans and Advances’ etc.)</t>
  </si>
  <si>
    <t>004316a6-32b7-4924-a1ff-5f811e94d084:~:NotMandatory:~:True:~:False:~::~::~:False:~::~::~:False:~::~::~:</t>
  </si>
  <si>
    <t>b32413b3-f8d2-4128-9b7a-b9d0ad6e5f20:~:Layout1:~:NotMandatory:~:True:~::~::~:</t>
  </si>
  <si>
    <t>(i) Investments in Premises ( Land and Buildings ) except for own use, held by the company in excess of 10 percent of the owned fund</t>
  </si>
  <si>
    <t xml:space="preserve">        (a) Acquired by the company independently</t>
  </si>
  <si>
    <t xml:space="preserve">        (b) Acquired in satisfaction of its debts</t>
  </si>
  <si>
    <t>rbi-core.xsd#rbi-core_InvestmentInPremisesExceptForOwnUse</t>
  </si>
  <si>
    <t>a692fbaf-bd26-4440-80ca-1f4fbc95e6b9:~:Layout1:~:NotMandatory:~:True:~::~:rbi-core.xsd#rbi-core_HY004858:~:RuleSetForY</t>
  </si>
  <si>
    <t>rbi-core.xsd#rbi-core_DiscountingPercentageAxis::rbi-core.xsd#rbi-core_InExcessOf10PercentOfOwnedFundsMember</t>
  </si>
  <si>
    <t>in-rbi-rep.xsd#in-rbi-rep_TransactionAxis::rbi-core.xsd#rbi-core_AcquiredByCompanyIndependentlyMember</t>
  </si>
  <si>
    <t>in-rbi-rep.xsd#in-rbi-rep_TransactionAxis::rbi-core.xsd#rbi-core_AcquiredInSatisfactionOfItsDebtsMember</t>
  </si>
  <si>
    <t>DNBS12PART6</t>
  </si>
  <si>
    <t>23b87836-655f-4a4d-b8bc-284181eb4fc3:~:NotMandatory:~:True:~:False:~::~::~:False:~::~::~:False:~::~::~:</t>
  </si>
  <si>
    <t>ce1a12c0-c52e-4185-a7da-f9fe1310b8ac:~:Layout1:~:NotMandatory:~:True:~::~::~:</t>
  </si>
  <si>
    <t>Number of cases</t>
  </si>
  <si>
    <t>I.(i) Loans, advances, other credit facilities, leased assets and hire purchase assets for which the  non-banking financial company has filed suits in any Court of Law for recovery of its dues including the decreed debts :</t>
  </si>
  <si>
    <t xml:space="preserve">     Pending more than 3 years</t>
  </si>
  <si>
    <t xml:space="preserve">     Pending for 1 to 3 years</t>
  </si>
  <si>
    <t xml:space="preserve">     Pending for less than one year </t>
  </si>
  <si>
    <t>(ii) Out of (I) above, the loans, advances, other credit facilities and hire purchase assets for which decree has been obtained by the non-banking financial company</t>
  </si>
  <si>
    <t>(iii)  Recoveries made in suit filed / decreed debts (including amounts deposited in the Court)</t>
  </si>
  <si>
    <t>II.  Suit filed and decreed against the company</t>
  </si>
  <si>
    <t>III. Debts written off during the quarter</t>
  </si>
  <si>
    <t>IV. Defaulted loans during the quarter</t>
  </si>
  <si>
    <t>9. Adjusted Net Worth (ANW)</t>
  </si>
  <si>
    <t>DNBS12PART7</t>
  </si>
  <si>
    <t>rbi-core.xsd#rbi-core_NumberOfCases</t>
  </si>
  <si>
    <t>in-rbi-rep.xsd#in-rbi-rep_AmountOfCases</t>
  </si>
  <si>
    <t>in-rbi-rep.xsd#in-rbi-rep_DetailsOfValueAxis::rbi-core.xsd#rbi-core_SuitsFiledAndPendingForMoreThan3YearsMember:::in-rbi-rep.xsd#in-rbi-rep_ParameterAxis::rbi-core.xsd#rbi-core_SuitsFiledInTheCourtOfLawForRecoveryOfItsDuesIncludingTheDecreedDebtsOfLoansAdvancesOtherCreditFacilitiesLeasedAssetsAndHirePurchaseAssetsByTheNonBankingFinancialCompanyMember</t>
  </si>
  <si>
    <t>in-rbi-rep.xsd#in-rbi-rep_DetailsOfValueAxis::rbi-core.xsd#rbi-core_SuitsFiledAndPendingForMoreThan1YearUpto3YearsMember:::in-rbi-rep.xsd#in-rbi-rep_ParameterAxis::rbi-core.xsd#rbi-core_SuitsFiledInTheCourtOfLawForRecoveryOfItsDuesIncludingTheDecreedDebtsOfLoansAdvancesOtherCreditFacilitiesLeasedAssetsAndHirePurchaseAssetsByTheNonBankingFinancialCompanyMember</t>
  </si>
  <si>
    <t>in-rbi-rep.xsd#in-rbi-rep_DetailsOfValueAxis::rbi-core.xsd#rbi-core_SuitsFiledAndPendingForLessThan1yearMember:::in-rbi-rep.xsd#in-rbi-rep_ParameterAxis::rbi-core.xsd#rbi-core_SuitsFiledInTheCourtOfLawForRecoveryOfItsDuesIncludingTheDecreedDebtsOfLoansAdvancesOtherCreditFacilitiesLeasedAssetsAndHirePurchaseAssetsByTheNonBankingFinancialCompanyMember</t>
  </si>
  <si>
    <t>in-rbi-rep.xsd#in-rbi-rep_DetailsOfValueAxis::rbi-core.xsd#rbi-core_DecreeObtainedFromTheCourtOfLawMember:::in-rbi-rep.xsd#in-rbi-rep_ParameterAxis::rbi-core.xsd#rbi-core_SuitsFiledInTheCourtOfLawForRecoveryOfItsDuesIncludingTheDecreedDebtsOfLoansAdvancesOtherCreditFacilitiesLeasedAssetsAndHirePurchaseAssetsByTheNonBankingFinancialCompanyMember</t>
  </si>
  <si>
    <t>in-rbi-rep.xsd#in-rbi-rep_DetailsOfValueAxis::rbi-core.xsd#rbi-core_RecoveriesMadeInSuitFiledDecreedDebtsWhichIncludesAmountsDepositedInTheCourtMember:::in-rbi-rep.xsd#in-rbi-rep_ParameterAxis::rbi-core.xsd#rbi-core_SuitsFiledInTheCourtOfLawForRecoveryOfItsDuesIncludingTheDecreedDebtsOfLoansAdvancesOtherCreditFacilitiesLeasedAssetsAndHirePurchaseAssetsByTheNonBankingFinancialCompanyMember</t>
  </si>
  <si>
    <t>in-rbi-rep.xsd#in-rbi-rep_DetailsOfValueAxis::rbi-core.xsd#rbi-core_FiledAndDecreedAgainstTheCompanyMember</t>
  </si>
  <si>
    <t>in-rbi-rep.xsd#in-rbi-rep_DetailsOfValueAxis::rbi-core.xsd#rbi-core_DecreedDebtsWrittenOffDuringTheQuarterMember</t>
  </si>
  <si>
    <t>in-rbi-rep.xsd#in-rbi-rep_DetailsOfValueAxis::rbi-core.xsd#rbi-core_DefaultedLoansDuringTheQuaterMember</t>
  </si>
  <si>
    <t>bfd4965b-7dcf-4415-a8b0-c4fe90d8704c:~:NotMandatory:~:True:~:False:~::~::~:False:~::~::~:False:~::~::~:</t>
  </si>
  <si>
    <t>Book Value_x000D_
(BV)</t>
  </si>
  <si>
    <t>Conversion Factor (CF)</t>
  </si>
  <si>
    <t xml:space="preserve">Equivalent Value_x000D_
(EV) </t>
  </si>
  <si>
    <t>Risk Weight (RW)</t>
  </si>
  <si>
    <t>Adjusted Value (AV)</t>
  </si>
  <si>
    <t>Remarks</t>
  </si>
  <si>
    <t>1. Financial &amp; Other guarantees</t>
  </si>
  <si>
    <t>2. Share/debenture underwriting obligations</t>
  </si>
  <si>
    <t>3. Partly paid shares/debentures</t>
  </si>
  <si>
    <t>4. Bills rediscounted</t>
  </si>
  <si>
    <t>5. Lease contracts entered into but yet to be executed</t>
  </si>
  <si>
    <t>6. Sale and repurchase agreement and asset sales with recourse, where the_x000D_
 credit risk remains with the applicable NBFC.</t>
  </si>
  <si>
    <t>7. Forward asset purchases, forward deposits and partly paid shares and_x000D_
 securities, which represent commitments with certain draw down.</t>
  </si>
  <si>
    <t>8. Lending of NBFC securities or posting of securities as collateral by the NBFC-IFC, including instances where these arise out of repo style transactions</t>
  </si>
  <si>
    <t>9. Similar commitments that are unconditionally cancellable at any time by the NBFC-IFC without prior notice or that effectively provide for automatic cancellation due to deterioration in a borrower’s credit worthiness</t>
  </si>
  <si>
    <t>10. Take-out Finance in the books of taking-over institution</t>
  </si>
  <si>
    <t>(i) Unconditional take-out finance</t>
  </si>
  <si>
    <t>(ii) Conditional take-out finance</t>
  </si>
  <si>
    <t>11.1 Other commitments (e.g., formal standby facilities and credit lines) with an original maturity of up to one year</t>
  </si>
  <si>
    <t>11.2 Other commitments (e.g., formal standby facilities and credit lines) with an original maturity of over one year</t>
  </si>
  <si>
    <t>12. Commitment to provide liquidity facility for securitization of standard asset transactions</t>
  </si>
  <si>
    <t>13. Second loss credit enhancement for securitization of standard asset_x000D_
 transactions provided by third party</t>
  </si>
  <si>
    <t>14. Derivatives</t>
  </si>
  <si>
    <t>(i) Interest Rate Contracts</t>
  </si>
  <si>
    <t>a) Less than 1 year</t>
  </si>
  <si>
    <t>b) 1 year &lt; 5 years</t>
  </si>
  <si>
    <t>c) 5 years &amp; above</t>
  </si>
  <si>
    <t>(ii) Exchange Rate Contracts &amp; Gold</t>
  </si>
  <si>
    <t>15. Other contingent liabilities  (To be specified in remarks column)</t>
  </si>
  <si>
    <t xml:space="preserve"> Total non-funded  exposures</t>
  </si>
  <si>
    <t>DNBS12PART3</t>
  </si>
  <si>
    <t>06a4ee64-4c8a-4e0c-b6c5-ecc6f355af3d:~:Layout2:~:NotMandatory:~:True:~::~::~:</t>
  </si>
  <si>
    <t>No. of transactions</t>
  </si>
  <si>
    <t>Book Value
(BV)</t>
  </si>
  <si>
    <t>Interest Rate Futures</t>
  </si>
  <si>
    <t>Short</t>
  </si>
  <si>
    <t>Long</t>
  </si>
  <si>
    <t>in-rbi-rep.xsd#in-rbi-rep_NumberOfTransactions</t>
  </si>
  <si>
    <t>rbi-core.xsd#rbi-core_WeightedNonFundedExposuresBookValueAmount</t>
  </si>
  <si>
    <t>rbi-core.xsd#rbi-core_RiskWeightAssetsAxis::in-rbi-rep.xsd#in-rbi-rep_InterestRateFuturesMember</t>
  </si>
  <si>
    <t>in-rbi-rep.xsd#in-rbi-rep_DetailsOfValueAxis::rbi-core.xsd#rbi-core_ShortPositionMember</t>
  </si>
  <si>
    <t>in-rbi-rep.xsd#in-rbi-rep_DetailsOfValueAxis::rbi-core.xsd#rbi-core_LongPositionMember</t>
  </si>
  <si>
    <t>in-rbi-rep.xsd#in-rbi-rep_ConversionFactor</t>
  </si>
  <si>
    <t>in-rbi-rep.xsd#in-rbi-rep_EquivalentValue</t>
  </si>
  <si>
    <t>in-rbi-rep.xsd#in-rbi-rep_RiskWeights</t>
  </si>
  <si>
    <t>rbi-core.xsd#rbi-core_RiskWeightAssetsAxis::rbi-core.xsd#rbi-core_FinancialAndOtherGuaranteesMember</t>
  </si>
  <si>
    <t>rbi-core.xsd#rbi-core_RiskWeightAssetsAxis::rbi-core.xsd#rbi-core_ShareDebentureUnderwritingObligationsMember</t>
  </si>
  <si>
    <t>rbi-core.xsd#rbi-core_RiskWeightAssetsAxis::rbi-core.xsd#rbi-core_PartlyPaidSharesDebenturesMember</t>
  </si>
  <si>
    <t>rbi-core.xsd#rbi-core_RiskWeightAssetsAxis::in-rbi-rep.xsd#in-rbi-rep_BillRediscountedMember</t>
  </si>
  <si>
    <t>rbi-core.xsd#rbi-core_RiskWeightAssetsAxis::rbi-core.xsd#rbi-core_LeaseContractsEnteredIntoButYetToBeExecutedMember</t>
  </si>
  <si>
    <t>rbi-core.xsd#rbi-core_RiskWeightAssetsAxis::in-rbi-rep.xsd#in-rbi-rep_SaleAndRepurchaseAgreementsAssetSalesWithRecourseMember</t>
  </si>
  <si>
    <t>rbi-core.xsd#rbi-core_RiskWeightAssetsAxis::rbi-core.xsd#rbi-core_ForwardAssetPurchasesForwardDepositsAndPartlyPaidSharesAndSecuritiesMember</t>
  </si>
  <si>
    <t>rbi-core.xsd#rbi-core_RiskWeightAssetsAxis::rbi-core.xsd#rbi-core_LendingOfNBFCSecuritiesOrPostingOfSecuritiesAsCollateralByTheNBFCIFCIncludingRepoStyleTransactionsMember</t>
  </si>
  <si>
    <t>rbi-core.xsd#rbi-core_RiskWeightAssetsAxis::rbi-core.xsd#rbi-core_UnconditionallyCancellableCommitmentsWithoutPriorNoticeMember</t>
  </si>
  <si>
    <t>rbi-core.xsd#rbi-core_RiskWeightAssetsAxis::rbi-core.xsd#rbi-core_UnconditionalTakeOutFinanceMember</t>
  </si>
  <si>
    <t>rbi-core.xsd#rbi-core_RiskWeightAssetsAxis::rbi-core.xsd#rbi-core_ConditionalTakeOutFinanceMember</t>
  </si>
  <si>
    <t>rbi-core.xsd#rbi-core_OriginalMaturityPeriodAxis::rbi-core.xsd#rbi-core_OriginalMaturityUpToOneYearMember:::rbi-core.xsd#rbi-core_RiskWeightAssetsAxis::rbi-core.xsd#rbi-core_OtherCommitmentsMember</t>
  </si>
  <si>
    <t>rbi-core.xsd#rbi-core_OriginalMaturityPeriodAxis::rbi-core.xsd#rbi-core_OriginalMaturityOverOneYearMember:::rbi-core.xsd#rbi-core_RiskWeightAssetsAxis::rbi-core.xsd#rbi-core_OtherCommitmentsMember</t>
  </si>
  <si>
    <t>rbi-core.xsd#rbi-core_RiskWeightAssetsAxis::in-rbi-rep.xsd#in-rbi-rep_CommitmentProvideLiquidityFacilityForSecuritisationStandardAssetTransactionsMember</t>
  </si>
  <si>
    <t>rbi-core.xsd#rbi-core_RiskWeightAssetsAxis::in-rbi-rep.xsd#in-rbi-rep_SecondLossCreditEnhancementForSecuritisationOfStandardAssetTransactionsProvidedByThirdPartyMember</t>
  </si>
  <si>
    <t>rbi-core.xsd#rbi-core_RiskWeightAssetsAxis::rbi-core.xsd#rbi-core_DerivativesHavingMaturityOfLessThanOneYearMember:::in-rbi-rep.xsd#in-rbi-rep_TypeOfContractAndDerivativeProductAxis::in-rbi-rep.xsd#in-rbi-rep_InterestRateContractMember</t>
  </si>
  <si>
    <t>rbi-core.xsd#rbi-core_RiskWeightAssetsAxis::rbi-core.xsd#rbi-core_DerivativesHavingMaturityOfMoreThanOneYearButLessThanFiveYearsMember:::in-rbi-rep.xsd#in-rbi-rep_TypeOfContractAndDerivativeProductAxis::in-rbi-rep.xsd#in-rbi-rep_InterestRateContractMember</t>
  </si>
  <si>
    <t>rbi-core.xsd#rbi-core_RiskWeightAssetsAxis::rbi-core.xsd#rbi-core_DerivativesHavingMaturityOfFiveOrMoreYearsMember:::in-rbi-rep.xsd#in-rbi-rep_TypeOfContractAndDerivativeProductAxis::in-rbi-rep.xsd#in-rbi-rep_InterestRateContractMember</t>
  </si>
  <si>
    <t>rbi-core.xsd#rbi-core_RiskWeightAssetsAxis::rbi-core.xsd#rbi-core_DerivativesHavingMaturityOfLessThanOneYearMember:::in-rbi-rep.xsd#in-rbi-rep_TypeOfContractAndDerivativeProductAxis::rbi-core.xsd#rbi-core_ExchangeRateContractsAndGoldDerivativesMember</t>
  </si>
  <si>
    <t>rbi-core.xsd#rbi-core_RiskWeightAssetsAxis::rbi-core.xsd#rbi-core_DerivativesHavingMaturityOfMoreThanOneYearButLessThanFiveYearsMember:::in-rbi-rep.xsd#in-rbi-rep_TypeOfContractAndDerivativeProductAxis::rbi-core.xsd#rbi-core_ExchangeRateContractsAndGoldDerivativesMember</t>
  </si>
  <si>
    <t>rbi-core.xsd#rbi-core_RiskWeightAssetsAxis::rbi-core.xsd#rbi-core_DerivativesHavingMaturityOfFiveOrMoreYearsMember:::in-rbi-rep.xsd#in-rbi-rep_TypeOfContractAndDerivativeProductAxis::rbi-core.xsd#rbi-core_ExchangeRateContractsAndGoldDerivativesMember</t>
  </si>
  <si>
    <t>rbi-core.xsd#rbi-core_RiskWeightAssetsAxis::rbi-core.xsd#rbi-core_OtherContingentLiabilitiesMember</t>
  </si>
  <si>
    <t>f49d708c-5ed4-40dd-8c73-4b66d6d8f958:~:Layout1:~:NotMandatory:~:True:~::~::~:RuleSetForY</t>
  </si>
  <si>
    <t>rbi-core.xsd#rbi-core_RemarksAndDescription</t>
  </si>
  <si>
    <t>Remarks and description</t>
  </si>
  <si>
    <t>Table 2 : Owned Funds as appearing in the last audited balance sheet as at the end of the financial year</t>
  </si>
  <si>
    <t>Table 3: Details of Share Holding Pattern</t>
  </si>
  <si>
    <t>Table 4: Weighted Assets i.e. On-Balance Sheet Items s on the date of the last audited balance sheet as at the end of the financial year</t>
  </si>
  <si>
    <t>Table 5: Current Assets</t>
  </si>
  <si>
    <t>Table 6: Other Assets</t>
  </si>
  <si>
    <t>Table 7: Weighted Non-Funded Exposures/Off-Balance Sheet Items</t>
  </si>
  <si>
    <t>Table 8: Interest Rate futures transactions for the purpose of hedging</t>
  </si>
  <si>
    <t xml:space="preserve">Table 9: Risk Assets And Off-Balance Sheet Items </t>
  </si>
  <si>
    <t xml:space="preserve">Table 10: Particulars regarding investments in and advances to companies/firms in the same group and other non-banking financial companies  </t>
  </si>
  <si>
    <t>Table 11: Appendix I</t>
  </si>
  <si>
    <t>Table 12: Appendix II</t>
  </si>
  <si>
    <t>Table 13: Appendix III</t>
  </si>
  <si>
    <t>Table 14: Particulars regarding investments in premises and unquoted shares</t>
  </si>
  <si>
    <t>Table 15: Particulars on suit filed and decreed debts by the non-banking financial company and against it</t>
  </si>
  <si>
    <t>Note: Cash margin/deposits shall be deducted before applying the conversion factor. 
@ Derivatives exposure with appropriate conversion factor should be worked out following procedure laid in Master Directions and value derived shall be posted in applicable cells. Detailed explanation may be provided in remarks column.</t>
  </si>
  <si>
    <t>rbi-core.xsd#rbi-core_WhetherNBFCProfileUpdatedOnWebsite</t>
  </si>
  <si>
    <t>6b5c504d-8555-48fd-8b76-28dae18b8eb4:~:Layout5:~:NotMandatory:~:True:~::~::~:</t>
  </si>
  <si>
    <t>rbi-core.xsd#rbi-core_CompulsorilyConvertiblePreferenceShares</t>
  </si>
  <si>
    <t xml:space="preserve">    (g) Others (to be specified in Table 5: Current Assets)</t>
  </si>
  <si>
    <t xml:space="preserve">     (d) Others (to be specified in Table 6: Other Assets)</t>
  </si>
  <si>
    <t>rbi-core.xsd#rbi-core_AssetTypeAxis</t>
  </si>
  <si>
    <t>Type of Asset</t>
  </si>
  <si>
    <t>ed39ea8b-fbae-47d6-8135-9faf0a34a680:~:Layout2:~:NotMandatory:~:True:~::~::~:</t>
  </si>
  <si>
    <t>PAN (if applicable, otherwise NA)</t>
  </si>
  <si>
    <t>rbi-core.xsd#rbi-core_PermanentAccountNumber</t>
  </si>
  <si>
    <t>bc4b195e-04c5-4d63-8f57-939f59ad4622:~:Layout3:~:NotMandatory:~:True:~::~::~:</t>
  </si>
  <si>
    <t>65da60e1-14e1-4abc-b583-73c94868385b:~:Layout4:~:NotMandatory:~:True:~::~::~:</t>
  </si>
  <si>
    <t>2beb9d43-42d3-432c-ba35-be271668867d:~:Layout5:~:NotMandatory:~:True:~::~::~:</t>
  </si>
  <si>
    <t>ded7f2b4-ca87-4066-9330-71e1e7bbd405:~:Layout6:~:NotMandatory:~:True:~::~::~:</t>
  </si>
  <si>
    <t>X120</t>
  </si>
  <si>
    <t>X130</t>
  </si>
  <si>
    <t>X140</t>
  </si>
  <si>
    <t>08be746a-78e5-4f98-9583-7b2c66bffb87:~:Layout7:~:NotMandatory:~:True:~::~::~:</t>
  </si>
  <si>
    <t/>
  </si>
  <si>
    <t>&lt;ProjectConfig&gt;_x000D_
  &lt;add key="PackageName" value="dnbs12" /&gt;_x000D_
  &lt;add key="PackageDescription" value="dnbs12" /&gt;_x000D_
  &lt;add key="PackageAuthor" value="IRIS" /&gt;_x000D_
  &lt;add key="CreatedOn" value="16/10/2019" /&gt;_x000D_
  &lt;add key="PackageVersion" value="" /&gt;_x000D_
  &lt;add key="SecurityCode" value="3meE/gFr0EsjU77r6hBiRqWUJGgK5GtZCCrkOS9M0dfKiVLdJxsy3pMTkzjahTAUilsLshI+ocBXevL8auGqmg==" /&gt;_x000D_
  &lt;add key="TaxonomyPath" value="C:\RBI iFile\ValidatorTaxonomy\Taxonomy\reports\dnbs12\1.0.0\dnbs12-entry.xsd" /&gt;_x000D_
  &lt;add key="PublishPath" value="" /&gt;_x000D_
  &lt;add key="Culture" value="en-GB" /&gt;_x000D_
  &lt;add key="Scheme" value="www.rbi.org/in" /&gt;_x000D_
  &lt;add key="ProjectMode" value="Package" /&gt;_x000D_
  &lt;add key="StartupSheet" value="Introduction" /&gt;_x000D_
  &lt;add key="VersionNo" value="1.0.0" /&gt;_x000D_
  &lt;add key="TaxonomyVersionNo" value="1.0.0" /&gt;_x000D_
&lt;/ProjectConfig&gt;</t>
  </si>
  <si>
    <t>Default Unit</t>
  </si>
  <si>
    <t>Default Scale</t>
  </si>
  <si>
    <t>Crores</t>
  </si>
  <si>
    <t>Current Period</t>
  </si>
  <si>
    <t>Start Date</t>
  </si>
  <si>
    <t>End Date</t>
  </si>
  <si>
    <t>Previous Period</t>
  </si>
  <si>
    <t>Identifier</t>
  </si>
  <si>
    <t>Language</t>
  </si>
  <si>
    <t>Previous To Previous Period</t>
  </si>
  <si>
    <t>Form Code</t>
  </si>
  <si>
    <t>Form Name</t>
  </si>
  <si>
    <t>InstitutionName</t>
  </si>
  <si>
    <t>Institutioncategory</t>
  </si>
  <si>
    <t>Reportingcurrency</t>
  </si>
  <si>
    <t>Reportingfrequency</t>
  </si>
  <si>
    <t>DailyFrequency</t>
  </si>
  <si>
    <t>Taxonomyversion</t>
  </si>
  <si>
    <t>Toolname</t>
  </si>
  <si>
    <t>Toolversion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</si>
</sst>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28" x14ac:knownFonts="1">
    <font>
      <sz val="11"/>
      <color theme="1"/>
      <name val="Calibri"/>
      <family val="2"/>
      <scheme val="minor"/>
    </font>
    <font>
      <sz val="11"/>
      <color indexed="8"/>
      <name val="Calibri"/>
      <family val="2"/>
    </font>
    <font>
      <sz val="8"/>
      <name val="Calibri"/>
      <family val="2"/>
    </font>
    <font>
      <u/>
      <sz val="11"/>
      <color indexed="12"/>
      <name val="Calibri"/>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9"/>
      <name val="Calibri"/>
      <family val="2"/>
      <scheme val="minor"/>
    </font>
    <font>
      <sz val="11"/>
      <color indexed="8"/>
      <name val="Calibri"/>
      <family val="2"/>
      <scheme val="minor"/>
    </font>
    <font>
      <b/>
      <sz val="11"/>
      <color indexed="8"/>
      <name val="Calibri"/>
      <family val="2"/>
      <scheme val="minor"/>
    </font>
    <font>
      <sz val="11"/>
      <color rgb="FF000000"/>
      <name val="Calibri"/>
      <family val="2"/>
      <scheme val="minor"/>
    </font>
    <font>
      <b/>
      <sz val="11"/>
      <color rgb="FF000000"/>
      <name val="Calibri"/>
      <family val="2"/>
      <scheme val="minor"/>
    </font>
    <font>
      <b/>
      <sz val="9"/>
      <color indexed="81"/>
      <name val="Tahoma"/>
      <family val="2"/>
    </font>
    <font>
      <b/>
      <sz val="11"/>
      <color rgb="FFFF0000"/>
      <name val="Calibri"/>
      <family val="2"/>
      <scheme val="minor"/>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9"/>
        <bgColor indexed="64"/>
      </patternFill>
    </fill>
    <fill>
      <patternFill patternType="solid">
        <fgColor indexed="49"/>
        <bgColor indexed="64"/>
      </patternFill>
    </fill>
    <fill>
      <patternFill patternType="lightHorizontal">
        <fgColor indexed="22"/>
        <bgColor indexed="43"/>
      </patternFill>
    </fill>
    <fill>
      <patternFill patternType="solid">
        <fgColor indexed="44"/>
        <bgColor indexed="64"/>
      </patternFill>
    </fill>
    <fill>
      <patternFill patternType="lightUp">
        <fgColor indexed="22"/>
        <bgColor indexed="9"/>
      </patternFill>
    </fill>
    <fill>
      <patternFill patternType="solid">
        <fgColor rgb="FFFAC090"/>
        <bgColor indexed="64"/>
      </patternFill>
    </fill>
    <fill>
      <patternFill patternType="lightHorizontal">
        <fgColor indexed="22"/>
        <bgColor indexed="9"/>
      </patternFill>
    </fill>
    <fill>
      <patternFill patternType="solid">
        <fgColor rgb="FFFED403"/>
        <bgColor indexed="64"/>
      </patternFill>
    </fill>
    <fill>
      <patternFill patternType="solid">
        <fgColor theme="0"/>
        <bgColor indexed="64"/>
      </patternFill>
    </fill>
    <fill>
      <patternFill patternType="solid">
        <fgColor theme="3" tint="0.79998168889431442"/>
        <bgColor indexed="64"/>
      </patternFill>
    </fill>
    <fill>
      <patternFill patternType="solid">
        <fgColor rgb="FF969696"/>
        <bgColor indexed="64"/>
      </patternFill>
    </fill>
    <fill>
      <patternFill patternType="solid">
        <fgColor rgb="FF01FF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dashed">
        <color indexed="64"/>
      </left>
      <right style="dashed">
        <color indexed="64"/>
      </right>
      <top style="dashed">
        <color indexed="64"/>
      </top>
      <bottom style="dashed">
        <color indexed="64"/>
      </bottom>
      <diagonal/>
    </border>
  </borders>
  <cellStyleXfs count="49">
    <xf numFmtId="0" fontId="0" fillId="0" borderId="0"/>
    <xf numFmtId="164" fontId="1" fillId="0" borderId="0" applyFont="0" applyFill="0" applyBorder="0" applyAlignment="0" applyProtection="0"/>
    <xf numFmtId="0" fontId="3" fillId="0" borderId="0" applyNumberFormat="0" applyFill="0" applyBorder="0" applyAlignment="0" applyProtection="0">
      <alignment vertical="top"/>
      <protection locked="0"/>
    </xf>
    <xf numFmtId="0" fontId="1" fillId="0" borderId="0"/>
    <xf numFmtId="0" fontId="5" fillId="0" borderId="0" applyNumberFormat="0" applyFill="0" applyBorder="0" applyAlignment="0" applyProtection="0"/>
    <xf numFmtId="0" fontId="6" fillId="0" borderId="4" applyNumberFormat="0" applyFill="0" applyAlignment="0" applyProtection="0"/>
    <xf numFmtId="0" fontId="7" fillId="0" borderId="5" applyNumberFormat="0" applyFill="0" applyAlignment="0" applyProtection="0"/>
    <xf numFmtId="0" fontId="8" fillId="0" borderId="6"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7" applyNumberFormat="0" applyAlignment="0" applyProtection="0"/>
    <xf numFmtId="0" fontId="13" fillId="6" borderId="8" applyNumberFormat="0" applyAlignment="0" applyProtection="0"/>
    <xf numFmtId="0" fontId="14" fillId="6" borderId="7" applyNumberFormat="0" applyAlignment="0" applyProtection="0"/>
    <xf numFmtId="0" fontId="15" fillId="0" borderId="9" applyNumberFormat="0" applyFill="0" applyAlignment="0" applyProtection="0"/>
    <xf numFmtId="0" fontId="16" fillId="7" borderId="10" applyNumberFormat="0" applyAlignment="0" applyProtection="0"/>
    <xf numFmtId="0" fontId="17" fillId="0" borderId="0" applyNumberFormat="0" applyFill="0" applyBorder="0" applyAlignment="0" applyProtection="0"/>
    <xf numFmtId="0" fontId="4" fillId="8" borderId="11" applyNumberFormat="0" applyFont="0" applyAlignment="0" applyProtection="0"/>
    <xf numFmtId="0" fontId="18" fillId="0" borderId="0" applyNumberFormat="0" applyFill="0" applyBorder="0" applyAlignment="0" applyProtection="0"/>
    <xf numFmtId="0" fontId="19" fillId="0" borderId="12" applyNumberFormat="0" applyFill="0" applyAlignment="0" applyProtection="0"/>
    <xf numFmtId="0" fontId="20"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0" fillId="32" borderId="0" applyNumberFormat="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cellStyleXfs>
  <cellXfs count="80">
    <xf numFmtId="0" fontId="0" fillId="0" borderId="0" xfId="0"/>
    <xf numFmtId="0" fontId="0" fillId="0" borderId="0" xfId="0" applyProtection="1">
      <protection locked="0"/>
    </xf>
    <xf numFmtId="0" fontId="0" fillId="0" borderId="0" xfId="0" applyAlignment="1" applyProtection="1">
      <alignment wrapText="1"/>
      <protection locked="0"/>
    </xf>
    <xf numFmtId="14" fontId="0" fillId="0" borderId="0" xfId="0" applyNumberFormat="1" applyProtection="1">
      <protection locked="0"/>
    </xf>
    <xf numFmtId="0" fontId="0" fillId="0" borderId="0" xfId="0"/>
    <xf numFmtId="0" fontId="21" fillId="0" borderId="0" xfId="0" applyFont="1"/>
    <xf numFmtId="0" fontId="24" fillId="34" borderId="0" xfId="0" applyFont="1" applyFill="1" applyBorder="1"/>
    <xf numFmtId="0" fontId="0" fillId="0" borderId="0" xfId="0"/>
    <xf numFmtId="0" fontId="21" fillId="0" borderId="0" xfId="0" applyFont="1"/>
    <xf numFmtId="0" fontId="19" fillId="0" borderId="0" xfId="0" applyFont="1"/>
    <xf numFmtId="0" fontId="21" fillId="0" borderId="0" xfId="0" applyFont="1" applyAlignment="1">
      <alignment shrinkToFit="1"/>
    </xf>
    <xf numFmtId="0" fontId="0" fillId="0" borderId="0" xfId="0" applyAlignment="1">
      <alignment horizontal="center" vertical="center"/>
    </xf>
    <xf numFmtId="0" fontId="19" fillId="0" borderId="0" xfId="0" applyFont="1" applyAlignment="1">
      <alignment horizontal="center" vertical="center"/>
    </xf>
    <xf numFmtId="0" fontId="23" fillId="33" borderId="1" xfId="0" applyFont="1" applyFill="1" applyBorder="1" applyAlignment="1" applyProtection="1">
      <alignment wrapText="1" shrinkToFit="1"/>
    </xf>
    <xf numFmtId="0" fontId="19" fillId="0" borderId="0" xfId="0" applyFont="1"/>
    <xf numFmtId="0" fontId="23" fillId="33" borderId="1" xfId="0" applyFont="1" applyFill="1" applyBorder="1" applyAlignment="1" applyProtection="1">
      <alignment wrapText="1" shrinkToFit="1"/>
    </xf>
    <xf numFmtId="0" fontId="0" fillId="0" borderId="0" xfId="0" applyFill="1"/>
    <xf numFmtId="0" fontId="23" fillId="0" borderId="0" xfId="0" applyFont="1" applyFill="1" applyBorder="1" applyAlignment="1" applyProtection="1">
      <alignment vertical="center" wrapText="1" shrinkToFit="1"/>
    </xf>
    <xf numFmtId="0" fontId="0" fillId="0" borderId="0" xfId="0"/>
    <xf numFmtId="0" fontId="24" fillId="34" borderId="0" xfId="0" applyFont="1" applyFill="1" applyBorder="1"/>
    <xf numFmtId="0" fontId="22" fillId="35" borderId="1" xfId="0" applyFont="1" applyFill="1" applyBorder="1" applyAlignment="1" applyProtection="1">
      <alignment horizontal="left" vertical="top" wrapText="1" shrinkToFit="1"/>
      <protection locked="0"/>
    </xf>
    <xf numFmtId="0" fontId="21" fillId="34" borderId="0" xfId="0" applyFont="1" applyFill="1" applyBorder="1" applyAlignment="1">
      <alignment shrinkToFit="1"/>
    </xf>
    <xf numFmtId="0" fontId="21" fillId="34" borderId="0" xfId="0" applyFont="1" applyFill="1" applyBorder="1" applyAlignment="1">
      <alignment horizontal="right" shrinkToFit="1"/>
    </xf>
    <xf numFmtId="0" fontId="21" fillId="0" borderId="0" xfId="0" applyFont="1" applyAlignment="1">
      <alignment horizontal="center" vertical="center" shrinkToFit="1"/>
    </xf>
    <xf numFmtId="0" fontId="21" fillId="0" borderId="0" xfId="0" applyFont="1" applyAlignment="1">
      <alignment horizontal="right" shrinkToFit="1"/>
    </xf>
    <xf numFmtId="49" fontId="22" fillId="38" borderId="16" xfId="0" applyNumberFormat="1" applyFont="1" applyFill="1" applyBorder="1" applyAlignment="1" applyProtection="1">
      <alignment horizontal="left" wrapText="1" shrinkToFit="1"/>
      <protection locked="0"/>
    </xf>
    <xf numFmtId="49" fontId="22" fillId="39" borderId="16" xfId="0" applyNumberFormat="1" applyFont="1" applyFill="1" applyBorder="1" applyAlignment="1" applyProtection="1">
      <alignment horizontal="left" wrapText="1" shrinkToFit="1"/>
      <protection locked="0"/>
    </xf>
    <xf numFmtId="0" fontId="22" fillId="36" borderId="16" xfId="0" applyNumberFormat="1" applyFont="1" applyFill="1" applyBorder="1" applyAlignment="1" applyProtection="1">
      <alignment horizontal="left" wrapText="1" shrinkToFit="1"/>
      <protection locked="0"/>
    </xf>
    <xf numFmtId="49" fontId="22" fillId="40" borderId="16" xfId="0" applyNumberFormat="1" applyFont="1" applyFill="1" applyBorder="1" applyAlignment="1" applyProtection="1">
      <alignment horizontal="left" wrapText="1" shrinkToFit="1"/>
    </xf>
    <xf numFmtId="49" fontId="22" fillId="36" borderId="16" xfId="0" applyNumberFormat="1" applyFont="1" applyFill="1" applyBorder="1" applyAlignment="1" applyProtection="1">
      <alignment horizontal="left" wrapText="1" shrinkToFit="1"/>
      <protection locked="0"/>
    </xf>
    <xf numFmtId="4" fontId="22" fillId="37" borderId="16" xfId="0" applyNumberFormat="1" applyFont="1" applyFill="1" applyBorder="1" applyAlignment="1" applyProtection="1">
      <alignment horizontal="right" wrapText="1" shrinkToFit="1"/>
    </xf>
    <xf numFmtId="4" fontId="22" fillId="34" borderId="16" xfId="0" applyNumberFormat="1" applyFont="1" applyFill="1" applyBorder="1" applyAlignment="1" applyProtection="1">
      <alignment horizontal="right" wrapText="1" shrinkToFit="1"/>
      <protection locked="0"/>
    </xf>
    <xf numFmtId="10" fontId="22" fillId="34" borderId="16" xfId="0" applyNumberFormat="1" applyFont="1" applyFill="1" applyBorder="1" applyAlignment="1" applyProtection="1">
      <alignment horizontal="right" wrapText="1" shrinkToFit="1"/>
      <protection locked="0"/>
    </xf>
    <xf numFmtId="3" fontId="22" fillId="34" borderId="16" xfId="0" applyNumberFormat="1" applyFont="1" applyFill="1" applyBorder="1" applyAlignment="1" applyProtection="1">
      <alignment horizontal="right" wrapText="1" shrinkToFit="1"/>
      <protection locked="0"/>
    </xf>
    <xf numFmtId="10" fontId="22" fillId="37" borderId="16" xfId="0" applyNumberFormat="1" applyFont="1" applyFill="1" applyBorder="1" applyAlignment="1" applyProtection="1">
      <alignment horizontal="right" wrapText="1" shrinkToFit="1"/>
    </xf>
    <xf numFmtId="0" fontId="23" fillId="41" borderId="13" xfId="0" applyFont="1" applyFill="1" applyBorder="1" applyAlignment="1" applyProtection="1">
      <alignment horizontal="center" vertical="center" shrinkToFit="1"/>
    </xf>
    <xf numFmtId="0" fontId="23" fillId="34" borderId="1" xfId="0" applyFont="1" applyFill="1" applyBorder="1" applyAlignment="1" applyProtection="1">
      <alignment horizontal="left" vertical="top" wrapText="1" shrinkToFit="1"/>
    </xf>
    <xf numFmtId="0" fontId="23" fillId="34" borderId="1" xfId="0" applyFont="1" applyFill="1" applyBorder="1" applyAlignment="1" applyProtection="1">
      <alignment horizontal="left" vertical="top" shrinkToFit="1"/>
    </xf>
    <xf numFmtId="0" fontId="19" fillId="34" borderId="0" xfId="0" applyFont="1" applyFill="1" applyAlignment="1">
      <alignment horizontal="right"/>
    </xf>
    <xf numFmtId="0" fontId="23" fillId="41" borderId="1" xfId="0" applyFont="1" applyFill="1" applyBorder="1" applyAlignment="1" applyProtection="1">
      <alignment horizontal="center" vertical="center" wrapText="1" shrinkToFit="1"/>
    </xf>
    <xf numFmtId="0" fontId="23" fillId="34" borderId="1" xfId="0" applyFont="1" applyFill="1" applyBorder="1" applyAlignment="1" applyProtection="1">
      <alignment vertical="top" wrapText="1" shrinkToFit="1"/>
    </xf>
    <xf numFmtId="0" fontId="23" fillId="34" borderId="1" xfId="0" applyFont="1" applyFill="1" applyBorder="1" applyAlignment="1" applyProtection="1">
      <alignment horizontal="center" vertical="center" wrapText="1" shrinkToFit="1"/>
    </xf>
    <xf numFmtId="0" fontId="23" fillId="34" borderId="1" xfId="0" applyFont="1" applyFill="1" applyBorder="1" applyAlignment="1" applyProtection="1">
      <alignment horizontal="left" vertical="top" wrapText="1" indent="1" shrinkToFit="1"/>
    </xf>
    <xf numFmtId="0" fontId="23" fillId="34" borderId="1" xfId="0" applyFont="1" applyFill="1" applyBorder="1" applyAlignment="1" applyProtection="1">
      <alignment horizontal="left" vertical="top" wrapText="1" indent="2" shrinkToFit="1"/>
    </xf>
    <xf numFmtId="49" fontId="22" fillId="39" borderId="16" xfId="0" applyNumberFormat="1" applyFont="1" applyFill="1" applyBorder="1" applyAlignment="1" applyProtection="1">
      <alignment horizontal="left" wrapText="1" shrinkToFit="1"/>
    </xf>
    <xf numFmtId="0" fontId="27" fillId="42" borderId="1" xfId="0" applyFont="1" applyFill="1" applyBorder="1" applyAlignment="1" applyProtection="1">
      <alignment vertical="center" wrapText="1" shrinkToFit="1"/>
    </xf>
    <xf numFmtId="49" fontId="0" fillId="0" borderId="0" xfId="0" applyNumberFormat="1"/>
    <xf numFmtId="0" fontId="23" fillId="43" borderId="1" xfId="0" applyFont="1" applyFill="1" applyBorder="1" applyAlignment="1" applyProtection="1">
      <alignment horizontal="left" vertical="top" wrapText="1" shrinkToFit="1"/>
    </xf>
    <xf numFmtId="10" fontId="23" fillId="44" borderId="16" xfId="0" applyNumberFormat="1" applyFont="1" applyFill="1" applyBorder="1" applyAlignment="1" applyProtection="1">
      <alignment wrapText="1" shrinkToFit="1"/>
    </xf>
    <xf numFmtId="0" fontId="22" fillId="45" borderId="1" xfId="0" applyFont="1" applyFill="1" applyBorder="1" applyAlignment="1" applyProtection="1">
      <alignment horizontal="center" vertical="center" wrapText="1" shrinkToFit="1"/>
      <protection locked="0"/>
    </xf>
    <xf numFmtId="0" fontId="19" fillId="41" borderId="2" xfId="0" applyFont="1" applyFill="1" applyBorder="1" applyAlignment="1" applyProtection="1">
      <alignment horizontal="center" vertical="center"/>
    </xf>
    <xf numFmtId="0" fontId="19" fillId="41" borderId="3" xfId="0" applyFont="1" applyFill="1" applyBorder="1" applyAlignment="1" applyProtection="1">
      <alignment horizontal="center" vertical="center"/>
    </xf>
    <xf numFmtId="0" fontId="25" fillId="41" borderId="2" xfId="0" applyFont="1" applyFill="1" applyBorder="1" applyAlignment="1" applyProtection="1">
      <alignment horizontal="center"/>
    </xf>
    <xf numFmtId="0" fontId="25" fillId="41" borderId="3" xfId="0" applyFont="1" applyFill="1" applyBorder="1" applyAlignment="1" applyProtection="1">
      <alignment horizontal="center"/>
    </xf>
    <xf numFmtId="0" fontId="23" fillId="41" borderId="14" xfId="0" applyFont="1" applyFill="1" applyBorder="1" applyAlignment="1" applyProtection="1">
      <alignment horizontal="center" vertical="center" wrapText="1" shrinkToFit="1"/>
    </xf>
    <xf numFmtId="0" fontId="23" fillId="41" borderId="13" xfId="0" applyFont="1" applyFill="1" applyBorder="1" applyAlignment="1" applyProtection="1">
      <alignment horizontal="center" vertical="center" wrapText="1" shrinkToFit="1"/>
    </xf>
    <xf numFmtId="0" fontId="19" fillId="41" borderId="2" xfId="0" applyFont="1" applyFill="1" applyBorder="1" applyAlignment="1" applyProtection="1">
      <alignment horizontal="left" vertical="top"/>
    </xf>
    <xf numFmtId="0" fontId="19" fillId="41" borderId="15" xfId="0" applyFont="1" applyFill="1" applyBorder="1" applyAlignment="1" applyProtection="1">
      <alignment horizontal="left" vertical="top"/>
    </xf>
    <xf numFmtId="0" fontId="19" fillId="41" borderId="3" xfId="0" applyFont="1" applyFill="1" applyBorder="1" applyAlignment="1" applyProtection="1">
      <alignment horizontal="left" vertical="top"/>
    </xf>
    <xf numFmtId="0" fontId="19" fillId="0" borderId="2" xfId="0" applyFont="1" applyBorder="1" applyAlignment="1">
      <alignment horizontal="left" vertical="top" wrapText="1"/>
    </xf>
    <xf numFmtId="0" fontId="19" fillId="0" borderId="15" xfId="0" applyFont="1" applyBorder="1" applyAlignment="1">
      <alignment horizontal="left" vertical="top"/>
    </xf>
    <xf numFmtId="0" fontId="19" fillId="0" borderId="3" xfId="0" applyFont="1" applyBorder="1" applyAlignment="1">
      <alignment horizontal="left" vertical="top"/>
    </xf>
    <xf numFmtId="0" fontId="27" fillId="42" borderId="2" xfId="0" applyFont="1" applyFill="1" applyBorder="1" applyAlignment="1" applyProtection="1">
      <alignment horizontal="center" vertical="center" wrapText="1" shrinkToFit="1"/>
    </xf>
    <xf numFmtId="0" fontId="27" fillId="42" borderId="3" xfId="0" applyFont="1" applyFill="1" applyBorder="1" applyAlignment="1" applyProtection="1">
      <alignment horizontal="center" vertical="center" wrapText="1" shrinkToFit="1"/>
    </xf>
    <xf numFmtId="0" fontId="19" fillId="41" borderId="2" xfId="0" applyFont="1" applyFill="1" applyBorder="1" applyAlignment="1" applyProtection="1">
      <alignment vertical="top" wrapText="1"/>
    </xf>
    <xf numFmtId="0" fontId="19" fillId="41" borderId="15" xfId="0" applyFont="1" applyFill="1" applyBorder="1" applyAlignment="1" applyProtection="1">
      <alignment vertical="top" wrapText="1"/>
    </xf>
    <xf numFmtId="0" fontId="19" fillId="41" borderId="3" xfId="0" applyFont="1" applyFill="1" applyBorder="1" applyAlignment="1" applyProtection="1">
      <alignment vertical="top" wrapText="1"/>
    </xf>
    <xf numFmtId="0" fontId="19" fillId="41" borderId="2" xfId="0" applyFont="1" applyFill="1" applyBorder="1" applyAlignment="1" applyProtection="1">
      <alignment horizontal="left" vertical="top" wrapText="1"/>
    </xf>
    <xf numFmtId="0" fontId="19" fillId="41" borderId="15" xfId="0" applyFont="1" applyFill="1" applyBorder="1" applyAlignment="1" applyProtection="1">
      <alignment horizontal="left" vertical="top" wrapText="1"/>
    </xf>
    <xf numFmtId="0" fontId="19" fillId="41" borderId="3" xfId="0" applyFont="1" applyFill="1" applyBorder="1" applyAlignment="1" applyProtection="1">
      <alignment horizontal="left" vertical="top" wrapText="1"/>
    </xf>
    <xf numFmtId="0" fontId="23" fillId="34" borderId="2" xfId="0" applyFont="1" applyFill="1" applyBorder="1" applyAlignment="1" applyProtection="1">
      <alignment horizontal="left" vertical="top" wrapText="1" shrinkToFit="1"/>
    </xf>
    <xf numFmtId="0" fontId="23" fillId="34" borderId="3" xfId="0" applyFont="1" applyFill="1" applyBorder="1" applyAlignment="1" applyProtection="1">
      <alignment horizontal="left" vertical="top" wrapText="1" shrinkToFit="1"/>
    </xf>
    <xf numFmtId="0" fontId="27" fillId="42" borderId="15" xfId="0" applyFont="1" applyFill="1" applyBorder="1" applyAlignment="1" applyProtection="1">
      <alignment horizontal="center" vertical="center" wrapText="1" shrinkToFit="1"/>
    </xf>
    <xf numFmtId="0" fontId="25" fillId="41" borderId="2" xfId="0" applyFont="1" applyFill="1" applyBorder="1" applyAlignment="1" applyProtection="1">
      <alignment horizontal="left" vertical="top"/>
    </xf>
    <xf numFmtId="0" fontId="25" fillId="41" borderId="15" xfId="0" applyFont="1" applyFill="1" applyBorder="1" applyAlignment="1" applyProtection="1">
      <alignment horizontal="left" vertical="top"/>
    </xf>
    <xf numFmtId="0" fontId="25" fillId="41" borderId="3" xfId="0" applyFont="1" applyFill="1" applyBorder="1" applyAlignment="1" applyProtection="1">
      <alignment horizontal="left" vertical="top"/>
    </xf>
    <xf numFmtId="0" fontId="23" fillId="34" borderId="15" xfId="0" applyFont="1" applyFill="1" applyBorder="1" applyAlignment="1" applyProtection="1">
      <alignment horizontal="left" vertical="top" wrapText="1" shrinkToFit="1"/>
    </xf>
    <xf numFmtId="0" fontId="23" fillId="34" borderId="2" xfId="0" applyFont="1" applyFill="1" applyBorder="1" applyAlignment="1" applyProtection="1">
      <alignment vertical="top" wrapText="1" shrinkToFit="1"/>
    </xf>
    <xf numFmtId="0" fontId="23" fillId="34" borderId="15" xfId="0" applyFont="1" applyFill="1" applyBorder="1" applyAlignment="1" applyProtection="1">
      <alignment vertical="top" wrapText="1" shrinkToFit="1"/>
    </xf>
    <xf numFmtId="0" fontId="23" fillId="34" borderId="3" xfId="0" applyFont="1" applyFill="1" applyBorder="1" applyAlignment="1" applyProtection="1">
      <alignment vertical="top" wrapText="1" shrinkToFit="1"/>
    </xf>
  </cellXfs>
  <cellStyles count="49">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Calculation" xfId="14" builtinId="22" customBuiltin="1"/>
    <cellStyle name="Check Cell" xfId="16" builtinId="23" customBuiltin="1"/>
    <cellStyle name="Comma 2" xfId="1"/>
    <cellStyle name="Comma 2 2" xfId="45"/>
    <cellStyle name="Comma 2 3" xfId="46"/>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2" xfId="2"/>
    <cellStyle name="Input" xfId="12" builtinId="20" customBuiltin="1"/>
    <cellStyle name="Linked Cell" xfId="15" builtinId="24" customBuiltin="1"/>
    <cellStyle name="Neutral" xfId="11" builtinId="28" customBuiltin="1"/>
    <cellStyle name="Normal" xfId="0" builtinId="0"/>
    <cellStyle name="Normal 2" xfId="3"/>
    <cellStyle name="Normal 2 2" xfId="47"/>
    <cellStyle name="Normal 2 3" xfId="48"/>
    <cellStyle name="Note" xfId="18" builtinId="10" customBuiltin="1"/>
    <cellStyle name="Output" xfId="13" builtinId="21" customBuiltin="1"/>
    <cellStyle name="Title" xfId="4" builtinId="15" customBuiltin="1"/>
    <cellStyle name="Total" xfId="20" builtinId="25" customBuiltin="1"/>
    <cellStyle name="Warning Text" xfId="17" builtinId="11" customBuiltin="1"/>
  </cellStyles>
  <dxfs count="0"/>
  <tableStyles count="0" defaultTableStyle="TableStyleMedium9" defaultPivotStyle="PivotStyleLight16"/>
  <colors>
    <mruColors>
      <color rgb="FF01FFFF"/>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drawing1.xml><?xml version="1.0" encoding="utf-8"?>
<xdr:wsDr xmlns:xdr="http://schemas.openxmlformats.org/drawingml/2006/spreadsheetDrawing" xmlns:a="http://schemas.openxmlformats.org/drawingml/2006/main">
  <xdr:twoCellAnchor editAs="absolute">
    <xdr:from>
      <xdr:col>3</xdr:col>
      <xdr:colOff>1685925</xdr:colOff>
      <xdr:row>0</xdr:row>
      <xdr:rowOff>0</xdr:rowOff>
    </xdr:from>
    <xdr:to>
      <xdr:col>9</xdr:col>
      <xdr:colOff>28575</xdr:colOff>
      <xdr:row>0</xdr:row>
      <xdr:rowOff>406400</xdr:rowOff>
    </xdr:to>
    <xdr:sp macro="" textlink="">
      <xdr:nvSpPr>
        <xdr:cNvPr id="2" name="Title">
          <a:extLst>
            <a:ext uri="{FF2B5EF4-FFF2-40B4-BE49-F238E27FC236}">
              <a16:creationId xmlns:a16="http://schemas.microsoft.com/office/drawing/2014/main" id="{00000000-0008-0000-0700-000002000000}"/>
            </a:ext>
          </a:extLst>
        </xdr:cNvPr>
        <xdr:cNvSpPr/>
      </xdr:nvSpPr>
      <xdr:spPr>
        <a:xfrm>
          <a:off x="1685925"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400">
              <a:solidFill>
                <a:srgbClr val="FFFFFF"/>
              </a:solidFill>
            </a:rPr>
            <a:t>DNBS12PART1 - Profit and loss account</a:t>
          </a:r>
        </a:p>
      </xdr:txBody>
    </xdr:sp>
    <xdr:clientData/>
  </xdr:twoCellAnchor>
  <xdr:twoCellAnchor editAs="absolute">
    <xdr:from>
      <xdr:col>3</xdr:col>
      <xdr:colOff>1219200</xdr:colOff>
      <xdr:row>0</xdr:row>
      <xdr:rowOff>0</xdr:rowOff>
    </xdr:from>
    <xdr:to>
      <xdr:col>3</xdr:col>
      <xdr:colOff>1663700</xdr:colOff>
      <xdr:row>1</xdr:row>
      <xdr:rowOff>3175</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0700-000003000000}"/>
            </a:ext>
          </a:extLst>
        </xdr:cNvPr>
        <xdr:cNvPicPr>
          <a:picLocks/>
        </xdr:cNvPicPr>
      </xdr:nvPicPr>
      <xdr:blipFill>
        <a:blip xmlns:r="http://schemas.openxmlformats.org/officeDocument/2006/relationships" r:embed="rId2" cstate="print"/>
        <a:stretch>
          <a:fillRect/>
        </a:stretch>
      </xdr:blipFill>
      <xdr:spPr>
        <a:xfrm>
          <a:off x="1219200" y="0"/>
          <a:ext cx="444500" cy="431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1838325</xdr:colOff>
      <xdr:row>0</xdr:row>
      <xdr:rowOff>0</xdr:rowOff>
    </xdr:from>
    <xdr:to>
      <xdr:col>7</xdr:col>
      <xdr:colOff>228600</xdr:colOff>
      <xdr:row>0</xdr:row>
      <xdr:rowOff>406400</xdr:rowOff>
    </xdr:to>
    <xdr:sp macro="" textlink="">
      <xdr:nvSpPr>
        <xdr:cNvPr id="3" name="Title">
          <a:extLst>
            <a:ext uri="{FF2B5EF4-FFF2-40B4-BE49-F238E27FC236}">
              <a16:creationId xmlns:a16="http://schemas.microsoft.com/office/drawing/2014/main" id="{00000000-0008-0000-0800-000003000000}"/>
            </a:ext>
          </a:extLst>
        </xdr:cNvPr>
        <xdr:cNvSpPr/>
      </xdr:nvSpPr>
      <xdr:spPr>
        <a:xfrm>
          <a:off x="1838325"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400">
              <a:solidFill>
                <a:srgbClr val="FFFFFF"/>
              </a:solidFill>
            </a:rPr>
            <a:t>DNBS12PART2 - Profit and loss account</a:t>
          </a:r>
        </a:p>
      </xdr:txBody>
    </xdr:sp>
    <xdr:clientData/>
  </xdr:twoCellAnchor>
  <xdr:twoCellAnchor editAs="absolute">
    <xdr:from>
      <xdr:col>3</xdr:col>
      <xdr:colOff>1371600</xdr:colOff>
      <xdr:row>0</xdr:row>
      <xdr:rowOff>0</xdr:rowOff>
    </xdr:from>
    <xdr:to>
      <xdr:col>3</xdr:col>
      <xdr:colOff>1816100</xdr:colOff>
      <xdr:row>1</xdr:row>
      <xdr:rowOff>12700</xdr:rowOff>
    </xdr:to>
    <xdr:pic>
      <xdr:nvPicPr>
        <xdr:cNvPr id="4" name="NavImg" descr="home.png">
          <a:hlinkClick xmlns:r="http://schemas.openxmlformats.org/officeDocument/2006/relationships" r:id="rId1"/>
          <a:extLst>
            <a:ext uri="{FF2B5EF4-FFF2-40B4-BE49-F238E27FC236}">
              <a16:creationId xmlns:a16="http://schemas.microsoft.com/office/drawing/2014/main" id="{00000000-0008-0000-0800-000004000000}"/>
            </a:ext>
          </a:extLst>
        </xdr:cNvPr>
        <xdr:cNvPicPr>
          <a:picLocks/>
        </xdr:cNvPicPr>
      </xdr:nvPicPr>
      <xdr:blipFill>
        <a:blip xmlns:r="http://schemas.openxmlformats.org/officeDocument/2006/relationships" r:embed="rId2" cstate="print"/>
        <a:stretch>
          <a:fillRect/>
        </a:stretch>
      </xdr:blipFill>
      <xdr:spPr>
        <a:xfrm>
          <a:off x="1371600" y="0"/>
          <a:ext cx="444500" cy="431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3</xdr:col>
      <xdr:colOff>1685925</xdr:colOff>
      <xdr:row>0</xdr:row>
      <xdr:rowOff>0</xdr:rowOff>
    </xdr:from>
    <xdr:to>
      <xdr:col>6</xdr:col>
      <xdr:colOff>1066800</xdr:colOff>
      <xdr:row>0</xdr:row>
      <xdr:rowOff>406400</xdr:rowOff>
    </xdr:to>
    <xdr:sp macro="" textlink="">
      <xdr:nvSpPr>
        <xdr:cNvPr id="2" name="Title">
          <a:extLst>
            <a:ext uri="{FF2B5EF4-FFF2-40B4-BE49-F238E27FC236}">
              <a16:creationId xmlns:a16="http://schemas.microsoft.com/office/drawing/2014/main" id="{00000000-0008-0000-0900-000002000000}"/>
            </a:ext>
          </a:extLst>
        </xdr:cNvPr>
        <xdr:cNvSpPr/>
      </xdr:nvSpPr>
      <xdr:spPr>
        <a:xfrm>
          <a:off x="1685925"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400">
              <a:solidFill>
                <a:srgbClr val="FFFFFF"/>
              </a:solidFill>
            </a:rPr>
            <a:t>DNBS12PART3 - Profit and loss account</a:t>
          </a:r>
        </a:p>
      </xdr:txBody>
    </xdr:sp>
    <xdr:clientData/>
  </xdr:twoCellAnchor>
  <xdr:twoCellAnchor editAs="absolute">
    <xdr:from>
      <xdr:col>3</xdr:col>
      <xdr:colOff>1219200</xdr:colOff>
      <xdr:row>0</xdr:row>
      <xdr:rowOff>0</xdr:rowOff>
    </xdr:from>
    <xdr:to>
      <xdr:col>3</xdr:col>
      <xdr:colOff>1663700</xdr:colOff>
      <xdr:row>1</xdr:row>
      <xdr:rowOff>12700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0900-000003000000}"/>
            </a:ext>
          </a:extLst>
        </xdr:cNvPr>
        <xdr:cNvPicPr>
          <a:picLocks/>
        </xdr:cNvPicPr>
      </xdr:nvPicPr>
      <xdr:blipFill>
        <a:blip xmlns:r="http://schemas.openxmlformats.org/officeDocument/2006/relationships" r:embed="rId2" cstate="print"/>
        <a:stretch>
          <a:fillRect/>
        </a:stretch>
      </xdr:blipFill>
      <xdr:spPr>
        <a:xfrm>
          <a:off x="1219200" y="0"/>
          <a:ext cx="444500" cy="431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3</xdr:col>
      <xdr:colOff>1685925</xdr:colOff>
      <xdr:row>0</xdr:row>
      <xdr:rowOff>0</xdr:rowOff>
    </xdr:from>
    <xdr:to>
      <xdr:col>10</xdr:col>
      <xdr:colOff>190500</xdr:colOff>
      <xdr:row>0</xdr:row>
      <xdr:rowOff>406400</xdr:rowOff>
    </xdr:to>
    <xdr:sp macro="" textlink="">
      <xdr:nvSpPr>
        <xdr:cNvPr id="4" name="Title">
          <a:extLst>
            <a:ext uri="{FF2B5EF4-FFF2-40B4-BE49-F238E27FC236}">
              <a16:creationId xmlns:a16="http://schemas.microsoft.com/office/drawing/2014/main" id="{00000000-0008-0000-0A00-000004000000}"/>
            </a:ext>
          </a:extLst>
        </xdr:cNvPr>
        <xdr:cNvSpPr/>
      </xdr:nvSpPr>
      <xdr:spPr>
        <a:xfrm>
          <a:off x="1685925"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400">
              <a:solidFill>
                <a:srgbClr val="FFFFFF"/>
              </a:solidFill>
            </a:rPr>
            <a:t>DNBS12PART4 - Profit and loss account</a:t>
          </a:r>
        </a:p>
      </xdr:txBody>
    </xdr:sp>
    <xdr:clientData/>
  </xdr:twoCellAnchor>
  <xdr:twoCellAnchor editAs="absolute">
    <xdr:from>
      <xdr:col>3</xdr:col>
      <xdr:colOff>1219200</xdr:colOff>
      <xdr:row>0</xdr:row>
      <xdr:rowOff>0</xdr:rowOff>
    </xdr:from>
    <xdr:to>
      <xdr:col>3</xdr:col>
      <xdr:colOff>1663700</xdr:colOff>
      <xdr:row>1</xdr:row>
      <xdr:rowOff>22225</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0A00-000005000000}"/>
            </a:ext>
          </a:extLst>
        </xdr:cNvPr>
        <xdr:cNvPicPr>
          <a:picLocks/>
        </xdr:cNvPicPr>
      </xdr:nvPicPr>
      <xdr:blipFill>
        <a:blip xmlns:r="http://schemas.openxmlformats.org/officeDocument/2006/relationships" r:embed="rId2" cstate="print"/>
        <a:stretch>
          <a:fillRect/>
        </a:stretch>
      </xdr:blipFill>
      <xdr:spPr>
        <a:xfrm>
          <a:off x="1219200" y="0"/>
          <a:ext cx="444500" cy="431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3</xdr:col>
      <xdr:colOff>1685925</xdr:colOff>
      <xdr:row>0</xdr:row>
      <xdr:rowOff>0</xdr:rowOff>
    </xdr:from>
    <xdr:to>
      <xdr:col>7</xdr:col>
      <xdr:colOff>304800</xdr:colOff>
      <xdr:row>0</xdr:row>
      <xdr:rowOff>406400</xdr:rowOff>
    </xdr:to>
    <xdr:sp macro="" textlink="">
      <xdr:nvSpPr>
        <xdr:cNvPr id="2" name="Title">
          <a:extLst>
            <a:ext uri="{FF2B5EF4-FFF2-40B4-BE49-F238E27FC236}">
              <a16:creationId xmlns:a16="http://schemas.microsoft.com/office/drawing/2014/main" id="{00000000-0008-0000-0B00-000002000000}"/>
            </a:ext>
          </a:extLst>
        </xdr:cNvPr>
        <xdr:cNvSpPr/>
      </xdr:nvSpPr>
      <xdr:spPr>
        <a:xfrm>
          <a:off x="1685925"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400">
              <a:solidFill>
                <a:srgbClr val="FFFFFF"/>
              </a:solidFill>
            </a:rPr>
            <a:t>DNBS12PART5 - Profit and loss account</a:t>
          </a:r>
        </a:p>
      </xdr:txBody>
    </xdr:sp>
    <xdr:clientData/>
  </xdr:twoCellAnchor>
  <xdr:twoCellAnchor editAs="absolute">
    <xdr:from>
      <xdr:col>3</xdr:col>
      <xdr:colOff>1219200</xdr:colOff>
      <xdr:row>0</xdr:row>
      <xdr:rowOff>0</xdr:rowOff>
    </xdr:from>
    <xdr:to>
      <xdr:col>3</xdr:col>
      <xdr:colOff>1663700</xdr:colOff>
      <xdr:row>0</xdr:row>
      <xdr:rowOff>431800</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0B00-000003000000}"/>
            </a:ext>
          </a:extLst>
        </xdr:cNvPr>
        <xdr:cNvPicPr>
          <a:picLocks/>
        </xdr:cNvPicPr>
      </xdr:nvPicPr>
      <xdr:blipFill>
        <a:blip xmlns:r="http://schemas.openxmlformats.org/officeDocument/2006/relationships" r:embed="rId2" cstate="print"/>
        <a:stretch>
          <a:fillRect/>
        </a:stretch>
      </xdr:blipFill>
      <xdr:spPr>
        <a:xfrm>
          <a:off x="1219200" y="0"/>
          <a:ext cx="444500" cy="431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3</xdr:col>
      <xdr:colOff>1685925</xdr:colOff>
      <xdr:row>0</xdr:row>
      <xdr:rowOff>0</xdr:rowOff>
    </xdr:from>
    <xdr:to>
      <xdr:col>10</xdr:col>
      <xdr:colOff>600075</xdr:colOff>
      <xdr:row>0</xdr:row>
      <xdr:rowOff>406400</xdr:rowOff>
    </xdr:to>
    <xdr:sp macro="" textlink="">
      <xdr:nvSpPr>
        <xdr:cNvPr id="2" name="Title">
          <a:extLst>
            <a:ext uri="{FF2B5EF4-FFF2-40B4-BE49-F238E27FC236}">
              <a16:creationId xmlns:a16="http://schemas.microsoft.com/office/drawing/2014/main" id="{00000000-0008-0000-0C00-000002000000}"/>
            </a:ext>
          </a:extLst>
        </xdr:cNvPr>
        <xdr:cNvSpPr/>
      </xdr:nvSpPr>
      <xdr:spPr>
        <a:xfrm>
          <a:off x="1685925"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400">
              <a:solidFill>
                <a:srgbClr val="FFFFFF"/>
              </a:solidFill>
            </a:rPr>
            <a:t>DNBS12PART6 - Profit and loss account</a:t>
          </a:r>
        </a:p>
      </xdr:txBody>
    </xdr:sp>
    <xdr:clientData/>
  </xdr:twoCellAnchor>
  <xdr:twoCellAnchor editAs="absolute">
    <xdr:from>
      <xdr:col>3</xdr:col>
      <xdr:colOff>1219200</xdr:colOff>
      <xdr:row>0</xdr:row>
      <xdr:rowOff>0</xdr:rowOff>
    </xdr:from>
    <xdr:to>
      <xdr:col>3</xdr:col>
      <xdr:colOff>1663700</xdr:colOff>
      <xdr:row>1</xdr:row>
      <xdr:rowOff>3175</xdr:rowOff>
    </xdr:to>
    <xdr:pic>
      <xdr:nvPicPr>
        <xdr:cNvPr id="3" name="NavImg" descr="home.png">
          <a:hlinkClick xmlns:r="http://schemas.openxmlformats.org/officeDocument/2006/relationships" r:id="rId1"/>
          <a:extLst>
            <a:ext uri="{FF2B5EF4-FFF2-40B4-BE49-F238E27FC236}">
              <a16:creationId xmlns:a16="http://schemas.microsoft.com/office/drawing/2014/main" id="{00000000-0008-0000-0C00-000003000000}"/>
            </a:ext>
          </a:extLst>
        </xdr:cNvPr>
        <xdr:cNvPicPr>
          <a:picLocks/>
        </xdr:cNvPicPr>
      </xdr:nvPicPr>
      <xdr:blipFill>
        <a:blip xmlns:r="http://schemas.openxmlformats.org/officeDocument/2006/relationships" r:embed="rId2" cstate="print"/>
        <a:stretch>
          <a:fillRect/>
        </a:stretch>
      </xdr:blipFill>
      <xdr:spPr>
        <a:xfrm>
          <a:off x="1219200" y="0"/>
          <a:ext cx="444500" cy="431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3</xdr:col>
      <xdr:colOff>1685925</xdr:colOff>
      <xdr:row>0</xdr:row>
      <xdr:rowOff>0</xdr:rowOff>
    </xdr:from>
    <xdr:to>
      <xdr:col>8</xdr:col>
      <xdr:colOff>28575</xdr:colOff>
      <xdr:row>0</xdr:row>
      <xdr:rowOff>406400</xdr:rowOff>
    </xdr:to>
    <xdr:sp macro="" textlink="">
      <xdr:nvSpPr>
        <xdr:cNvPr id="4" name="Title">
          <a:extLst>
            <a:ext uri="{FF2B5EF4-FFF2-40B4-BE49-F238E27FC236}">
              <a16:creationId xmlns:a16="http://schemas.microsoft.com/office/drawing/2014/main" id="{00000000-0008-0000-0D00-000004000000}"/>
            </a:ext>
          </a:extLst>
        </xdr:cNvPr>
        <xdr:cNvSpPr/>
      </xdr:nvSpPr>
      <xdr:spPr>
        <a:xfrm>
          <a:off x="1685925"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400">
              <a:solidFill>
                <a:srgbClr val="FFFFFF"/>
              </a:solidFill>
            </a:rPr>
            <a:t>DNBS12PART7 - Profit and loss account</a:t>
          </a:r>
        </a:p>
      </xdr:txBody>
    </xdr:sp>
    <xdr:clientData/>
  </xdr:twoCellAnchor>
  <xdr:twoCellAnchor editAs="absolute">
    <xdr:from>
      <xdr:col>3</xdr:col>
      <xdr:colOff>1219200</xdr:colOff>
      <xdr:row>0</xdr:row>
      <xdr:rowOff>0</xdr:rowOff>
    </xdr:from>
    <xdr:to>
      <xdr:col>3</xdr:col>
      <xdr:colOff>1663700</xdr:colOff>
      <xdr:row>1</xdr:row>
      <xdr:rowOff>22225</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0D00-000005000000}"/>
            </a:ext>
          </a:extLst>
        </xdr:cNvPr>
        <xdr:cNvPicPr>
          <a:picLocks/>
        </xdr:cNvPicPr>
      </xdr:nvPicPr>
      <xdr:blipFill>
        <a:blip xmlns:r="http://schemas.openxmlformats.org/officeDocument/2006/relationships" r:embed="rId2" cstate="print"/>
        <a:stretch>
          <a:fillRect/>
        </a:stretch>
      </xdr:blipFill>
      <xdr:spPr>
        <a:xfrm>
          <a:off x="1219200" y="0"/>
          <a:ext cx="444500" cy="431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xe.com/euro.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10"/>
  <sheetViews>
    <sheetView topLeftCell="A4" workbookViewId="0"/>
  </sheetViews>
  <sheetFormatPr defaultColWidth="9.140625" defaultRowHeight="15" x14ac:dyDescent="0.25"/>
  <cols>
    <col min="1" max="1" width="199.140625" style="1" customWidth="1"/>
    <col min="2" max="16384" width="9.140625" style="1"/>
  </cols>
  <sheetData>
    <row r="1" spans="1:26" ht="240" x14ac:dyDescent="0.25">
      <c r="A1" s="2" t="s">
        <v>839</v>
      </c>
      <c r="Z1" s="1" t="s">
        <v>347</v>
      </c>
    </row>
    <row r="6" spans="1:26" ht="90" x14ac:dyDescent="0.25">
      <c r="A6" s="2" t="s">
        <v>346</v>
      </c>
    </row>
    <row r="9" spans="1:26" x14ac:dyDescent="0.25">
      <c r="A9" s="2"/>
    </row>
    <row r="10" spans="1:26" x14ac:dyDescent="0.25">
      <c r="A10" s="2"/>
    </row>
  </sheetData>
  <sheetProtection selectLockedCells="1"/>
  <dataConsolidate/>
  <phoneticPr fontId="0" type="noConversion"/>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M60"/>
  <sheetViews>
    <sheetView showGridLines="0" topLeftCell="E14" workbookViewId="0">
      <selection activeCell="F16" sqref="F16"/>
    </sheetView>
  </sheetViews>
  <sheetFormatPr defaultRowHeight="15" x14ac:dyDescent="0.25"/>
  <cols>
    <col min="1" max="3" width="9.140625" hidden="1" customWidth="1"/>
    <col min="4" max="4" width="63.140625" customWidth="1"/>
    <col min="5" max="5" width="11.140625" customWidth="1"/>
    <col min="6" max="11" width="20.7109375" customWidth="1"/>
  </cols>
  <sheetData>
    <row r="1" spans="1:13" ht="33" customHeight="1" x14ac:dyDescent="0.25">
      <c r="A1" s="8" t="s">
        <v>734</v>
      </c>
    </row>
    <row r="3" spans="1:13" x14ac:dyDescent="0.25">
      <c r="D3" s="45" t="s">
        <v>660</v>
      </c>
      <c r="E3" s="16"/>
      <c r="F3" s="17"/>
    </row>
    <row r="8" spans="1:13" x14ac:dyDescent="0.25">
      <c r="A8" s="10"/>
      <c r="B8" s="10" t="b">
        <v>0</v>
      </c>
      <c r="C8" s="10" t="s">
        <v>802</v>
      </c>
      <c r="D8" s="10"/>
      <c r="E8" s="10"/>
      <c r="F8" s="10"/>
      <c r="G8" s="10"/>
      <c r="H8" s="10"/>
      <c r="I8" s="10"/>
      <c r="J8" s="10"/>
      <c r="K8" s="10"/>
      <c r="L8" s="10"/>
      <c r="M8" s="10"/>
    </row>
    <row r="9" spans="1:13" x14ac:dyDescent="0.25">
      <c r="A9" s="10"/>
      <c r="B9" s="10"/>
      <c r="C9" s="10"/>
      <c r="D9" s="10"/>
      <c r="E9" s="10" t="s">
        <v>393</v>
      </c>
      <c r="F9" s="10" t="s">
        <v>773</v>
      </c>
      <c r="G9" s="10" t="s">
        <v>777</v>
      </c>
      <c r="H9" s="10" t="s">
        <v>778</v>
      </c>
      <c r="I9" s="10" t="s">
        <v>779</v>
      </c>
      <c r="J9" s="10" t="s">
        <v>667</v>
      </c>
      <c r="K9" s="10"/>
      <c r="L9" s="10"/>
      <c r="M9" s="10"/>
    </row>
    <row r="10" spans="1:13" x14ac:dyDescent="0.25">
      <c r="A10" s="10"/>
      <c r="B10" s="10"/>
      <c r="C10" s="10"/>
      <c r="D10" s="10"/>
      <c r="E10" s="10"/>
      <c r="F10" s="10"/>
      <c r="G10" s="10"/>
      <c r="H10" s="10"/>
      <c r="I10" s="10"/>
      <c r="J10" s="10"/>
      <c r="K10" s="10"/>
      <c r="L10" s="10"/>
      <c r="M10" s="10"/>
    </row>
    <row r="11" spans="1:13" x14ac:dyDescent="0.25">
      <c r="A11" s="10"/>
      <c r="B11" s="10"/>
      <c r="C11" s="10" t="s">
        <v>351</v>
      </c>
      <c r="D11" s="10" t="s">
        <v>352</v>
      </c>
      <c r="E11" s="10" t="s">
        <v>352</v>
      </c>
      <c r="F11" s="10"/>
      <c r="G11" s="10"/>
      <c r="H11" s="10"/>
      <c r="I11" s="10"/>
      <c r="J11" s="10"/>
      <c r="K11" s="10"/>
      <c r="L11" s="10" t="s">
        <v>353</v>
      </c>
      <c r="M11" s="10" t="s">
        <v>354</v>
      </c>
    </row>
    <row r="12" spans="1:13" s="7" customFormat="1" x14ac:dyDescent="0.25">
      <c r="A12" s="10"/>
      <c r="B12" s="10"/>
      <c r="C12" s="10" t="s">
        <v>355</v>
      </c>
      <c r="D12" s="56" t="s">
        <v>810</v>
      </c>
      <c r="E12" s="57"/>
      <c r="F12" s="57"/>
      <c r="G12" s="57"/>
      <c r="H12" s="57"/>
      <c r="I12" s="57"/>
      <c r="J12" s="57"/>
      <c r="K12" s="58"/>
      <c r="M12" s="10"/>
    </row>
    <row r="13" spans="1:13" s="7" customFormat="1" ht="30" x14ac:dyDescent="0.25">
      <c r="A13" s="10"/>
      <c r="B13" s="10"/>
      <c r="C13" s="10" t="s">
        <v>352</v>
      </c>
      <c r="D13" s="54" t="s">
        <v>450</v>
      </c>
      <c r="E13" s="54"/>
      <c r="F13" s="39" t="s">
        <v>735</v>
      </c>
      <c r="G13" s="39" t="s">
        <v>736</v>
      </c>
      <c r="H13" s="39" t="s">
        <v>737</v>
      </c>
      <c r="I13" s="39" t="s">
        <v>738</v>
      </c>
      <c r="J13" s="39" t="s">
        <v>739</v>
      </c>
      <c r="K13" s="39" t="s">
        <v>740</v>
      </c>
      <c r="M13" s="10"/>
    </row>
    <row r="14" spans="1:13" s="7" customFormat="1" x14ac:dyDescent="0.25">
      <c r="A14" s="10" t="s">
        <v>393</v>
      </c>
      <c r="B14" s="10"/>
      <c r="C14" s="10" t="s">
        <v>352</v>
      </c>
      <c r="D14" s="55"/>
      <c r="E14" s="55"/>
      <c r="F14" s="39" t="s">
        <v>394</v>
      </c>
      <c r="G14" s="39" t="s">
        <v>472</v>
      </c>
      <c r="H14" s="39" t="s">
        <v>531</v>
      </c>
      <c r="I14" s="39" t="s">
        <v>646</v>
      </c>
      <c r="J14" s="39" t="s">
        <v>651</v>
      </c>
      <c r="K14" s="39" t="s">
        <v>688</v>
      </c>
      <c r="M14" s="10"/>
    </row>
    <row r="15" spans="1:13" x14ac:dyDescent="0.25">
      <c r="A15" s="10"/>
      <c r="B15" s="10"/>
      <c r="C15" s="10" t="s">
        <v>353</v>
      </c>
      <c r="D15" s="14"/>
      <c r="E15" s="14"/>
      <c r="F15" s="14"/>
      <c r="G15" s="14"/>
      <c r="H15" s="14"/>
      <c r="I15" s="14"/>
      <c r="J15" s="14"/>
      <c r="K15" s="14"/>
      <c r="M15" s="10"/>
    </row>
    <row r="16" spans="1:13" x14ac:dyDescent="0.25">
      <c r="A16" s="10"/>
      <c r="B16" s="10" t="s">
        <v>780</v>
      </c>
      <c r="C16" s="10"/>
      <c r="D16" s="36" t="s">
        <v>741</v>
      </c>
      <c r="E16" s="41" t="s">
        <v>404</v>
      </c>
      <c r="F16" s="31"/>
      <c r="G16" s="48">
        <v>1</v>
      </c>
      <c r="H16" s="30">
        <f>ROUND((F16*G16),2)</f>
        <v>0</v>
      </c>
      <c r="I16" s="48">
        <v>1</v>
      </c>
      <c r="J16" s="30">
        <f>ROUND((H16*I16),2)</f>
        <v>0</v>
      </c>
      <c r="K16" s="15"/>
      <c r="M16" s="10"/>
    </row>
    <row r="17" spans="1:13" x14ac:dyDescent="0.25">
      <c r="A17" s="10"/>
      <c r="B17" s="10" t="s">
        <v>781</v>
      </c>
      <c r="C17" s="10"/>
      <c r="D17" s="36" t="s">
        <v>742</v>
      </c>
      <c r="E17" s="41" t="s">
        <v>407</v>
      </c>
      <c r="F17" s="31"/>
      <c r="G17" s="48">
        <v>0.5</v>
      </c>
      <c r="H17" s="30">
        <f t="shared" ref="H17:H31" si="0">ROUND((F17*G17),2)</f>
        <v>0</v>
      </c>
      <c r="I17" s="48">
        <v>1</v>
      </c>
      <c r="J17" s="30">
        <f t="shared" ref="J17:J31" si="1">ROUND((H17*I17),2)</f>
        <v>0</v>
      </c>
      <c r="K17" s="15"/>
      <c r="M17" s="10"/>
    </row>
    <row r="18" spans="1:13" x14ac:dyDescent="0.25">
      <c r="A18" s="10"/>
      <c r="B18" s="10" t="s">
        <v>782</v>
      </c>
      <c r="C18" s="10"/>
      <c r="D18" s="36" t="s">
        <v>743</v>
      </c>
      <c r="E18" s="41" t="s">
        <v>410</v>
      </c>
      <c r="F18" s="31"/>
      <c r="G18" s="48">
        <v>1</v>
      </c>
      <c r="H18" s="30">
        <f t="shared" si="0"/>
        <v>0</v>
      </c>
      <c r="I18" s="48">
        <v>1</v>
      </c>
      <c r="J18" s="30">
        <f t="shared" si="1"/>
        <v>0</v>
      </c>
      <c r="K18" s="15"/>
      <c r="M18" s="10"/>
    </row>
    <row r="19" spans="1:13" x14ac:dyDescent="0.25">
      <c r="A19" s="10"/>
      <c r="B19" s="10" t="s">
        <v>783</v>
      </c>
      <c r="C19" s="10"/>
      <c r="D19" s="36" t="s">
        <v>744</v>
      </c>
      <c r="E19" s="41" t="s">
        <v>413</v>
      </c>
      <c r="F19" s="31"/>
      <c r="G19" s="48">
        <v>1</v>
      </c>
      <c r="H19" s="30">
        <f t="shared" si="0"/>
        <v>0</v>
      </c>
      <c r="I19" s="48">
        <v>1</v>
      </c>
      <c r="J19" s="30">
        <f t="shared" si="1"/>
        <v>0</v>
      </c>
      <c r="K19" s="15"/>
      <c r="M19" s="10"/>
    </row>
    <row r="20" spans="1:13" x14ac:dyDescent="0.25">
      <c r="A20" s="10"/>
      <c r="B20" s="10" t="s">
        <v>784</v>
      </c>
      <c r="C20" s="10"/>
      <c r="D20" s="36" t="s">
        <v>745</v>
      </c>
      <c r="E20" s="41" t="s">
        <v>416</v>
      </c>
      <c r="F20" s="31"/>
      <c r="G20" s="48">
        <v>1</v>
      </c>
      <c r="H20" s="30">
        <f t="shared" si="0"/>
        <v>0</v>
      </c>
      <c r="I20" s="48">
        <v>1</v>
      </c>
      <c r="J20" s="30">
        <f t="shared" si="1"/>
        <v>0</v>
      </c>
      <c r="K20" s="15"/>
      <c r="M20" s="10"/>
    </row>
    <row r="21" spans="1:13" ht="45" x14ac:dyDescent="0.25">
      <c r="A21" s="10"/>
      <c r="B21" s="10" t="s">
        <v>785</v>
      </c>
      <c r="C21" s="10"/>
      <c r="D21" s="36" t="s">
        <v>746</v>
      </c>
      <c r="E21" s="41" t="s">
        <v>419</v>
      </c>
      <c r="F21" s="31"/>
      <c r="G21" s="48">
        <v>1</v>
      </c>
      <c r="H21" s="30">
        <f t="shared" si="0"/>
        <v>0</v>
      </c>
      <c r="I21" s="48">
        <v>1</v>
      </c>
      <c r="J21" s="30">
        <f t="shared" si="1"/>
        <v>0</v>
      </c>
      <c r="K21" s="15"/>
      <c r="M21" s="10"/>
    </row>
    <row r="22" spans="1:13" ht="45" x14ac:dyDescent="0.25">
      <c r="A22" s="10"/>
      <c r="B22" s="10" t="s">
        <v>786</v>
      </c>
      <c r="C22" s="10"/>
      <c r="D22" s="36" t="s">
        <v>747</v>
      </c>
      <c r="E22" s="41" t="s">
        <v>422</v>
      </c>
      <c r="F22" s="31"/>
      <c r="G22" s="48">
        <v>1</v>
      </c>
      <c r="H22" s="30">
        <f t="shared" si="0"/>
        <v>0</v>
      </c>
      <c r="I22" s="48">
        <v>1</v>
      </c>
      <c r="J22" s="30">
        <f t="shared" si="1"/>
        <v>0</v>
      </c>
      <c r="K22" s="15"/>
      <c r="M22" s="10"/>
    </row>
    <row r="23" spans="1:13" ht="45" x14ac:dyDescent="0.25">
      <c r="A23" s="10"/>
      <c r="B23" s="10" t="s">
        <v>787</v>
      </c>
      <c r="C23" s="10"/>
      <c r="D23" s="36" t="s">
        <v>748</v>
      </c>
      <c r="E23" s="41" t="s">
        <v>452</v>
      </c>
      <c r="F23" s="31"/>
      <c r="G23" s="48">
        <v>1</v>
      </c>
      <c r="H23" s="30">
        <f t="shared" si="0"/>
        <v>0</v>
      </c>
      <c r="I23" s="48">
        <v>1</v>
      </c>
      <c r="J23" s="30">
        <f t="shared" si="1"/>
        <v>0</v>
      </c>
      <c r="K23" s="15"/>
      <c r="M23" s="10"/>
    </row>
    <row r="24" spans="1:13" ht="63.75" customHeight="1" x14ac:dyDescent="0.25">
      <c r="A24" s="10"/>
      <c r="B24" s="10" t="s">
        <v>788</v>
      </c>
      <c r="C24" s="10"/>
      <c r="D24" s="36" t="s">
        <v>749</v>
      </c>
      <c r="E24" s="41" t="s">
        <v>453</v>
      </c>
      <c r="F24" s="31"/>
      <c r="G24" s="48">
        <v>0</v>
      </c>
      <c r="H24" s="30">
        <f t="shared" si="0"/>
        <v>0</v>
      </c>
      <c r="I24" s="48">
        <v>1</v>
      </c>
      <c r="J24" s="30">
        <f t="shared" si="1"/>
        <v>0</v>
      </c>
      <c r="K24" s="15"/>
      <c r="M24" s="10"/>
    </row>
    <row r="25" spans="1:13" x14ac:dyDescent="0.25">
      <c r="A25" s="10"/>
      <c r="B25" s="10"/>
      <c r="C25" s="10"/>
      <c r="D25" s="47" t="s">
        <v>750</v>
      </c>
      <c r="E25" s="36"/>
      <c r="F25" s="15"/>
      <c r="G25" s="15"/>
      <c r="H25" s="15"/>
      <c r="I25" s="15"/>
      <c r="J25" s="15"/>
      <c r="K25" s="15"/>
      <c r="M25" s="10"/>
    </row>
    <row r="26" spans="1:13" x14ac:dyDescent="0.25">
      <c r="A26" s="10"/>
      <c r="B26" s="10" t="s">
        <v>789</v>
      </c>
      <c r="C26" s="10"/>
      <c r="D26" s="42" t="s">
        <v>751</v>
      </c>
      <c r="E26" s="41" t="s">
        <v>454</v>
      </c>
      <c r="F26" s="31"/>
      <c r="G26" s="48">
        <v>1</v>
      </c>
      <c r="H26" s="30">
        <f t="shared" si="0"/>
        <v>0</v>
      </c>
      <c r="I26" s="48">
        <v>1</v>
      </c>
      <c r="J26" s="30">
        <f>ROUND((H26*I26),2)</f>
        <v>0</v>
      </c>
      <c r="K26" s="15"/>
      <c r="M26" s="10"/>
    </row>
    <row r="27" spans="1:13" x14ac:dyDescent="0.25">
      <c r="A27" s="10"/>
      <c r="B27" s="10" t="s">
        <v>790</v>
      </c>
      <c r="C27" s="10"/>
      <c r="D27" s="42" t="s">
        <v>752</v>
      </c>
      <c r="E27" s="41" t="s">
        <v>455</v>
      </c>
      <c r="F27" s="31"/>
      <c r="G27" s="48">
        <v>0.5</v>
      </c>
      <c r="H27" s="30">
        <f t="shared" si="0"/>
        <v>0</v>
      </c>
      <c r="I27" s="48">
        <v>1</v>
      </c>
      <c r="J27" s="30">
        <f t="shared" si="1"/>
        <v>0</v>
      </c>
      <c r="K27" s="15"/>
      <c r="M27" s="10"/>
    </row>
    <row r="28" spans="1:13" ht="30" x14ac:dyDescent="0.25">
      <c r="A28" s="10"/>
      <c r="B28" s="10" t="s">
        <v>791</v>
      </c>
      <c r="C28" s="10"/>
      <c r="D28" s="36" t="s">
        <v>753</v>
      </c>
      <c r="E28" s="41" t="s">
        <v>456</v>
      </c>
      <c r="F28" s="31"/>
      <c r="G28" s="48">
        <v>1</v>
      </c>
      <c r="H28" s="30">
        <f t="shared" si="0"/>
        <v>0</v>
      </c>
      <c r="I28" s="48">
        <v>0.2</v>
      </c>
      <c r="J28" s="30">
        <f t="shared" si="1"/>
        <v>0</v>
      </c>
      <c r="K28" s="15"/>
      <c r="M28" s="10"/>
    </row>
    <row r="29" spans="1:13" ht="30" x14ac:dyDescent="0.25">
      <c r="A29" s="10"/>
      <c r="B29" s="10" t="s">
        <v>792</v>
      </c>
      <c r="C29" s="10"/>
      <c r="D29" s="36" t="s">
        <v>754</v>
      </c>
      <c r="E29" s="41" t="s">
        <v>457</v>
      </c>
      <c r="F29" s="31"/>
      <c r="G29" s="48">
        <v>1</v>
      </c>
      <c r="H29" s="30">
        <f t="shared" si="0"/>
        <v>0</v>
      </c>
      <c r="I29" s="48">
        <v>0.5</v>
      </c>
      <c r="J29" s="30">
        <f t="shared" si="1"/>
        <v>0</v>
      </c>
      <c r="K29" s="15"/>
      <c r="M29" s="10"/>
    </row>
    <row r="30" spans="1:13" ht="30" x14ac:dyDescent="0.25">
      <c r="A30" s="10"/>
      <c r="B30" s="10" t="s">
        <v>793</v>
      </c>
      <c r="C30" s="10"/>
      <c r="D30" s="36" t="s">
        <v>755</v>
      </c>
      <c r="E30" s="41" t="s">
        <v>458</v>
      </c>
      <c r="F30" s="31"/>
      <c r="G30" s="48">
        <v>1</v>
      </c>
      <c r="H30" s="30">
        <f t="shared" si="0"/>
        <v>0</v>
      </c>
      <c r="I30" s="48">
        <v>1</v>
      </c>
      <c r="J30" s="30">
        <f t="shared" si="1"/>
        <v>0</v>
      </c>
      <c r="K30" s="15"/>
      <c r="M30" s="10"/>
    </row>
    <row r="31" spans="1:13" ht="45" x14ac:dyDescent="0.25">
      <c r="A31" s="10"/>
      <c r="B31" s="10" t="s">
        <v>794</v>
      </c>
      <c r="C31" s="10"/>
      <c r="D31" s="36" t="s">
        <v>756</v>
      </c>
      <c r="E31" s="41" t="s">
        <v>459</v>
      </c>
      <c r="F31" s="31"/>
      <c r="G31" s="48">
        <v>1</v>
      </c>
      <c r="H31" s="30">
        <f t="shared" si="0"/>
        <v>0</v>
      </c>
      <c r="I31" s="48">
        <v>1</v>
      </c>
      <c r="J31" s="30">
        <f t="shared" si="1"/>
        <v>0</v>
      </c>
      <c r="K31" s="15"/>
      <c r="M31" s="10"/>
    </row>
    <row r="32" spans="1:13" x14ac:dyDescent="0.25">
      <c r="A32" s="10"/>
      <c r="B32" s="10"/>
      <c r="C32" s="10"/>
      <c r="D32" s="47" t="s">
        <v>757</v>
      </c>
      <c r="E32" s="41"/>
      <c r="F32" s="15"/>
      <c r="G32" s="15"/>
      <c r="H32" s="15"/>
      <c r="I32" s="15"/>
      <c r="J32" s="15"/>
      <c r="K32" s="15"/>
      <c r="M32" s="10"/>
    </row>
    <row r="33" spans="1:13" x14ac:dyDescent="0.25">
      <c r="A33" s="10"/>
      <c r="B33" s="10"/>
      <c r="C33" s="10"/>
      <c r="D33" s="47" t="s">
        <v>758</v>
      </c>
      <c r="E33" s="41"/>
      <c r="F33" s="15"/>
      <c r="G33" s="15"/>
      <c r="H33" s="15"/>
      <c r="I33" s="15"/>
      <c r="J33" s="15"/>
      <c r="K33" s="15"/>
      <c r="M33" s="10"/>
    </row>
    <row r="34" spans="1:13" x14ac:dyDescent="0.25">
      <c r="A34" s="10"/>
      <c r="B34" s="10" t="s">
        <v>795</v>
      </c>
      <c r="C34" s="10"/>
      <c r="D34" s="42" t="s">
        <v>759</v>
      </c>
      <c r="E34" s="41" t="s">
        <v>460</v>
      </c>
      <c r="F34" s="31"/>
      <c r="G34" s="48">
        <v>5.0000000000000001E-3</v>
      </c>
      <c r="H34" s="30">
        <f t="shared" ref="H34:H41" si="2">ROUND((F34*G34),2)</f>
        <v>0</v>
      </c>
      <c r="I34" s="32"/>
      <c r="J34" s="30">
        <f>ROUND((H34*I34),2)</f>
        <v>0</v>
      </c>
      <c r="K34" s="28"/>
      <c r="M34" s="10"/>
    </row>
    <row r="35" spans="1:13" x14ac:dyDescent="0.25">
      <c r="A35" s="10"/>
      <c r="B35" s="10" t="s">
        <v>796</v>
      </c>
      <c r="C35" s="10"/>
      <c r="D35" s="42" t="s">
        <v>760</v>
      </c>
      <c r="E35" s="41" t="s">
        <v>461</v>
      </c>
      <c r="F35" s="31"/>
      <c r="G35" s="48">
        <v>0.01</v>
      </c>
      <c r="H35" s="30">
        <f t="shared" si="2"/>
        <v>0</v>
      </c>
      <c r="I35" s="32"/>
      <c r="J35" s="30">
        <f t="shared" ref="J35:J41" si="3">ROUND((H35*I35),2)</f>
        <v>0</v>
      </c>
      <c r="K35" s="28"/>
      <c r="M35" s="10"/>
    </row>
    <row r="36" spans="1:13" x14ac:dyDescent="0.25">
      <c r="A36" s="10"/>
      <c r="B36" s="10" t="s">
        <v>797</v>
      </c>
      <c r="C36" s="10"/>
      <c r="D36" s="42" t="s">
        <v>761</v>
      </c>
      <c r="E36" s="41" t="s">
        <v>462</v>
      </c>
      <c r="F36" s="31"/>
      <c r="G36" s="48">
        <v>0.03</v>
      </c>
      <c r="H36" s="30">
        <f t="shared" si="2"/>
        <v>0</v>
      </c>
      <c r="I36" s="32"/>
      <c r="J36" s="30">
        <f t="shared" si="3"/>
        <v>0</v>
      </c>
      <c r="K36" s="28"/>
      <c r="M36" s="10"/>
    </row>
    <row r="37" spans="1:13" x14ac:dyDescent="0.25">
      <c r="A37" s="10"/>
      <c r="B37" s="10"/>
      <c r="C37" s="10"/>
      <c r="D37" s="47" t="s">
        <v>762</v>
      </c>
      <c r="E37" s="41"/>
      <c r="F37" s="15"/>
      <c r="G37" s="15"/>
      <c r="H37" s="15"/>
      <c r="I37" s="15"/>
      <c r="J37" s="15"/>
      <c r="K37" s="15"/>
      <c r="M37" s="10"/>
    </row>
    <row r="38" spans="1:13" x14ac:dyDescent="0.25">
      <c r="A38" s="10"/>
      <c r="B38" s="10" t="s">
        <v>798</v>
      </c>
      <c r="C38" s="10"/>
      <c r="D38" s="42" t="s">
        <v>759</v>
      </c>
      <c r="E38" s="41" t="s">
        <v>463</v>
      </c>
      <c r="F38" s="31"/>
      <c r="G38" s="48">
        <v>0.02</v>
      </c>
      <c r="H38" s="30">
        <f t="shared" si="2"/>
        <v>0</v>
      </c>
      <c r="I38" s="32"/>
      <c r="J38" s="30">
        <f t="shared" si="3"/>
        <v>0</v>
      </c>
      <c r="K38" s="28"/>
      <c r="M38" s="10"/>
    </row>
    <row r="39" spans="1:13" x14ac:dyDescent="0.25">
      <c r="A39" s="10"/>
      <c r="B39" s="10" t="s">
        <v>799</v>
      </c>
      <c r="C39" s="10"/>
      <c r="D39" s="42" t="s">
        <v>760</v>
      </c>
      <c r="E39" s="41" t="s">
        <v>464</v>
      </c>
      <c r="F39" s="31"/>
      <c r="G39" s="48">
        <v>0.1</v>
      </c>
      <c r="H39" s="30">
        <f t="shared" si="2"/>
        <v>0</v>
      </c>
      <c r="I39" s="32"/>
      <c r="J39" s="30">
        <f t="shared" si="3"/>
        <v>0</v>
      </c>
      <c r="K39" s="28"/>
      <c r="M39" s="10"/>
    </row>
    <row r="40" spans="1:13" x14ac:dyDescent="0.25">
      <c r="A40" s="10"/>
      <c r="B40" s="10" t="s">
        <v>800</v>
      </c>
      <c r="C40" s="10"/>
      <c r="D40" s="42" t="s">
        <v>761</v>
      </c>
      <c r="E40" s="41" t="s">
        <v>465</v>
      </c>
      <c r="F40" s="31"/>
      <c r="G40" s="48">
        <v>0.15</v>
      </c>
      <c r="H40" s="30">
        <f t="shared" si="2"/>
        <v>0</v>
      </c>
      <c r="I40" s="32"/>
      <c r="J40" s="30">
        <f t="shared" si="3"/>
        <v>0</v>
      </c>
      <c r="K40" s="28"/>
      <c r="M40" s="10"/>
    </row>
    <row r="41" spans="1:13" x14ac:dyDescent="0.25">
      <c r="A41" s="10"/>
      <c r="B41" s="10" t="s">
        <v>801</v>
      </c>
      <c r="C41" s="10"/>
      <c r="D41" s="36" t="s">
        <v>763</v>
      </c>
      <c r="E41" s="41" t="s">
        <v>466</v>
      </c>
      <c r="F41" s="31"/>
      <c r="G41" s="48">
        <v>0.5</v>
      </c>
      <c r="H41" s="30">
        <f t="shared" si="2"/>
        <v>0</v>
      </c>
      <c r="I41" s="48">
        <v>1</v>
      </c>
      <c r="J41" s="30">
        <f t="shared" si="3"/>
        <v>0</v>
      </c>
      <c r="K41" s="28"/>
      <c r="M41" s="10"/>
    </row>
    <row r="42" spans="1:13" x14ac:dyDescent="0.25">
      <c r="A42" s="10"/>
      <c r="B42" s="10" t="s">
        <v>670</v>
      </c>
      <c r="C42" s="10"/>
      <c r="D42" s="47" t="s">
        <v>764</v>
      </c>
      <c r="E42" s="41" t="s">
        <v>467</v>
      </c>
      <c r="F42" s="30">
        <f>F16+F17+F18+F19+F20+F21+F22+F23+F26+F27+F28+F29+F30+F34+F35+F36+F38+F39+F40+F41+F24+F31</f>
        <v>0</v>
      </c>
      <c r="G42" s="15"/>
      <c r="H42" s="30">
        <f>H16+H17+H18+H19+H20+H21+H22+H24+H26+H27+H28+H29+H30+H34+H35+H36+H38+H39+H40+H41+H23+H31</f>
        <v>0</v>
      </c>
      <c r="I42" s="15"/>
      <c r="J42" s="30">
        <f>J16+J17+J18+J19+J20+J21+J22+J24+J26+J27+J28+J29+J30+J34+J35+J36+J38+J39+J40+J41+J23+J31</f>
        <v>0</v>
      </c>
      <c r="K42" s="15"/>
      <c r="M42" s="10"/>
    </row>
    <row r="43" spans="1:13" ht="46.5" customHeight="1" x14ac:dyDescent="0.25">
      <c r="A43" s="10"/>
      <c r="B43" s="10"/>
      <c r="C43" s="10" t="s">
        <v>353</v>
      </c>
      <c r="D43" s="59" t="s">
        <v>819</v>
      </c>
      <c r="E43" s="60"/>
      <c r="F43" s="60"/>
      <c r="G43" s="60"/>
      <c r="H43" s="60"/>
      <c r="I43" s="60"/>
      <c r="J43" s="60"/>
      <c r="K43" s="61"/>
      <c r="M43" s="10"/>
    </row>
    <row r="44" spans="1:13" x14ac:dyDescent="0.25">
      <c r="A44" s="10"/>
      <c r="B44" s="10"/>
      <c r="C44" s="10" t="s">
        <v>390</v>
      </c>
      <c r="D44" s="10"/>
      <c r="E44" s="10"/>
      <c r="F44" s="10"/>
      <c r="G44" s="10"/>
      <c r="H44" s="10"/>
      <c r="I44" s="10"/>
      <c r="J44" s="10"/>
      <c r="K44" s="10"/>
      <c r="L44" s="10"/>
      <c r="M44" s="10" t="s">
        <v>391</v>
      </c>
    </row>
    <row r="49" spans="1:9" x14ac:dyDescent="0.25">
      <c r="A49" s="10"/>
      <c r="B49" s="10" t="b">
        <v>0</v>
      </c>
      <c r="C49" s="10" t="s">
        <v>766</v>
      </c>
      <c r="D49" s="10"/>
      <c r="E49" s="10"/>
      <c r="F49" s="10"/>
      <c r="G49" s="10"/>
      <c r="H49" s="10"/>
      <c r="I49" s="10"/>
    </row>
    <row r="50" spans="1:9" x14ac:dyDescent="0.25">
      <c r="A50" s="10"/>
      <c r="B50" s="10"/>
      <c r="C50" s="10"/>
      <c r="D50" s="10"/>
      <c r="E50" s="10" t="s">
        <v>393</v>
      </c>
      <c r="F50" s="10" t="s">
        <v>772</v>
      </c>
      <c r="G50" s="10" t="s">
        <v>773</v>
      </c>
      <c r="H50" s="10"/>
      <c r="I50" s="10"/>
    </row>
    <row r="51" spans="1:9" x14ac:dyDescent="0.25">
      <c r="A51" s="10"/>
      <c r="B51" s="10"/>
      <c r="C51" s="10"/>
      <c r="D51" s="10"/>
      <c r="E51" s="10"/>
      <c r="F51" s="10" t="s">
        <v>774</v>
      </c>
      <c r="G51" s="10" t="s">
        <v>774</v>
      </c>
      <c r="H51" s="10"/>
      <c r="I51" s="10"/>
    </row>
    <row r="52" spans="1:9" x14ac:dyDescent="0.25">
      <c r="A52" s="10"/>
      <c r="B52" s="10"/>
      <c r="C52" s="10" t="s">
        <v>351</v>
      </c>
      <c r="D52" s="10" t="s">
        <v>352</v>
      </c>
      <c r="E52" s="10" t="s">
        <v>352</v>
      </c>
      <c r="F52" s="10"/>
      <c r="G52" s="10"/>
      <c r="H52" s="10" t="s">
        <v>353</v>
      </c>
      <c r="I52" s="10" t="s">
        <v>354</v>
      </c>
    </row>
    <row r="53" spans="1:9" s="7" customFormat="1" x14ac:dyDescent="0.25">
      <c r="A53" s="10"/>
      <c r="B53" s="10"/>
      <c r="C53" s="10" t="s">
        <v>355</v>
      </c>
      <c r="D53" s="56" t="s">
        <v>811</v>
      </c>
      <c r="E53" s="57"/>
      <c r="F53" s="57"/>
      <c r="G53" s="58"/>
      <c r="I53" s="10"/>
    </row>
    <row r="54" spans="1:9" s="7" customFormat="1" ht="30" x14ac:dyDescent="0.25">
      <c r="A54" s="10"/>
      <c r="B54" s="10"/>
      <c r="C54" s="10" t="s">
        <v>352</v>
      </c>
      <c r="D54" s="54" t="s">
        <v>769</v>
      </c>
      <c r="E54" s="54"/>
      <c r="F54" s="39" t="s">
        <v>767</v>
      </c>
      <c r="G54" s="39" t="s">
        <v>768</v>
      </c>
      <c r="I54" s="10"/>
    </row>
    <row r="55" spans="1:9" s="7" customFormat="1" x14ac:dyDescent="0.25">
      <c r="A55" s="10" t="s">
        <v>393</v>
      </c>
      <c r="B55" s="10"/>
      <c r="C55" s="10" t="s">
        <v>352</v>
      </c>
      <c r="D55" s="55"/>
      <c r="E55" s="55"/>
      <c r="F55" s="39" t="s">
        <v>689</v>
      </c>
      <c r="G55" s="39" t="s">
        <v>690</v>
      </c>
      <c r="I55" s="10"/>
    </row>
    <row r="56" spans="1:9" x14ac:dyDescent="0.25">
      <c r="A56" s="10"/>
      <c r="B56" s="10"/>
      <c r="C56" s="10" t="s">
        <v>353</v>
      </c>
      <c r="D56" s="14"/>
      <c r="E56" s="14"/>
      <c r="F56" s="14"/>
      <c r="G56" s="14"/>
      <c r="I56" s="10"/>
    </row>
    <row r="57" spans="1:9" x14ac:dyDescent="0.25">
      <c r="A57" s="10"/>
      <c r="B57" s="10" t="s">
        <v>775</v>
      </c>
      <c r="C57" s="10"/>
      <c r="D57" s="36" t="s">
        <v>770</v>
      </c>
      <c r="E57" s="41" t="s">
        <v>468</v>
      </c>
      <c r="F57" s="33"/>
      <c r="G57" s="31"/>
      <c r="I57" s="10"/>
    </row>
    <row r="58" spans="1:9" x14ac:dyDescent="0.25">
      <c r="A58" s="10"/>
      <c r="B58" s="10" t="s">
        <v>776</v>
      </c>
      <c r="C58" s="10"/>
      <c r="D58" s="36" t="s">
        <v>771</v>
      </c>
      <c r="E58" s="41" t="s">
        <v>469</v>
      </c>
      <c r="F58" s="33"/>
      <c r="G58" s="31"/>
      <c r="I58" s="10"/>
    </row>
    <row r="59" spans="1:9" x14ac:dyDescent="0.25">
      <c r="A59" s="10"/>
      <c r="B59" s="10"/>
      <c r="C59" s="10" t="s">
        <v>353</v>
      </c>
      <c r="D59" s="7"/>
      <c r="E59" s="7"/>
      <c r="I59" s="10"/>
    </row>
    <row r="60" spans="1:9" x14ac:dyDescent="0.25">
      <c r="A60" s="10"/>
      <c r="B60" s="10"/>
      <c r="C60" s="10" t="s">
        <v>390</v>
      </c>
      <c r="D60" s="10"/>
      <c r="E60" s="10"/>
      <c r="F60" s="10"/>
      <c r="G60" s="10"/>
      <c r="H60" s="10"/>
      <c r="I60" s="10" t="s">
        <v>391</v>
      </c>
    </row>
  </sheetData>
  <mergeCells count="7">
    <mergeCell ref="E13:E14"/>
    <mergeCell ref="D12:K12"/>
    <mergeCell ref="D13:D14"/>
    <mergeCell ref="E54:E55"/>
    <mergeCell ref="D53:G53"/>
    <mergeCell ref="D54:D55"/>
    <mergeCell ref="D43:K43"/>
  </mergeCells>
  <dataValidations count="1">
    <dataValidation type="decimal" allowBlank="1" showInputMessage="1" showErrorMessage="1" errorTitle="Input Error" error="Please enter a non-negative value between 0 and 999999999999999" sqref="F57:G58 J41:J42 H41:H42 H38:J40 F38:F42 H34:J36 F34:F36 J26:J31 H26:H31 F26:F31 F16:F24 J16:J24 H16:H24">
      <formula1>0</formula1>
      <formula2>999999999999999</formula2>
    </dataValidation>
  </dataValidation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H20"/>
  <sheetViews>
    <sheetView showGridLines="0" topLeftCell="D28" workbookViewId="0">
      <selection activeCell="E51" sqref="E51"/>
    </sheetView>
  </sheetViews>
  <sheetFormatPr defaultRowHeight="15" x14ac:dyDescent="0.25"/>
  <cols>
    <col min="1" max="3" width="9.140625" hidden="1" customWidth="1"/>
    <col min="4" max="4" width="40.28515625" customWidth="1"/>
    <col min="5" max="5" width="10.5703125" style="11" customWidth="1"/>
    <col min="6" max="6" width="20.7109375" customWidth="1"/>
  </cols>
  <sheetData>
    <row r="1" spans="1:8" ht="32.25" customHeight="1" x14ac:dyDescent="0.25">
      <c r="A1" s="8" t="s">
        <v>661</v>
      </c>
    </row>
    <row r="3" spans="1:8" ht="15" customHeight="1" x14ac:dyDescent="0.25">
      <c r="D3" s="62" t="s">
        <v>660</v>
      </c>
      <c r="E3" s="72"/>
      <c r="F3" s="63"/>
    </row>
    <row r="7" spans="1:8" x14ac:dyDescent="0.25">
      <c r="A7" s="10"/>
      <c r="B7" s="10" t="b">
        <v>0</v>
      </c>
      <c r="C7" s="10" t="s">
        <v>662</v>
      </c>
      <c r="D7" s="10"/>
      <c r="E7" s="23"/>
      <c r="F7" s="10"/>
      <c r="G7" s="10"/>
      <c r="H7" s="10"/>
    </row>
    <row r="8" spans="1:8" x14ac:dyDescent="0.25">
      <c r="A8" s="10"/>
      <c r="B8" s="10"/>
      <c r="C8" s="10"/>
      <c r="D8" s="10"/>
      <c r="E8" s="23" t="s">
        <v>393</v>
      </c>
      <c r="F8" s="10"/>
      <c r="G8" s="10"/>
      <c r="H8" s="10"/>
    </row>
    <row r="9" spans="1:8" x14ac:dyDescent="0.25">
      <c r="A9" s="10"/>
      <c r="B9" s="10"/>
      <c r="C9" s="10"/>
      <c r="D9" s="10"/>
      <c r="E9" s="23"/>
      <c r="F9" s="10"/>
      <c r="G9" s="10"/>
      <c r="H9" s="10"/>
    </row>
    <row r="10" spans="1:8" x14ac:dyDescent="0.25">
      <c r="A10" s="10"/>
      <c r="B10" s="10"/>
      <c r="C10" s="10" t="s">
        <v>351</v>
      </c>
      <c r="D10" s="10" t="s">
        <v>352</v>
      </c>
      <c r="E10" s="23" t="s">
        <v>352</v>
      </c>
      <c r="F10" s="10"/>
      <c r="G10" s="10" t="s">
        <v>353</v>
      </c>
      <c r="H10" s="10" t="s">
        <v>354</v>
      </c>
    </row>
    <row r="11" spans="1:8" s="7" customFormat="1" x14ac:dyDescent="0.25">
      <c r="A11" s="10"/>
      <c r="B11" s="10"/>
      <c r="C11" s="10" t="s">
        <v>355</v>
      </c>
      <c r="D11" s="56" t="s">
        <v>812</v>
      </c>
      <c r="E11" s="57"/>
      <c r="F11" s="58"/>
      <c r="H11" s="10"/>
    </row>
    <row r="12" spans="1:8" s="7" customFormat="1" x14ac:dyDescent="0.25">
      <c r="A12" s="10"/>
      <c r="B12" s="10"/>
      <c r="C12" s="10" t="s">
        <v>352</v>
      </c>
      <c r="D12" s="54" t="s">
        <v>450</v>
      </c>
      <c r="E12" s="54"/>
      <c r="F12" s="39" t="s">
        <v>401</v>
      </c>
      <c r="H12" s="10"/>
    </row>
    <row r="13" spans="1:8" s="7" customFormat="1" x14ac:dyDescent="0.25">
      <c r="A13" s="10" t="s">
        <v>393</v>
      </c>
      <c r="B13" s="10"/>
      <c r="C13" s="10" t="s">
        <v>352</v>
      </c>
      <c r="D13" s="55"/>
      <c r="E13" s="55"/>
      <c r="F13" s="39" t="s">
        <v>394</v>
      </c>
      <c r="H13" s="10"/>
    </row>
    <row r="14" spans="1:8" x14ac:dyDescent="0.25">
      <c r="A14" s="10"/>
      <c r="B14" s="10"/>
      <c r="C14" s="10" t="s">
        <v>353</v>
      </c>
      <c r="D14" s="7"/>
      <c r="H14" s="10"/>
    </row>
    <row r="15" spans="1:8" ht="33.75" customHeight="1" x14ac:dyDescent="0.25">
      <c r="A15" s="10" t="s">
        <v>580</v>
      </c>
      <c r="B15" s="10" t="s">
        <v>600</v>
      </c>
      <c r="C15" s="10"/>
      <c r="D15" s="36" t="s">
        <v>663</v>
      </c>
      <c r="E15" s="41" t="s">
        <v>404</v>
      </c>
      <c r="F15" s="30">
        <f>DNBS12PART2!H70</f>
        <v>0</v>
      </c>
      <c r="H15" s="10"/>
    </row>
    <row r="16" spans="1:8" ht="30" x14ac:dyDescent="0.25">
      <c r="A16" s="10" t="s">
        <v>667</v>
      </c>
      <c r="B16" s="10" t="s">
        <v>670</v>
      </c>
      <c r="C16" s="10"/>
      <c r="D16" s="36" t="s">
        <v>664</v>
      </c>
      <c r="E16" s="41" t="s">
        <v>407</v>
      </c>
      <c r="F16" s="30">
        <f>DNBS12PART3!J42</f>
        <v>0</v>
      </c>
      <c r="H16" s="10"/>
    </row>
    <row r="17" spans="1:8" x14ac:dyDescent="0.25">
      <c r="A17" s="10" t="s">
        <v>668</v>
      </c>
      <c r="B17" s="10"/>
      <c r="C17" s="10"/>
      <c r="D17" s="47" t="s">
        <v>665</v>
      </c>
      <c r="E17" s="41" t="s">
        <v>410</v>
      </c>
      <c r="F17" s="30">
        <f>SUM(F15:F16)</f>
        <v>0</v>
      </c>
      <c r="H17" s="10"/>
    </row>
    <row r="18" spans="1:8" ht="30" x14ac:dyDescent="0.25">
      <c r="A18" s="10" t="s">
        <v>669</v>
      </c>
      <c r="B18" s="10"/>
      <c r="C18" s="10"/>
      <c r="D18" s="36" t="s">
        <v>666</v>
      </c>
      <c r="E18" s="41" t="s">
        <v>413</v>
      </c>
      <c r="F18" s="34">
        <f>ROUND(IF(DNBS12PART4!F17&lt;&gt;0,DNBS12PART1!F38/DNBS12PART4!F17,"0"),4)</f>
        <v>0</v>
      </c>
      <c r="H18" s="10"/>
    </row>
    <row r="19" spans="1:8" x14ac:dyDescent="0.25">
      <c r="A19" s="10"/>
      <c r="B19" s="10"/>
      <c r="C19" s="10" t="s">
        <v>353</v>
      </c>
      <c r="D19" s="7"/>
      <c r="H19" s="10"/>
    </row>
    <row r="20" spans="1:8" x14ac:dyDescent="0.25">
      <c r="A20" s="10"/>
      <c r="B20" s="10"/>
      <c r="C20" s="10" t="s">
        <v>390</v>
      </c>
      <c r="D20" s="10"/>
      <c r="E20" s="23"/>
      <c r="F20" s="10"/>
      <c r="G20" s="10"/>
      <c r="H20" s="10" t="s">
        <v>391</v>
      </c>
    </row>
  </sheetData>
  <mergeCells count="4">
    <mergeCell ref="D11:F11"/>
    <mergeCell ref="E12:E13"/>
    <mergeCell ref="D12:D13"/>
    <mergeCell ref="D3:F3"/>
  </mergeCells>
  <dataValidations count="1">
    <dataValidation type="decimal" allowBlank="1" showInputMessage="1" showErrorMessage="1" errorTitle="Input Error" error="Please enter a non-negative value between 0 and 999999999999999" sqref="F15:F18">
      <formula1>0</formula1>
      <formula2>999999999999999</formula2>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K124"/>
  <sheetViews>
    <sheetView showGridLines="0" topLeftCell="D119" workbookViewId="0">
      <selection activeCell="E33" sqref="E33"/>
    </sheetView>
  </sheetViews>
  <sheetFormatPr defaultRowHeight="15" x14ac:dyDescent="0.25"/>
  <cols>
    <col min="1" max="3" width="9.140625" hidden="1" customWidth="1"/>
    <col min="4" max="4" width="44.28515625" customWidth="1"/>
    <col min="5" max="9" width="20.7109375" customWidth="1"/>
  </cols>
  <sheetData>
    <row r="1" spans="1:8" ht="34.5" customHeight="1" x14ac:dyDescent="0.25">
      <c r="A1" s="8" t="s">
        <v>671</v>
      </c>
    </row>
    <row r="3" spans="1:8" x14ac:dyDescent="0.25">
      <c r="D3" s="62" t="s">
        <v>660</v>
      </c>
      <c r="E3" s="63"/>
      <c r="F3" s="7"/>
    </row>
    <row r="8" spans="1:8" x14ac:dyDescent="0.25">
      <c r="A8" s="10"/>
      <c r="B8" s="10" t="b">
        <v>0</v>
      </c>
      <c r="C8" s="10" t="s">
        <v>672</v>
      </c>
      <c r="D8" s="10"/>
      <c r="E8" s="10"/>
      <c r="F8" s="10"/>
      <c r="G8" s="10"/>
      <c r="H8" s="10"/>
    </row>
    <row r="9" spans="1:8" x14ac:dyDescent="0.25">
      <c r="A9" s="10"/>
      <c r="B9" s="10"/>
      <c r="C9" s="10"/>
      <c r="D9" s="10"/>
      <c r="E9" s="10" t="s">
        <v>393</v>
      </c>
      <c r="F9" s="10"/>
      <c r="G9" s="10"/>
      <c r="H9" s="10"/>
    </row>
    <row r="10" spans="1:8" x14ac:dyDescent="0.25">
      <c r="A10" s="10"/>
      <c r="B10" s="10"/>
      <c r="C10" s="10"/>
      <c r="D10" s="10"/>
      <c r="E10" s="10"/>
      <c r="F10" s="10"/>
      <c r="G10" s="10"/>
      <c r="H10" s="10"/>
    </row>
    <row r="11" spans="1:8" x14ac:dyDescent="0.25">
      <c r="A11" s="10"/>
      <c r="B11" s="10"/>
      <c r="C11" s="10" t="s">
        <v>351</v>
      </c>
      <c r="D11" s="10" t="s">
        <v>352</v>
      </c>
      <c r="E11" s="10" t="s">
        <v>352</v>
      </c>
      <c r="F11" s="10"/>
      <c r="G11" s="10" t="s">
        <v>353</v>
      </c>
      <c r="H11" s="10" t="s">
        <v>354</v>
      </c>
    </row>
    <row r="12" spans="1:8" s="7" customFormat="1" ht="30.75" customHeight="1" x14ac:dyDescent="0.25">
      <c r="A12" s="10"/>
      <c r="B12" s="10"/>
      <c r="C12" s="10" t="s">
        <v>355</v>
      </c>
      <c r="D12" s="67" t="s">
        <v>813</v>
      </c>
      <c r="E12" s="68"/>
      <c r="F12" s="69"/>
      <c r="H12" s="10"/>
    </row>
    <row r="13" spans="1:8" s="7" customFormat="1" x14ac:dyDescent="0.25">
      <c r="A13" s="10"/>
      <c r="B13" s="10"/>
      <c r="C13" s="10" t="s">
        <v>352</v>
      </c>
      <c r="D13" s="54" t="s">
        <v>450</v>
      </c>
      <c r="E13" s="54"/>
      <c r="F13" s="39" t="s">
        <v>401</v>
      </c>
      <c r="H13" s="10"/>
    </row>
    <row r="14" spans="1:8" s="7" customFormat="1" x14ac:dyDescent="0.25">
      <c r="A14" s="10" t="s">
        <v>393</v>
      </c>
      <c r="B14" s="10"/>
      <c r="C14" s="10" t="s">
        <v>352</v>
      </c>
      <c r="D14" s="55"/>
      <c r="E14" s="55"/>
      <c r="F14" s="39" t="s">
        <v>394</v>
      </c>
      <c r="H14" s="10"/>
    </row>
    <row r="15" spans="1:8" x14ac:dyDescent="0.25">
      <c r="A15" s="10"/>
      <c r="B15" s="10"/>
      <c r="C15" s="10" t="s">
        <v>353</v>
      </c>
      <c r="D15" s="9"/>
      <c r="E15" s="9"/>
      <c r="F15" s="9"/>
      <c r="H15" s="10"/>
    </row>
    <row r="16" spans="1:8" ht="75" x14ac:dyDescent="0.25">
      <c r="A16" s="10" t="s">
        <v>579</v>
      </c>
      <c r="B16" s="10" t="s">
        <v>678</v>
      </c>
      <c r="C16" s="10"/>
      <c r="D16" s="36" t="s">
        <v>673</v>
      </c>
      <c r="E16" s="41" t="s">
        <v>404</v>
      </c>
      <c r="F16" s="30">
        <f>I48</f>
        <v>0</v>
      </c>
      <c r="H16" s="10"/>
    </row>
    <row r="17" spans="1:11" ht="60" x14ac:dyDescent="0.25">
      <c r="A17" s="10" t="s">
        <v>676</v>
      </c>
      <c r="B17" s="10" t="s">
        <v>679</v>
      </c>
      <c r="C17" s="10"/>
      <c r="D17" s="36" t="s">
        <v>674</v>
      </c>
      <c r="E17" s="41" t="s">
        <v>407</v>
      </c>
      <c r="F17" s="30">
        <f>H77</f>
        <v>0</v>
      </c>
      <c r="H17" s="10"/>
    </row>
    <row r="18" spans="1:11" ht="90" x14ac:dyDescent="0.25">
      <c r="A18" s="10" t="s">
        <v>677</v>
      </c>
      <c r="B18" s="10" t="s">
        <v>680</v>
      </c>
      <c r="C18" s="10"/>
      <c r="D18" s="36" t="s">
        <v>675</v>
      </c>
      <c r="E18" s="41" t="s">
        <v>410</v>
      </c>
      <c r="F18" s="30">
        <f>H107</f>
        <v>0</v>
      </c>
      <c r="H18" s="10"/>
    </row>
    <row r="19" spans="1:11" x14ac:dyDescent="0.25">
      <c r="A19" s="10"/>
      <c r="B19" s="10"/>
      <c r="C19" s="10" t="s">
        <v>353</v>
      </c>
      <c r="D19" s="7"/>
      <c r="E19" s="7"/>
      <c r="H19" s="10"/>
    </row>
    <row r="20" spans="1:11" x14ac:dyDescent="0.25">
      <c r="A20" s="10"/>
      <c r="B20" s="10"/>
      <c r="C20" s="10" t="s">
        <v>390</v>
      </c>
      <c r="D20" s="10"/>
      <c r="E20" s="10"/>
      <c r="F20" s="10"/>
      <c r="G20" s="10"/>
      <c r="H20" s="10" t="s">
        <v>391</v>
      </c>
    </row>
    <row r="25" spans="1:11" s="6" customFormat="1" x14ac:dyDescent="0.25">
      <c r="A25" s="21"/>
      <c r="B25" s="21" t="b">
        <v>0</v>
      </c>
      <c r="C25" s="21" t="s">
        <v>827</v>
      </c>
      <c r="D25" s="21"/>
      <c r="E25" s="21"/>
      <c r="F25" s="21"/>
      <c r="G25" s="21"/>
      <c r="H25" s="21"/>
      <c r="I25" s="21"/>
      <c r="J25" s="21"/>
      <c r="K25" s="21"/>
    </row>
    <row r="26" spans="1:11" s="6" customFormat="1" x14ac:dyDescent="0.25">
      <c r="A26" s="21"/>
      <c r="B26" s="21"/>
      <c r="C26" s="21"/>
      <c r="D26" s="21"/>
      <c r="E26" s="21" t="s">
        <v>829</v>
      </c>
      <c r="F26" s="21" t="s">
        <v>685</v>
      </c>
      <c r="G26" s="21" t="s">
        <v>686</v>
      </c>
      <c r="H26" s="21" t="s">
        <v>687</v>
      </c>
      <c r="I26" s="21" t="s">
        <v>579</v>
      </c>
      <c r="J26" s="21"/>
      <c r="K26" s="21"/>
    </row>
    <row r="27" spans="1:11" s="6" customFormat="1" x14ac:dyDescent="0.25">
      <c r="A27" s="21"/>
      <c r="B27" s="21"/>
      <c r="C27" s="21"/>
      <c r="D27" s="21" t="s">
        <v>645</v>
      </c>
      <c r="E27" s="21" t="s">
        <v>678</v>
      </c>
      <c r="F27" s="21" t="s">
        <v>678</v>
      </c>
      <c r="G27" s="21" t="s">
        <v>678</v>
      </c>
      <c r="H27" s="21" t="s">
        <v>678</v>
      </c>
      <c r="I27" s="21" t="s">
        <v>678</v>
      </c>
      <c r="J27" s="21"/>
      <c r="K27" s="21"/>
    </row>
    <row r="28" spans="1:11" s="6" customFormat="1" x14ac:dyDescent="0.25">
      <c r="A28" s="21"/>
      <c r="B28" s="21"/>
      <c r="C28" s="21" t="s">
        <v>351</v>
      </c>
      <c r="D28" s="21" t="s">
        <v>644</v>
      </c>
      <c r="E28" s="21"/>
      <c r="F28" s="21"/>
      <c r="G28" s="21"/>
      <c r="H28" s="21"/>
      <c r="I28" s="21"/>
      <c r="J28" s="21" t="s">
        <v>353</v>
      </c>
      <c r="K28" s="21" t="s">
        <v>354</v>
      </c>
    </row>
    <row r="29" spans="1:11" s="6" customFormat="1" x14ac:dyDescent="0.25">
      <c r="A29" s="21"/>
      <c r="B29" s="21"/>
      <c r="C29" s="21" t="s">
        <v>355</v>
      </c>
      <c r="D29" s="73" t="s">
        <v>814</v>
      </c>
      <c r="E29" s="74"/>
      <c r="F29" s="74"/>
      <c r="G29" s="74"/>
      <c r="H29" s="74"/>
      <c r="I29" s="75"/>
      <c r="K29" s="21"/>
    </row>
    <row r="30" spans="1:11" s="6" customFormat="1" ht="60" x14ac:dyDescent="0.25">
      <c r="A30" s="21"/>
      <c r="B30" s="21"/>
      <c r="C30" s="21" t="s">
        <v>352</v>
      </c>
      <c r="D30" s="54" t="s">
        <v>647</v>
      </c>
      <c r="E30" s="39" t="s">
        <v>828</v>
      </c>
      <c r="F30" s="39" t="s">
        <v>681</v>
      </c>
      <c r="G30" s="39" t="s">
        <v>682</v>
      </c>
      <c r="H30" s="39" t="s">
        <v>684</v>
      </c>
      <c r="I30" s="39" t="s">
        <v>683</v>
      </c>
      <c r="K30" s="21"/>
    </row>
    <row r="31" spans="1:11" s="6" customFormat="1" x14ac:dyDescent="0.25">
      <c r="A31" s="21" t="s">
        <v>393</v>
      </c>
      <c r="B31" s="21"/>
      <c r="C31" s="21" t="s">
        <v>352</v>
      </c>
      <c r="D31" s="55"/>
      <c r="E31" s="39" t="s">
        <v>472</v>
      </c>
      <c r="F31" s="39" t="s">
        <v>531</v>
      </c>
      <c r="G31" s="39" t="s">
        <v>646</v>
      </c>
      <c r="H31" s="39" t="s">
        <v>651</v>
      </c>
      <c r="I31" s="39" t="s">
        <v>688</v>
      </c>
      <c r="K31" s="21"/>
    </row>
    <row r="32" spans="1:11" s="6" customFormat="1" x14ac:dyDescent="0.25">
      <c r="A32" s="21"/>
      <c r="B32" s="21"/>
      <c r="C32" s="21" t="s">
        <v>353</v>
      </c>
      <c r="K32" s="21"/>
    </row>
    <row r="33" spans="1:11" s="6" customFormat="1" x14ac:dyDescent="0.25">
      <c r="A33" s="21"/>
      <c r="B33" s="21"/>
      <c r="C33" s="22"/>
      <c r="D33" s="20"/>
      <c r="E33" s="25"/>
      <c r="F33" s="25"/>
      <c r="G33" s="25"/>
      <c r="H33" s="25"/>
      <c r="I33" s="31"/>
      <c r="K33" s="21"/>
    </row>
    <row r="34" spans="1:11" s="6" customFormat="1" hidden="1" x14ac:dyDescent="0.25">
      <c r="A34" s="21"/>
      <c r="B34" s="21"/>
      <c r="C34" s="21" t="s">
        <v>353</v>
      </c>
      <c r="K34" s="21"/>
    </row>
    <row r="35" spans="1:11" s="6" customFormat="1" hidden="1" x14ac:dyDescent="0.25">
      <c r="A35" s="21"/>
      <c r="B35" s="21"/>
      <c r="C35" s="21" t="s">
        <v>390</v>
      </c>
      <c r="D35" s="21"/>
      <c r="E35" s="21"/>
      <c r="F35" s="21"/>
      <c r="G35" s="21"/>
      <c r="H35" s="21"/>
      <c r="I35" s="21"/>
      <c r="J35" s="21"/>
      <c r="K35" s="21" t="s">
        <v>391</v>
      </c>
    </row>
    <row r="36" spans="1:11" s="6" customFormat="1" hidden="1" x14ac:dyDescent="0.25"/>
    <row r="37" spans="1:11" s="6" customFormat="1" hidden="1" x14ac:dyDescent="0.25"/>
    <row r="38" spans="1:11" s="6" customFormat="1" hidden="1" x14ac:dyDescent="0.25"/>
    <row r="39" spans="1:11" hidden="1" x14ac:dyDescent="0.25"/>
    <row r="40" spans="1:11" hidden="1" x14ac:dyDescent="0.25">
      <c r="A40" s="10"/>
      <c r="B40" s="10" t="b">
        <v>0</v>
      </c>
      <c r="C40" s="10" t="s">
        <v>830</v>
      </c>
      <c r="D40" s="10"/>
      <c r="E40" s="10"/>
      <c r="F40" s="10"/>
      <c r="G40" s="10"/>
      <c r="H40" s="10"/>
      <c r="I40" s="10"/>
      <c r="J40" s="10"/>
      <c r="K40" s="10"/>
    </row>
    <row r="41" spans="1:11" hidden="1" x14ac:dyDescent="0.25">
      <c r="A41" s="10"/>
      <c r="B41" s="10"/>
      <c r="C41" s="10"/>
      <c r="D41" s="10"/>
      <c r="E41" s="10"/>
      <c r="F41" s="10"/>
      <c r="G41" s="10"/>
      <c r="H41" s="10"/>
      <c r="I41" s="10" t="s">
        <v>579</v>
      </c>
      <c r="J41" s="10"/>
      <c r="K41" s="10"/>
    </row>
    <row r="42" spans="1:11" s="6" customFormat="1" hidden="1" x14ac:dyDescent="0.25">
      <c r="A42" s="21"/>
      <c r="B42" s="21"/>
      <c r="C42" s="21"/>
      <c r="D42" s="21"/>
      <c r="E42" s="21"/>
      <c r="F42" s="21"/>
      <c r="G42" s="21"/>
      <c r="H42" s="21"/>
      <c r="I42" s="21" t="s">
        <v>678</v>
      </c>
      <c r="J42" s="21"/>
      <c r="K42" s="21"/>
    </row>
    <row r="43" spans="1:11" s="6" customFormat="1" hidden="1" x14ac:dyDescent="0.25">
      <c r="A43" s="21"/>
      <c r="B43" s="21"/>
      <c r="C43" s="21" t="s">
        <v>351</v>
      </c>
      <c r="D43" s="21" t="s">
        <v>352</v>
      </c>
      <c r="E43" s="10" t="s">
        <v>352</v>
      </c>
      <c r="F43" s="10" t="s">
        <v>352</v>
      </c>
      <c r="G43" s="10" t="s">
        <v>352</v>
      </c>
      <c r="H43" s="10" t="s">
        <v>352</v>
      </c>
      <c r="I43" s="21"/>
      <c r="J43" s="21" t="s">
        <v>353</v>
      </c>
      <c r="K43" s="21" t="s">
        <v>354</v>
      </c>
    </row>
    <row r="44" spans="1:11" s="6" customFormat="1" hidden="1" x14ac:dyDescent="0.25">
      <c r="A44" s="21"/>
      <c r="B44" s="21"/>
      <c r="C44" s="21" t="s">
        <v>355</v>
      </c>
      <c r="D44" s="73" t="s">
        <v>814</v>
      </c>
      <c r="E44" s="74"/>
      <c r="F44" s="74"/>
      <c r="G44" s="74"/>
      <c r="H44" s="74"/>
      <c r="I44" s="75"/>
      <c r="K44" s="21"/>
    </row>
    <row r="45" spans="1:11" s="6" customFormat="1" ht="60" hidden="1" x14ac:dyDescent="0.25">
      <c r="A45" s="21"/>
      <c r="B45" s="21"/>
      <c r="C45" s="21" t="s">
        <v>352</v>
      </c>
      <c r="D45" s="54"/>
      <c r="E45" s="39" t="s">
        <v>828</v>
      </c>
      <c r="F45" s="39" t="s">
        <v>681</v>
      </c>
      <c r="G45" s="39" t="s">
        <v>682</v>
      </c>
      <c r="H45" s="39" t="s">
        <v>684</v>
      </c>
      <c r="I45" s="39" t="s">
        <v>683</v>
      </c>
      <c r="K45" s="21"/>
    </row>
    <row r="46" spans="1:11" s="6" customFormat="1" hidden="1" x14ac:dyDescent="0.25">
      <c r="A46" s="21" t="s">
        <v>393</v>
      </c>
      <c r="B46" s="21"/>
      <c r="C46" s="21" t="s">
        <v>352</v>
      </c>
      <c r="D46" s="55"/>
      <c r="E46" s="39" t="s">
        <v>472</v>
      </c>
      <c r="F46" s="39" t="s">
        <v>531</v>
      </c>
      <c r="G46" s="39" t="s">
        <v>646</v>
      </c>
      <c r="H46" s="39" t="s">
        <v>651</v>
      </c>
      <c r="I46" s="39" t="s">
        <v>688</v>
      </c>
      <c r="K46" s="21"/>
    </row>
    <row r="47" spans="1:11" s="6" customFormat="1" hidden="1" x14ac:dyDescent="0.25">
      <c r="A47" s="21"/>
      <c r="B47" s="21"/>
      <c r="C47" s="21" t="s">
        <v>353</v>
      </c>
      <c r="K47" s="21"/>
    </row>
    <row r="48" spans="1:11" s="6" customFormat="1" x14ac:dyDescent="0.25">
      <c r="A48" s="21"/>
      <c r="B48" s="21"/>
      <c r="C48" s="22"/>
      <c r="D48" s="77" t="s">
        <v>649</v>
      </c>
      <c r="E48" s="78"/>
      <c r="F48" s="78"/>
      <c r="G48" s="78"/>
      <c r="H48" s="79"/>
      <c r="I48" s="30">
        <f>SUM(I33:I34)</f>
        <v>0</v>
      </c>
      <c r="K48" s="21"/>
    </row>
    <row r="49" spans="1:11" s="6" customFormat="1" x14ac:dyDescent="0.25">
      <c r="A49" s="21"/>
      <c r="B49" s="21"/>
      <c r="C49" s="21" t="s">
        <v>353</v>
      </c>
      <c r="K49" s="21"/>
    </row>
    <row r="50" spans="1:11" s="6" customFormat="1" x14ac:dyDescent="0.25">
      <c r="A50" s="21"/>
      <c r="B50" s="21"/>
      <c r="C50" s="21" t="s">
        <v>390</v>
      </c>
      <c r="D50" s="21"/>
      <c r="E50" s="21"/>
      <c r="F50" s="21"/>
      <c r="G50" s="21"/>
      <c r="H50" s="21"/>
      <c r="I50" s="21"/>
      <c r="J50" s="21"/>
      <c r="K50" s="21" t="s">
        <v>391</v>
      </c>
    </row>
    <row r="51" spans="1:11" s="6" customFormat="1" x14ac:dyDescent="0.25"/>
    <row r="52" spans="1:11" s="6" customFormat="1" x14ac:dyDescent="0.25"/>
    <row r="53" spans="1:11" s="6" customFormat="1" x14ac:dyDescent="0.25"/>
    <row r="54" spans="1:11" s="6" customFormat="1" x14ac:dyDescent="0.25"/>
    <row r="55" spans="1:11" s="6" customFormat="1" x14ac:dyDescent="0.25">
      <c r="A55" s="21"/>
      <c r="B55" s="21" t="b">
        <v>0</v>
      </c>
      <c r="C55" s="21" t="s">
        <v>831</v>
      </c>
      <c r="D55" s="21"/>
      <c r="E55" s="21"/>
      <c r="F55" s="21"/>
      <c r="G55" s="21"/>
      <c r="H55" s="21"/>
      <c r="I55" s="21"/>
      <c r="J55" s="21"/>
    </row>
    <row r="56" spans="1:11" x14ac:dyDescent="0.25">
      <c r="A56" s="10"/>
      <c r="B56" s="10"/>
      <c r="C56" s="10"/>
      <c r="D56" s="10"/>
      <c r="E56" s="10" t="s">
        <v>829</v>
      </c>
      <c r="F56" s="10" t="s">
        <v>685</v>
      </c>
      <c r="G56" s="10" t="s">
        <v>686</v>
      </c>
      <c r="H56" s="10" t="s">
        <v>676</v>
      </c>
      <c r="I56" s="10"/>
      <c r="J56" s="10"/>
    </row>
    <row r="57" spans="1:11" x14ac:dyDescent="0.25">
      <c r="A57" s="10"/>
      <c r="B57" s="10"/>
      <c r="C57" s="10"/>
      <c r="D57" s="10" t="s">
        <v>645</v>
      </c>
      <c r="E57" s="10" t="s">
        <v>679</v>
      </c>
      <c r="F57" s="10" t="s">
        <v>679</v>
      </c>
      <c r="G57" s="10" t="s">
        <v>679</v>
      </c>
      <c r="H57" s="10" t="s">
        <v>679</v>
      </c>
      <c r="I57" s="10"/>
      <c r="J57" s="10"/>
    </row>
    <row r="58" spans="1:11" x14ac:dyDescent="0.25">
      <c r="A58" s="10"/>
      <c r="B58" s="10"/>
      <c r="C58" s="10" t="s">
        <v>351</v>
      </c>
      <c r="D58" s="10" t="s">
        <v>644</v>
      </c>
      <c r="E58" s="10"/>
      <c r="F58" s="10"/>
      <c r="G58" s="10"/>
      <c r="H58" s="10"/>
      <c r="I58" s="10" t="s">
        <v>353</v>
      </c>
      <c r="J58" s="10" t="s">
        <v>354</v>
      </c>
    </row>
    <row r="59" spans="1:11" s="18" customFormat="1" x14ac:dyDescent="0.25">
      <c r="A59" s="10"/>
      <c r="B59" s="10"/>
      <c r="C59" s="10" t="s">
        <v>355</v>
      </c>
      <c r="D59" s="56" t="s">
        <v>815</v>
      </c>
      <c r="E59" s="57"/>
      <c r="F59" s="57"/>
      <c r="G59" s="57"/>
      <c r="H59" s="58"/>
      <c r="J59" s="10"/>
    </row>
    <row r="60" spans="1:11" s="18" customFormat="1" ht="60" x14ac:dyDescent="0.25">
      <c r="A60" s="10"/>
      <c r="B60" s="10"/>
      <c r="C60" s="10" t="s">
        <v>352</v>
      </c>
      <c r="D60" s="54" t="s">
        <v>647</v>
      </c>
      <c r="E60" s="39" t="s">
        <v>828</v>
      </c>
      <c r="F60" s="39" t="s">
        <v>691</v>
      </c>
      <c r="G60" s="39" t="s">
        <v>692</v>
      </c>
      <c r="H60" s="39" t="s">
        <v>693</v>
      </c>
      <c r="J60" s="10"/>
    </row>
    <row r="61" spans="1:11" s="18" customFormat="1" x14ac:dyDescent="0.25">
      <c r="A61" s="10" t="s">
        <v>393</v>
      </c>
      <c r="B61" s="10"/>
      <c r="C61" s="10" t="s">
        <v>352</v>
      </c>
      <c r="D61" s="55"/>
      <c r="E61" s="39" t="s">
        <v>689</v>
      </c>
      <c r="F61" s="39" t="s">
        <v>690</v>
      </c>
      <c r="G61" s="39" t="s">
        <v>694</v>
      </c>
      <c r="H61" s="39" t="s">
        <v>695</v>
      </c>
      <c r="J61" s="10"/>
    </row>
    <row r="62" spans="1:11" x14ac:dyDescent="0.25">
      <c r="A62" s="10"/>
      <c r="B62" s="10"/>
      <c r="C62" s="10" t="s">
        <v>353</v>
      </c>
      <c r="D62" s="18"/>
      <c r="J62" s="10"/>
    </row>
    <row r="63" spans="1:11" x14ac:dyDescent="0.25">
      <c r="A63" s="10"/>
      <c r="B63" s="10"/>
      <c r="C63" s="24"/>
      <c r="D63" s="20"/>
      <c r="E63" s="25"/>
      <c r="F63" s="25"/>
      <c r="G63" s="25"/>
      <c r="H63" s="31"/>
      <c r="J63" s="10"/>
    </row>
    <row r="64" spans="1:11" s="6" customFormat="1" hidden="1" x14ac:dyDescent="0.25">
      <c r="A64" s="21"/>
      <c r="B64" s="21"/>
      <c r="C64" s="21" t="s">
        <v>353</v>
      </c>
      <c r="D64" s="19"/>
      <c r="J64" s="21"/>
    </row>
    <row r="65" spans="1:11" s="6" customFormat="1" hidden="1" x14ac:dyDescent="0.25">
      <c r="A65" s="21"/>
      <c r="B65" s="21"/>
      <c r="C65" s="21" t="s">
        <v>390</v>
      </c>
      <c r="D65" s="21"/>
      <c r="E65" s="21"/>
      <c r="F65" s="21"/>
      <c r="G65" s="21"/>
      <c r="H65" s="21"/>
      <c r="I65" s="21"/>
      <c r="J65" s="21" t="s">
        <v>391</v>
      </c>
    </row>
    <row r="66" spans="1:11" s="6" customFormat="1" hidden="1" x14ac:dyDescent="0.25"/>
    <row r="67" spans="1:11" s="6" customFormat="1" hidden="1" x14ac:dyDescent="0.25"/>
    <row r="68" spans="1:11" s="6" customFormat="1" hidden="1" x14ac:dyDescent="0.25"/>
    <row r="69" spans="1:11" s="6" customFormat="1" hidden="1" x14ac:dyDescent="0.25">
      <c r="A69" s="21"/>
      <c r="B69" s="21" t="b">
        <v>0</v>
      </c>
      <c r="C69" s="21" t="s">
        <v>832</v>
      </c>
      <c r="D69" s="21"/>
      <c r="E69" s="21"/>
      <c r="F69" s="21"/>
      <c r="G69" s="21"/>
      <c r="H69" s="21"/>
      <c r="I69" s="21"/>
      <c r="J69" s="21"/>
      <c r="K69" s="19"/>
    </row>
    <row r="70" spans="1:11" s="6" customFormat="1" hidden="1" x14ac:dyDescent="0.25">
      <c r="A70" s="21"/>
      <c r="B70" s="21"/>
      <c r="C70" s="21"/>
      <c r="D70" s="21"/>
      <c r="E70" s="21"/>
      <c r="F70" s="21"/>
      <c r="G70" s="21"/>
      <c r="H70" s="21" t="s">
        <v>676</v>
      </c>
      <c r="I70" s="21"/>
      <c r="J70" s="21"/>
      <c r="K70" s="19"/>
    </row>
    <row r="71" spans="1:11" s="6" customFormat="1" hidden="1" x14ac:dyDescent="0.25">
      <c r="A71" s="21"/>
      <c r="B71" s="21"/>
      <c r="C71" s="21"/>
      <c r="D71" s="21"/>
      <c r="E71" s="21"/>
      <c r="F71" s="21"/>
      <c r="G71" s="21"/>
      <c r="H71" s="21" t="s">
        <v>679</v>
      </c>
      <c r="I71" s="21"/>
      <c r="J71" s="21"/>
      <c r="K71" s="19"/>
    </row>
    <row r="72" spans="1:11" s="6" customFormat="1" hidden="1" x14ac:dyDescent="0.25">
      <c r="A72" s="21"/>
      <c r="B72" s="21"/>
      <c r="C72" s="21" t="s">
        <v>351</v>
      </c>
      <c r="D72" s="21" t="s">
        <v>352</v>
      </c>
      <c r="E72" s="10" t="s">
        <v>352</v>
      </c>
      <c r="F72" s="10" t="s">
        <v>352</v>
      </c>
      <c r="G72" s="10" t="s">
        <v>352</v>
      </c>
      <c r="H72" s="21"/>
      <c r="I72" s="21" t="s">
        <v>353</v>
      </c>
      <c r="J72" s="21" t="s">
        <v>354</v>
      </c>
      <c r="K72" s="19"/>
    </row>
    <row r="73" spans="1:11" s="19" customFormat="1" hidden="1" x14ac:dyDescent="0.25">
      <c r="A73" s="21"/>
      <c r="B73" s="21"/>
      <c r="C73" s="21" t="s">
        <v>355</v>
      </c>
      <c r="D73" s="73" t="s">
        <v>815</v>
      </c>
      <c r="E73" s="74"/>
      <c r="F73" s="74"/>
      <c r="G73" s="74"/>
      <c r="H73" s="75"/>
      <c r="J73" s="21"/>
    </row>
    <row r="74" spans="1:11" s="19" customFormat="1" ht="60" hidden="1" x14ac:dyDescent="0.25">
      <c r="A74" s="21"/>
      <c r="B74" s="21"/>
      <c r="C74" s="21" t="s">
        <v>352</v>
      </c>
      <c r="D74" s="54" t="s">
        <v>647</v>
      </c>
      <c r="E74" s="39" t="s">
        <v>828</v>
      </c>
      <c r="F74" s="39" t="s">
        <v>691</v>
      </c>
      <c r="G74" s="39" t="s">
        <v>692</v>
      </c>
      <c r="H74" s="39" t="s">
        <v>693</v>
      </c>
      <c r="J74" s="21"/>
    </row>
    <row r="75" spans="1:11" s="19" customFormat="1" hidden="1" x14ac:dyDescent="0.25">
      <c r="A75" s="21" t="s">
        <v>393</v>
      </c>
      <c r="B75" s="21"/>
      <c r="C75" s="21" t="s">
        <v>352</v>
      </c>
      <c r="D75" s="55"/>
      <c r="E75" s="39" t="s">
        <v>689</v>
      </c>
      <c r="F75" s="39" t="s">
        <v>690</v>
      </c>
      <c r="G75" s="39" t="s">
        <v>694</v>
      </c>
      <c r="H75" s="39" t="s">
        <v>695</v>
      </c>
      <c r="J75" s="21"/>
    </row>
    <row r="76" spans="1:11" s="6" customFormat="1" hidden="1" x14ac:dyDescent="0.25">
      <c r="A76" s="21"/>
      <c r="B76" s="21"/>
      <c r="C76" s="21" t="s">
        <v>353</v>
      </c>
      <c r="D76" s="19"/>
      <c r="J76" s="21"/>
      <c r="K76" s="19"/>
    </row>
    <row r="77" spans="1:11" s="6" customFormat="1" x14ac:dyDescent="0.25">
      <c r="A77" s="21"/>
      <c r="B77" s="21"/>
      <c r="C77" s="22"/>
      <c r="D77" s="70" t="s">
        <v>649</v>
      </c>
      <c r="E77" s="76"/>
      <c r="F77" s="76"/>
      <c r="G77" s="71"/>
      <c r="H77" s="30">
        <f>SUM(H63:H64)</f>
        <v>0</v>
      </c>
      <c r="J77" s="21"/>
      <c r="K77" s="19"/>
    </row>
    <row r="78" spans="1:11" x14ac:dyDescent="0.25">
      <c r="A78" s="10"/>
      <c r="B78" s="10"/>
      <c r="C78" s="10" t="s">
        <v>353</v>
      </c>
      <c r="D78" s="18"/>
      <c r="J78" s="10"/>
      <c r="K78" s="18"/>
    </row>
    <row r="79" spans="1:11" x14ac:dyDescent="0.25">
      <c r="A79" s="10"/>
      <c r="B79" s="10"/>
      <c r="C79" s="10" t="s">
        <v>390</v>
      </c>
      <c r="D79" s="10"/>
      <c r="E79" s="10"/>
      <c r="F79" s="10"/>
      <c r="G79" s="10"/>
      <c r="H79" s="10"/>
      <c r="I79" s="10"/>
      <c r="J79" s="10" t="s">
        <v>391</v>
      </c>
      <c r="K79" s="18"/>
    </row>
    <row r="81" spans="1:10" s="6" customFormat="1" x14ac:dyDescent="0.25"/>
    <row r="82" spans="1:10" s="6" customFormat="1" x14ac:dyDescent="0.25"/>
    <row r="83" spans="1:10" s="6" customFormat="1" x14ac:dyDescent="0.25"/>
    <row r="84" spans="1:10" s="6" customFormat="1" x14ac:dyDescent="0.25">
      <c r="A84" s="21"/>
      <c r="B84" s="21" t="b">
        <v>0</v>
      </c>
      <c r="C84" s="21" t="s">
        <v>833</v>
      </c>
      <c r="D84" s="21"/>
      <c r="E84" s="21"/>
      <c r="F84" s="21"/>
      <c r="G84" s="21"/>
      <c r="H84" s="21"/>
      <c r="I84" s="21"/>
      <c r="J84" s="21"/>
    </row>
    <row r="85" spans="1:10" s="6" customFormat="1" x14ac:dyDescent="0.25">
      <c r="A85" s="21"/>
      <c r="B85" s="21"/>
      <c r="C85" s="21"/>
      <c r="D85" s="21"/>
      <c r="E85" s="21" t="s">
        <v>829</v>
      </c>
      <c r="F85" s="21" t="s">
        <v>685</v>
      </c>
      <c r="G85" s="21" t="s">
        <v>687</v>
      </c>
      <c r="H85" s="21" t="s">
        <v>677</v>
      </c>
      <c r="I85" s="21"/>
      <c r="J85" s="21"/>
    </row>
    <row r="86" spans="1:10" s="6" customFormat="1" x14ac:dyDescent="0.25">
      <c r="A86" s="21"/>
      <c r="B86" s="21"/>
      <c r="C86" s="21"/>
      <c r="D86" s="21" t="s">
        <v>645</v>
      </c>
      <c r="E86" s="21" t="s">
        <v>680</v>
      </c>
      <c r="F86" s="21" t="s">
        <v>680</v>
      </c>
      <c r="G86" s="21" t="s">
        <v>680</v>
      </c>
      <c r="H86" s="21" t="s">
        <v>680</v>
      </c>
      <c r="I86" s="21"/>
      <c r="J86" s="21"/>
    </row>
    <row r="87" spans="1:10" s="6" customFormat="1" x14ac:dyDescent="0.25">
      <c r="A87" s="21"/>
      <c r="B87" s="21"/>
      <c r="C87" s="21" t="s">
        <v>351</v>
      </c>
      <c r="D87" s="21" t="s">
        <v>644</v>
      </c>
      <c r="E87" s="21"/>
      <c r="F87" s="21"/>
      <c r="G87" s="21"/>
      <c r="H87" s="21"/>
      <c r="I87" s="21" t="s">
        <v>353</v>
      </c>
      <c r="J87" s="21" t="s">
        <v>354</v>
      </c>
    </row>
    <row r="88" spans="1:10" s="19" customFormat="1" x14ac:dyDescent="0.25">
      <c r="A88" s="21"/>
      <c r="B88" s="21"/>
      <c r="C88" s="21" t="s">
        <v>355</v>
      </c>
      <c r="D88" s="73" t="s">
        <v>816</v>
      </c>
      <c r="E88" s="74"/>
      <c r="F88" s="74"/>
      <c r="G88" s="74"/>
      <c r="H88" s="75"/>
      <c r="J88" s="21"/>
    </row>
    <row r="89" spans="1:10" s="19" customFormat="1" ht="90" x14ac:dyDescent="0.25">
      <c r="A89" s="21"/>
      <c r="B89" s="21"/>
      <c r="C89" s="21" t="s">
        <v>352</v>
      </c>
      <c r="D89" s="54" t="s">
        <v>647</v>
      </c>
      <c r="E89" s="39" t="s">
        <v>828</v>
      </c>
      <c r="F89" s="39" t="s">
        <v>697</v>
      </c>
      <c r="G89" s="39" t="s">
        <v>698</v>
      </c>
      <c r="H89" s="39" t="s">
        <v>683</v>
      </c>
      <c r="J89" s="21"/>
    </row>
    <row r="90" spans="1:10" s="19" customFormat="1" x14ac:dyDescent="0.25">
      <c r="A90" s="21" t="s">
        <v>393</v>
      </c>
      <c r="B90" s="21"/>
      <c r="C90" s="21" t="s">
        <v>352</v>
      </c>
      <c r="D90" s="55"/>
      <c r="E90" s="39" t="s">
        <v>696</v>
      </c>
      <c r="F90" s="39" t="s">
        <v>834</v>
      </c>
      <c r="G90" s="39" t="s">
        <v>835</v>
      </c>
      <c r="H90" s="39" t="s">
        <v>836</v>
      </c>
      <c r="J90" s="21"/>
    </row>
    <row r="91" spans="1:10" s="6" customFormat="1" x14ac:dyDescent="0.25">
      <c r="A91" s="21"/>
      <c r="B91" s="21"/>
      <c r="C91" s="21" t="s">
        <v>353</v>
      </c>
      <c r="D91" s="19"/>
      <c r="J91" s="21"/>
    </row>
    <row r="92" spans="1:10" s="6" customFormat="1" x14ac:dyDescent="0.25">
      <c r="A92" s="21"/>
      <c r="B92" s="21"/>
      <c r="C92" s="22"/>
      <c r="D92" s="20"/>
      <c r="E92" s="25"/>
      <c r="F92" s="25"/>
      <c r="G92" s="25"/>
      <c r="H92" s="31"/>
      <c r="J92" s="21"/>
    </row>
    <row r="93" spans="1:10" s="6" customFormat="1" hidden="1" x14ac:dyDescent="0.25">
      <c r="A93" s="21"/>
      <c r="B93" s="21"/>
      <c r="C93" s="21" t="s">
        <v>353</v>
      </c>
      <c r="D93" s="19"/>
      <c r="J93" s="21"/>
    </row>
    <row r="94" spans="1:10" s="6" customFormat="1" hidden="1" x14ac:dyDescent="0.25">
      <c r="A94" s="21"/>
      <c r="B94" s="21"/>
      <c r="C94" s="21" t="s">
        <v>390</v>
      </c>
      <c r="D94" s="21"/>
      <c r="E94" s="21"/>
      <c r="F94" s="21"/>
      <c r="G94" s="21"/>
      <c r="H94" s="21"/>
      <c r="I94" s="21"/>
      <c r="J94" s="21" t="s">
        <v>391</v>
      </c>
    </row>
    <row r="95" spans="1:10" hidden="1" x14ac:dyDescent="0.25"/>
    <row r="96" spans="1:10" hidden="1" x14ac:dyDescent="0.25"/>
    <row r="97" spans="1:10" hidden="1" x14ac:dyDescent="0.25"/>
    <row r="98" spans="1:10" s="6" customFormat="1" hidden="1" x14ac:dyDescent="0.25"/>
    <row r="99" spans="1:10" s="6" customFormat="1" hidden="1" x14ac:dyDescent="0.25">
      <c r="A99" s="21"/>
      <c r="B99" s="21" t="b">
        <v>0</v>
      </c>
      <c r="C99" s="21" t="s">
        <v>837</v>
      </c>
      <c r="D99" s="21"/>
      <c r="E99" s="21"/>
      <c r="F99" s="21"/>
      <c r="G99" s="21"/>
      <c r="H99" s="21"/>
      <c r="I99" s="21"/>
      <c r="J99" s="21"/>
    </row>
    <row r="100" spans="1:10" s="6" customFormat="1" hidden="1" x14ac:dyDescent="0.25">
      <c r="A100" s="21"/>
      <c r="B100" s="21"/>
      <c r="C100" s="21"/>
      <c r="D100" s="21"/>
      <c r="E100" s="21"/>
      <c r="F100" s="21"/>
      <c r="G100" s="21"/>
      <c r="H100" s="21" t="s">
        <v>677</v>
      </c>
      <c r="I100" s="21"/>
      <c r="J100" s="21"/>
    </row>
    <row r="101" spans="1:10" s="6" customFormat="1" hidden="1" x14ac:dyDescent="0.25">
      <c r="A101" s="21"/>
      <c r="B101" s="21"/>
      <c r="C101" s="21"/>
      <c r="D101" s="21"/>
      <c r="E101" s="21"/>
      <c r="F101" s="21"/>
      <c r="G101" s="21"/>
      <c r="H101" s="21" t="s">
        <v>680</v>
      </c>
      <c r="I101" s="21"/>
      <c r="J101" s="21"/>
    </row>
    <row r="102" spans="1:10" s="6" customFormat="1" hidden="1" x14ac:dyDescent="0.25">
      <c r="A102" s="21"/>
      <c r="B102" s="21"/>
      <c r="C102" s="21" t="s">
        <v>351</v>
      </c>
      <c r="D102" s="21" t="s">
        <v>352</v>
      </c>
      <c r="E102" s="10" t="s">
        <v>352</v>
      </c>
      <c r="F102" s="10" t="s">
        <v>352</v>
      </c>
      <c r="G102" s="10" t="s">
        <v>352</v>
      </c>
      <c r="H102" s="21"/>
      <c r="I102" s="21" t="s">
        <v>353</v>
      </c>
      <c r="J102" s="21" t="s">
        <v>354</v>
      </c>
    </row>
    <row r="103" spans="1:10" s="19" customFormat="1" hidden="1" x14ac:dyDescent="0.25">
      <c r="A103" s="21"/>
      <c r="B103" s="21"/>
      <c r="C103" s="21" t="s">
        <v>355</v>
      </c>
      <c r="D103" s="73" t="s">
        <v>816</v>
      </c>
      <c r="E103" s="74"/>
      <c r="F103" s="74"/>
      <c r="G103" s="74"/>
      <c r="H103" s="75"/>
      <c r="J103" s="21"/>
    </row>
    <row r="104" spans="1:10" s="19" customFormat="1" ht="90" hidden="1" x14ac:dyDescent="0.25">
      <c r="A104" s="21"/>
      <c r="B104" s="21"/>
      <c r="C104" s="21" t="s">
        <v>352</v>
      </c>
      <c r="D104" s="54" t="s">
        <v>647</v>
      </c>
      <c r="E104" s="39" t="s">
        <v>828</v>
      </c>
      <c r="F104" s="39" t="s">
        <v>697</v>
      </c>
      <c r="G104" s="39" t="s">
        <v>698</v>
      </c>
      <c r="H104" s="39" t="s">
        <v>683</v>
      </c>
      <c r="J104" s="21"/>
    </row>
    <row r="105" spans="1:10" s="19" customFormat="1" hidden="1" x14ac:dyDescent="0.25">
      <c r="A105" s="21" t="s">
        <v>393</v>
      </c>
      <c r="B105" s="21"/>
      <c r="C105" s="21" t="s">
        <v>352</v>
      </c>
      <c r="D105" s="55"/>
      <c r="E105" s="39" t="s">
        <v>696</v>
      </c>
      <c r="F105" s="39" t="s">
        <v>834</v>
      </c>
      <c r="G105" s="39" t="s">
        <v>835</v>
      </c>
      <c r="H105" s="39" t="s">
        <v>836</v>
      </c>
      <c r="J105" s="21"/>
    </row>
    <row r="106" spans="1:10" s="6" customFormat="1" hidden="1" x14ac:dyDescent="0.25">
      <c r="A106" s="21"/>
      <c r="B106" s="21"/>
      <c r="C106" s="21" t="s">
        <v>353</v>
      </c>
      <c r="D106" s="19"/>
      <c r="J106" s="21"/>
    </row>
    <row r="107" spans="1:10" s="6" customFormat="1" x14ac:dyDescent="0.25">
      <c r="A107" s="21"/>
      <c r="B107" s="21"/>
      <c r="C107" s="22"/>
      <c r="D107" s="70" t="s">
        <v>649</v>
      </c>
      <c r="E107" s="76"/>
      <c r="F107" s="76"/>
      <c r="G107" s="71"/>
      <c r="H107" s="30">
        <f>SUM(H92:H93)</f>
        <v>0</v>
      </c>
      <c r="J107" s="21"/>
    </row>
    <row r="108" spans="1:10" s="6" customFormat="1" x14ac:dyDescent="0.25">
      <c r="A108" s="21"/>
      <c r="B108" s="21"/>
      <c r="C108" s="21" t="s">
        <v>353</v>
      </c>
      <c r="D108" s="19"/>
      <c r="J108" s="21"/>
    </row>
    <row r="109" spans="1:10" s="6" customFormat="1" x14ac:dyDescent="0.25">
      <c r="A109" s="21"/>
      <c r="B109" s="21"/>
      <c r="C109" s="21" t="s">
        <v>390</v>
      </c>
      <c r="D109" s="21"/>
      <c r="E109" s="21"/>
      <c r="F109" s="21"/>
      <c r="G109" s="21"/>
      <c r="H109" s="21"/>
      <c r="I109" s="21"/>
      <c r="J109" s="21" t="s">
        <v>391</v>
      </c>
    </row>
    <row r="110" spans="1:10" s="6" customFormat="1" x14ac:dyDescent="0.25"/>
    <row r="111" spans="1:10"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sheetData>
  <mergeCells count="19">
    <mergeCell ref="D3:E3"/>
    <mergeCell ref="D77:G77"/>
    <mergeCell ref="D60:D61"/>
    <mergeCell ref="D74:D75"/>
    <mergeCell ref="D73:H73"/>
    <mergeCell ref="D45:D46"/>
    <mergeCell ref="D59:H59"/>
    <mergeCell ref="D12:F12"/>
    <mergeCell ref="D13:D14"/>
    <mergeCell ref="E13:E14"/>
    <mergeCell ref="D29:I29"/>
    <mergeCell ref="D30:D31"/>
    <mergeCell ref="D44:I44"/>
    <mergeCell ref="D48:H48"/>
    <mergeCell ref="D88:H88"/>
    <mergeCell ref="D89:D90"/>
    <mergeCell ref="D103:H103"/>
    <mergeCell ref="D104:D105"/>
    <mergeCell ref="D107:G107"/>
  </mergeCells>
  <dataValidations count="1">
    <dataValidation type="decimal" allowBlank="1" showInputMessage="1" showErrorMessage="1" errorTitle="Input Error" error="Please enter a non-negative value between 0 and 999999999999999" sqref="H107 H92 H77 H63 I48 I33 F16:F18">
      <formula1>0</formula1>
      <formula2>999999999999999</formula2>
    </dataValidation>
  </dataValidation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H19"/>
  <sheetViews>
    <sheetView showGridLines="0" topLeftCell="D1" workbookViewId="0">
      <selection activeCell="J16" sqref="J16"/>
    </sheetView>
  </sheetViews>
  <sheetFormatPr defaultRowHeight="15" x14ac:dyDescent="0.25"/>
  <cols>
    <col min="1" max="3" width="9.140625" hidden="1" customWidth="1"/>
    <col min="4" max="4" width="35.5703125" customWidth="1"/>
    <col min="6" max="6" width="20.7109375" customWidth="1"/>
  </cols>
  <sheetData>
    <row r="1" spans="1:8" ht="33.75" customHeight="1" x14ac:dyDescent="0.25">
      <c r="A1" s="8" t="s">
        <v>699</v>
      </c>
    </row>
    <row r="3" spans="1:8" ht="15" customHeight="1" x14ac:dyDescent="0.25">
      <c r="D3" s="62" t="s">
        <v>660</v>
      </c>
      <c r="E3" s="72"/>
      <c r="F3" s="63"/>
    </row>
    <row r="7" spans="1:8" x14ac:dyDescent="0.25">
      <c r="A7" s="10"/>
      <c r="B7" s="10" t="b">
        <v>0</v>
      </c>
      <c r="C7" s="10" t="s">
        <v>700</v>
      </c>
      <c r="D7" s="10"/>
      <c r="E7" s="10"/>
      <c r="F7" s="10"/>
      <c r="G7" s="10"/>
      <c r="H7" s="10"/>
    </row>
    <row r="8" spans="1:8" x14ac:dyDescent="0.25">
      <c r="A8" s="10"/>
      <c r="B8" s="10"/>
      <c r="C8" s="10"/>
      <c r="D8" s="10"/>
      <c r="E8" s="10" t="s">
        <v>393</v>
      </c>
      <c r="F8" s="10" t="s">
        <v>704</v>
      </c>
      <c r="G8" s="10"/>
      <c r="H8" s="10"/>
    </row>
    <row r="9" spans="1:8" x14ac:dyDescent="0.25">
      <c r="A9" s="10"/>
      <c r="B9" s="10"/>
      <c r="C9" s="10"/>
      <c r="D9" s="10"/>
      <c r="E9" s="10"/>
      <c r="F9" s="10" t="s">
        <v>706</v>
      </c>
      <c r="G9" s="10"/>
      <c r="H9" s="10"/>
    </row>
    <row r="10" spans="1:8" x14ac:dyDescent="0.25">
      <c r="A10" s="10"/>
      <c r="B10" s="10"/>
      <c r="C10" s="10" t="s">
        <v>351</v>
      </c>
      <c r="D10" s="10" t="s">
        <v>352</v>
      </c>
      <c r="E10" s="10" t="s">
        <v>352</v>
      </c>
      <c r="F10" s="10"/>
      <c r="G10" s="10" t="s">
        <v>353</v>
      </c>
      <c r="H10" s="10" t="s">
        <v>354</v>
      </c>
    </row>
    <row r="11" spans="1:8" s="7" customFormat="1" ht="15" customHeight="1" x14ac:dyDescent="0.25">
      <c r="A11" s="10"/>
      <c r="B11" s="10"/>
      <c r="C11" s="10" t="s">
        <v>355</v>
      </c>
      <c r="D11" s="67" t="s">
        <v>817</v>
      </c>
      <c r="E11" s="68"/>
      <c r="F11" s="69"/>
      <c r="H11" s="10"/>
    </row>
    <row r="12" spans="1:8" s="7" customFormat="1" x14ac:dyDescent="0.25">
      <c r="A12" s="10"/>
      <c r="B12" s="10"/>
      <c r="C12" s="10" t="s">
        <v>352</v>
      </c>
      <c r="D12" s="54" t="s">
        <v>450</v>
      </c>
      <c r="E12" s="54"/>
      <c r="F12" s="39" t="s">
        <v>426</v>
      </c>
      <c r="H12" s="10"/>
    </row>
    <row r="13" spans="1:8" s="7" customFormat="1" x14ac:dyDescent="0.25">
      <c r="A13" s="10" t="s">
        <v>393</v>
      </c>
      <c r="B13" s="10"/>
      <c r="C13" s="10" t="s">
        <v>352</v>
      </c>
      <c r="D13" s="55"/>
      <c r="E13" s="55"/>
      <c r="F13" s="39" t="s">
        <v>394</v>
      </c>
      <c r="H13" s="10"/>
    </row>
    <row r="14" spans="1:8" x14ac:dyDescent="0.25">
      <c r="A14" s="10"/>
      <c r="B14" s="10"/>
      <c r="C14" s="10" t="s">
        <v>353</v>
      </c>
      <c r="D14" s="9"/>
      <c r="E14" s="9"/>
      <c r="F14" s="9"/>
      <c r="H14" s="10"/>
    </row>
    <row r="15" spans="1:8" ht="60" x14ac:dyDescent="0.25">
      <c r="A15" s="10"/>
      <c r="B15" s="10"/>
      <c r="C15" s="10"/>
      <c r="D15" s="47" t="s">
        <v>701</v>
      </c>
      <c r="E15" s="36"/>
      <c r="F15" s="13"/>
      <c r="H15" s="10"/>
    </row>
    <row r="16" spans="1:8" ht="30" x14ac:dyDescent="0.25">
      <c r="A16" s="10"/>
      <c r="B16" s="10" t="s">
        <v>707</v>
      </c>
      <c r="C16" s="10"/>
      <c r="D16" s="36" t="s">
        <v>702</v>
      </c>
      <c r="E16" s="41" t="s">
        <v>404</v>
      </c>
      <c r="F16" s="31"/>
      <c r="H16" s="10"/>
    </row>
    <row r="17" spans="1:8" ht="30" x14ac:dyDescent="0.25">
      <c r="A17" s="10"/>
      <c r="B17" s="10" t="s">
        <v>708</v>
      </c>
      <c r="C17" s="10"/>
      <c r="D17" s="36" t="s">
        <v>703</v>
      </c>
      <c r="E17" s="41" t="s">
        <v>407</v>
      </c>
      <c r="F17" s="31"/>
      <c r="H17" s="10"/>
    </row>
    <row r="18" spans="1:8" x14ac:dyDescent="0.25">
      <c r="A18" s="10"/>
      <c r="B18" s="10"/>
      <c r="C18" s="10" t="s">
        <v>353</v>
      </c>
      <c r="D18" s="7"/>
      <c r="E18" s="7"/>
      <c r="H18" s="10"/>
    </row>
    <row r="19" spans="1:8" x14ac:dyDescent="0.25">
      <c r="A19" s="10"/>
      <c r="B19" s="10"/>
      <c r="C19" s="10" t="s">
        <v>390</v>
      </c>
      <c r="D19" s="10"/>
      <c r="E19" s="10"/>
      <c r="F19" s="10"/>
      <c r="G19" s="10"/>
      <c r="H19" s="10" t="s">
        <v>391</v>
      </c>
    </row>
  </sheetData>
  <mergeCells count="4">
    <mergeCell ref="D11:F11"/>
    <mergeCell ref="D12:D13"/>
    <mergeCell ref="E12:E13"/>
    <mergeCell ref="D3:F3"/>
  </mergeCells>
  <dataValidations count="1">
    <dataValidation type="decimal" allowBlank="1" showInputMessage="1" showErrorMessage="1" errorTitle="Input Error" error="Please enter a non-negative value between 0 and 999999999999999" sqref="F16:F17">
      <formula1>0</formula1>
      <formula2>999999999999999</formula2>
    </dataValidation>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I26"/>
  <sheetViews>
    <sheetView showGridLines="0" tabSelected="1" topLeftCell="D10" workbookViewId="0">
      <selection activeCell="I19" sqref="I19"/>
    </sheetView>
  </sheetViews>
  <sheetFormatPr defaultRowHeight="15" x14ac:dyDescent="0.25"/>
  <cols>
    <col min="1" max="3" width="9.140625" hidden="1" customWidth="1"/>
    <col min="4" max="4" width="48.5703125" customWidth="1"/>
    <col min="5" max="5" width="11.42578125" customWidth="1"/>
    <col min="6" max="7" width="20.7109375" customWidth="1"/>
  </cols>
  <sheetData>
    <row r="1" spans="1:9" ht="32.25" customHeight="1" x14ac:dyDescent="0.25">
      <c r="A1" s="8" t="s">
        <v>710</v>
      </c>
    </row>
    <row r="3" spans="1:9" x14ac:dyDescent="0.25">
      <c r="D3" s="62" t="s">
        <v>660</v>
      </c>
      <c r="E3" s="72"/>
      <c r="F3" s="63"/>
    </row>
    <row r="8" spans="1:9" x14ac:dyDescent="0.25">
      <c r="A8" s="10"/>
      <c r="B8" s="10" t="b">
        <v>0</v>
      </c>
      <c r="C8" s="10" t="s">
        <v>711</v>
      </c>
      <c r="D8" s="10"/>
      <c r="E8" s="10"/>
      <c r="F8" s="10"/>
      <c r="G8" s="10"/>
      <c r="H8" s="10"/>
      <c r="I8" s="10"/>
    </row>
    <row r="9" spans="1:9" x14ac:dyDescent="0.25">
      <c r="A9" s="10"/>
      <c r="B9" s="10"/>
      <c r="C9" s="10"/>
      <c r="D9" s="10"/>
      <c r="E9" s="10" t="s">
        <v>393</v>
      </c>
      <c r="F9" s="10" t="s">
        <v>724</v>
      </c>
      <c r="G9" s="10" t="s">
        <v>725</v>
      </c>
      <c r="H9" s="10"/>
      <c r="I9" s="10"/>
    </row>
    <row r="10" spans="1:9" x14ac:dyDescent="0.25">
      <c r="A10" s="10"/>
      <c r="B10" s="10"/>
      <c r="C10" s="10"/>
      <c r="D10" s="10"/>
      <c r="E10" s="10"/>
      <c r="F10" s="10"/>
      <c r="G10" s="10"/>
      <c r="H10" s="10"/>
      <c r="I10" s="10"/>
    </row>
    <row r="11" spans="1:9" x14ac:dyDescent="0.25">
      <c r="A11" s="10"/>
      <c r="B11" s="10"/>
      <c r="C11" s="10" t="s">
        <v>351</v>
      </c>
      <c r="D11" s="10" t="s">
        <v>352</v>
      </c>
      <c r="E11" s="10" t="s">
        <v>352</v>
      </c>
      <c r="F11" s="10"/>
      <c r="G11" s="10"/>
      <c r="H11" s="10" t="s">
        <v>353</v>
      </c>
      <c r="I11" s="10" t="s">
        <v>354</v>
      </c>
    </row>
    <row r="12" spans="1:9" s="7" customFormat="1" ht="15" customHeight="1" x14ac:dyDescent="0.25">
      <c r="A12" s="10"/>
      <c r="B12" s="10"/>
      <c r="C12" s="10" t="s">
        <v>355</v>
      </c>
      <c r="D12" s="67" t="s">
        <v>818</v>
      </c>
      <c r="E12" s="68"/>
      <c r="F12" s="68"/>
      <c r="G12" s="69"/>
      <c r="I12" s="10"/>
    </row>
    <row r="13" spans="1:9" s="7" customFormat="1" x14ac:dyDescent="0.25">
      <c r="A13" s="10"/>
      <c r="B13" s="10"/>
      <c r="C13" s="10" t="s">
        <v>352</v>
      </c>
      <c r="D13" s="54" t="s">
        <v>450</v>
      </c>
      <c r="E13" s="54"/>
      <c r="F13" s="39" t="s">
        <v>712</v>
      </c>
      <c r="G13" s="39" t="s">
        <v>426</v>
      </c>
      <c r="I13" s="10"/>
    </row>
    <row r="14" spans="1:9" s="7" customFormat="1" x14ac:dyDescent="0.25">
      <c r="A14" s="10" t="s">
        <v>393</v>
      </c>
      <c r="B14" s="10"/>
      <c r="C14" s="10" t="s">
        <v>352</v>
      </c>
      <c r="D14" s="55"/>
      <c r="E14" s="55"/>
      <c r="F14" s="39" t="s">
        <v>394</v>
      </c>
      <c r="G14" s="39" t="s">
        <v>472</v>
      </c>
      <c r="I14" s="10"/>
    </row>
    <row r="15" spans="1:9" x14ac:dyDescent="0.25">
      <c r="A15" s="10"/>
      <c r="B15" s="10"/>
      <c r="C15" s="10" t="s">
        <v>353</v>
      </c>
      <c r="D15" s="9"/>
      <c r="E15" s="9"/>
      <c r="F15" s="9"/>
      <c r="G15" s="9"/>
      <c r="I15" s="10"/>
    </row>
    <row r="16" spans="1:9" ht="75" x14ac:dyDescent="0.25">
      <c r="A16" s="10"/>
      <c r="B16" s="10"/>
      <c r="C16" s="10"/>
      <c r="D16" s="47" t="s">
        <v>713</v>
      </c>
      <c r="E16" s="36"/>
      <c r="F16" s="13"/>
      <c r="G16" s="13"/>
      <c r="I16" s="10"/>
    </row>
    <row r="17" spans="1:9" x14ac:dyDescent="0.25">
      <c r="A17" s="10"/>
      <c r="B17" s="10" t="s">
        <v>726</v>
      </c>
      <c r="C17" s="10"/>
      <c r="D17" s="36" t="s">
        <v>714</v>
      </c>
      <c r="E17" s="41" t="s">
        <v>404</v>
      </c>
      <c r="F17" s="33"/>
      <c r="G17" s="31"/>
      <c r="I17" s="10"/>
    </row>
    <row r="18" spans="1:9" x14ac:dyDescent="0.25">
      <c r="A18" s="10"/>
      <c r="B18" s="10" t="s">
        <v>727</v>
      </c>
      <c r="C18" s="10"/>
      <c r="D18" s="36" t="s">
        <v>715</v>
      </c>
      <c r="E18" s="41" t="s">
        <v>407</v>
      </c>
      <c r="F18" s="33"/>
      <c r="G18" s="31"/>
      <c r="I18" s="10"/>
    </row>
    <row r="19" spans="1:9" x14ac:dyDescent="0.25">
      <c r="A19" s="10"/>
      <c r="B19" s="10" t="s">
        <v>728</v>
      </c>
      <c r="C19" s="10"/>
      <c r="D19" s="36" t="s">
        <v>716</v>
      </c>
      <c r="E19" s="41" t="s">
        <v>410</v>
      </c>
      <c r="F19" s="33"/>
      <c r="G19" s="31"/>
      <c r="I19" s="10"/>
    </row>
    <row r="20" spans="1:9" ht="60" x14ac:dyDescent="0.25">
      <c r="A20" s="10"/>
      <c r="B20" s="10" t="s">
        <v>729</v>
      </c>
      <c r="C20" s="10"/>
      <c r="D20" s="36" t="s">
        <v>717</v>
      </c>
      <c r="E20" s="41" t="s">
        <v>413</v>
      </c>
      <c r="F20" s="33"/>
      <c r="G20" s="31"/>
      <c r="I20" s="10"/>
    </row>
    <row r="21" spans="1:9" ht="30" x14ac:dyDescent="0.25">
      <c r="A21" s="10"/>
      <c r="B21" s="10" t="s">
        <v>730</v>
      </c>
      <c r="C21" s="10"/>
      <c r="D21" s="36" t="s">
        <v>718</v>
      </c>
      <c r="E21" s="41" t="s">
        <v>416</v>
      </c>
      <c r="F21" s="33"/>
      <c r="G21" s="31"/>
      <c r="I21" s="10"/>
    </row>
    <row r="22" spans="1:9" x14ac:dyDescent="0.25">
      <c r="A22" s="10"/>
      <c r="B22" s="10" t="s">
        <v>731</v>
      </c>
      <c r="C22" s="10"/>
      <c r="D22" s="36" t="s">
        <v>719</v>
      </c>
      <c r="E22" s="41" t="s">
        <v>419</v>
      </c>
      <c r="F22" s="33"/>
      <c r="G22" s="31"/>
      <c r="I22" s="10"/>
    </row>
    <row r="23" spans="1:9" x14ac:dyDescent="0.25">
      <c r="A23" s="10"/>
      <c r="B23" s="10" t="s">
        <v>732</v>
      </c>
      <c r="C23" s="10"/>
      <c r="D23" s="36" t="s">
        <v>720</v>
      </c>
      <c r="E23" s="41" t="s">
        <v>422</v>
      </c>
      <c r="F23" s="33"/>
      <c r="G23" s="31"/>
      <c r="I23" s="10"/>
    </row>
    <row r="24" spans="1:9" x14ac:dyDescent="0.25">
      <c r="A24" s="10"/>
      <c r="B24" s="10" t="s">
        <v>733</v>
      </c>
      <c r="C24" s="10"/>
      <c r="D24" s="36" t="s">
        <v>721</v>
      </c>
      <c r="E24" s="41" t="s">
        <v>452</v>
      </c>
      <c r="F24" s="33"/>
      <c r="G24" s="31"/>
      <c r="I24" s="10"/>
    </row>
    <row r="25" spans="1:9" x14ac:dyDescent="0.25">
      <c r="A25" s="10"/>
      <c r="B25" s="10"/>
      <c r="C25" s="10" t="s">
        <v>353</v>
      </c>
      <c r="D25" s="7"/>
      <c r="E25" s="7"/>
      <c r="I25" s="10"/>
    </row>
    <row r="26" spans="1:9" x14ac:dyDescent="0.25">
      <c r="A26" s="10"/>
      <c r="B26" s="10"/>
      <c r="C26" s="10" t="s">
        <v>390</v>
      </c>
      <c r="D26" s="10"/>
      <c r="E26" s="10"/>
      <c r="F26" s="10"/>
      <c r="G26" s="10"/>
      <c r="H26" s="10"/>
      <c r="I26" s="10" t="s">
        <v>391</v>
      </c>
    </row>
  </sheetData>
  <mergeCells count="4">
    <mergeCell ref="D12:G12"/>
    <mergeCell ref="D13:D14"/>
    <mergeCell ref="D3:F3"/>
    <mergeCell ref="E13:E14"/>
  </mergeCells>
  <dataValidations count="1">
    <dataValidation type="decimal" allowBlank="1" showInputMessage="1" showErrorMessage="1" errorTitle="Input Error" error="Please enter a non-negative value between 0 and 999999999999999" sqref="F17:G24">
      <formula1>0</formula1>
      <formula2>999999999999999</formula2>
    </dataValidation>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
  <sheetViews>
    <sheetView workbookViewId="0"/>
  </sheetViews>
  <sheetFormatPr defaultColWidth="9.140625" defaultRowHeight="15" x14ac:dyDescent="0.25"/>
  <cols>
    <col min="1" max="16384" width="9.140625" style="1"/>
  </cols>
  <sheetData/>
  <sheetProtection selectLockedCells="1"/>
  <dataConsolidate/>
  <phoneticPr fontId="0"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ColWidth="9.140625" defaultRowHeight="15" x14ac:dyDescent="0.25"/>
  <cols>
    <col min="1" max="16384" width="9.140625" style="1"/>
  </cols>
  <sheetData/>
  <sheetProtection selectLockedCells="1"/>
  <phoneticPr fontId="2"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
  <sheetViews>
    <sheetView workbookViewId="0">
      <selection activeCell="A2" sqref="A2"/>
    </sheetView>
  </sheetViews>
  <sheetFormatPr defaultColWidth="9.140625" defaultRowHeight="15" x14ac:dyDescent="0.25"/>
  <cols>
    <col min="1" max="16384" width="9.140625" style="1"/>
  </cols>
  <sheetData/>
  <sheetProtection selectLockedCells="1"/>
  <phoneticPr fontId="2" type="noConversion"/>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G72"/>
  <sheetViews>
    <sheetView topLeftCell="I1" workbookViewId="0">
      <selection activeCell="O17" sqref="O17"/>
    </sheetView>
  </sheetViews>
  <sheetFormatPr defaultRowHeight="15" x14ac:dyDescent="0.25"/>
  <sheetData>
    <row r="1" spans="1:7" x14ac:dyDescent="0.25">
      <c r="A1">
        <f>DNBS12PART2!G15</f>
        <v>0</v>
      </c>
      <c r="B1" t="s">
        <v>578</v>
      </c>
      <c r="D1" t="s">
        <v>581</v>
      </c>
      <c r="F1" t="s">
        <v>582</v>
      </c>
      <c r="G1" t="s">
        <v>583</v>
      </c>
    </row>
    <row r="2" spans="1:7" x14ac:dyDescent="0.25">
      <c r="A2">
        <f>DNBS12PART2!G16</f>
        <v>0</v>
      </c>
      <c r="B2" t="s">
        <v>578</v>
      </c>
      <c r="D2" t="s">
        <v>584</v>
      </c>
      <c r="F2" t="s">
        <v>582</v>
      </c>
      <c r="G2" t="s">
        <v>585</v>
      </c>
    </row>
    <row r="3" spans="1:7" x14ac:dyDescent="0.25">
      <c r="A3">
        <f>DNBS12PART2!G17</f>
        <v>0.2</v>
      </c>
      <c r="B3" t="s">
        <v>578</v>
      </c>
      <c r="D3" t="s">
        <v>586</v>
      </c>
      <c r="F3" t="s">
        <v>582</v>
      </c>
      <c r="G3" t="s">
        <v>587</v>
      </c>
    </row>
    <row r="4" spans="1:7" x14ac:dyDescent="0.25">
      <c r="A4">
        <f>DNBS12PART2!G19</f>
        <v>0</v>
      </c>
      <c r="B4" t="s">
        <v>578</v>
      </c>
      <c r="D4" t="s">
        <v>588</v>
      </c>
      <c r="F4" t="s">
        <v>582</v>
      </c>
      <c r="G4" t="s">
        <v>589</v>
      </c>
    </row>
    <row r="5" spans="1:7" x14ac:dyDescent="0.25">
      <c r="A5">
        <f>DNBS12PART2!G21</f>
        <v>0</v>
      </c>
      <c r="B5" t="s">
        <v>578</v>
      </c>
      <c r="D5" t="s">
        <v>588</v>
      </c>
      <c r="F5" t="s">
        <v>582</v>
      </c>
      <c r="G5" t="s">
        <v>589</v>
      </c>
    </row>
    <row r="6" spans="1:7" x14ac:dyDescent="0.25">
      <c r="A6">
        <f>DNBS12PART2!G22</f>
        <v>1</v>
      </c>
      <c r="B6" t="s">
        <v>578</v>
      </c>
      <c r="D6" t="s">
        <v>588</v>
      </c>
      <c r="F6" t="s">
        <v>582</v>
      </c>
      <c r="G6" t="s">
        <v>589</v>
      </c>
    </row>
    <row r="7" spans="1:7" x14ac:dyDescent="0.25">
      <c r="A7">
        <f>DNBS12PART2!G24</f>
        <v>0</v>
      </c>
      <c r="B7" t="s">
        <v>578</v>
      </c>
      <c r="D7" t="s">
        <v>588</v>
      </c>
      <c r="F7" t="s">
        <v>582</v>
      </c>
      <c r="G7" t="s">
        <v>589</v>
      </c>
    </row>
    <row r="8" spans="1:7" x14ac:dyDescent="0.25">
      <c r="A8">
        <f>DNBS12PART2!G25</f>
        <v>1</v>
      </c>
      <c r="B8" t="s">
        <v>578</v>
      </c>
      <c r="D8" t="s">
        <v>588</v>
      </c>
      <c r="F8" t="s">
        <v>582</v>
      </c>
      <c r="G8" t="s">
        <v>589</v>
      </c>
    </row>
    <row r="9" spans="1:7" x14ac:dyDescent="0.25">
      <c r="A9">
        <f>DNBS12PART2!G28</f>
        <v>0</v>
      </c>
      <c r="B9" t="s">
        <v>578</v>
      </c>
      <c r="D9" t="s">
        <v>588</v>
      </c>
      <c r="F9" t="s">
        <v>582</v>
      </c>
      <c r="G9" t="s">
        <v>589</v>
      </c>
    </row>
    <row r="10" spans="1:7" x14ac:dyDescent="0.25">
      <c r="A10">
        <f>DNBS12PART2!G29</f>
        <v>1</v>
      </c>
      <c r="B10" t="s">
        <v>578</v>
      </c>
      <c r="D10" t="s">
        <v>588</v>
      </c>
      <c r="F10" t="s">
        <v>582</v>
      </c>
      <c r="G10" t="s">
        <v>589</v>
      </c>
    </row>
    <row r="11" spans="1:7" x14ac:dyDescent="0.25">
      <c r="A11">
        <f>DNBS12PART2!G33</f>
        <v>0</v>
      </c>
      <c r="B11" t="s">
        <v>578</v>
      </c>
      <c r="D11" t="s">
        <v>590</v>
      </c>
      <c r="F11" t="s">
        <v>582</v>
      </c>
      <c r="G11" t="s">
        <v>591</v>
      </c>
    </row>
    <row r="12" spans="1:7" x14ac:dyDescent="0.25">
      <c r="A12">
        <f>DNBS12PART2!G34</f>
        <v>1</v>
      </c>
      <c r="B12" t="s">
        <v>578</v>
      </c>
      <c r="D12" t="s">
        <v>590</v>
      </c>
      <c r="F12" t="s">
        <v>582</v>
      </c>
      <c r="G12" t="s">
        <v>591</v>
      </c>
    </row>
    <row r="13" spans="1:7" x14ac:dyDescent="0.25">
      <c r="A13">
        <f>DNBS12PART2!G37</f>
        <v>0</v>
      </c>
      <c r="B13" t="s">
        <v>578</v>
      </c>
      <c r="D13" t="s">
        <v>590</v>
      </c>
      <c r="F13" t="s">
        <v>582</v>
      </c>
      <c r="G13" t="s">
        <v>591</v>
      </c>
    </row>
    <row r="14" spans="1:7" x14ac:dyDescent="0.25">
      <c r="A14">
        <f>DNBS12PART2!G38</f>
        <v>1</v>
      </c>
      <c r="B14" t="s">
        <v>578</v>
      </c>
      <c r="D14" t="s">
        <v>590</v>
      </c>
      <c r="F14" t="s">
        <v>582</v>
      </c>
      <c r="G14" t="s">
        <v>591</v>
      </c>
    </row>
    <row r="15" spans="1:7" x14ac:dyDescent="0.25">
      <c r="A15">
        <f>DNBS12PART2!G40</f>
        <v>0</v>
      </c>
      <c r="B15" t="s">
        <v>578</v>
      </c>
      <c r="D15" t="s">
        <v>590</v>
      </c>
      <c r="F15" t="s">
        <v>582</v>
      </c>
      <c r="G15" t="s">
        <v>591</v>
      </c>
    </row>
    <row r="16" spans="1:7" x14ac:dyDescent="0.25">
      <c r="A16">
        <f>DNBS12PART2!G41</f>
        <v>0</v>
      </c>
      <c r="B16" t="s">
        <v>578</v>
      </c>
      <c r="D16" t="s">
        <v>590</v>
      </c>
      <c r="F16" t="s">
        <v>582</v>
      </c>
      <c r="G16" t="s">
        <v>591</v>
      </c>
    </row>
    <row r="17" spans="1:7" x14ac:dyDescent="0.25">
      <c r="A17">
        <f>DNBS12PART2!G43</f>
        <v>0</v>
      </c>
      <c r="B17" t="s">
        <v>578</v>
      </c>
      <c r="D17" t="s">
        <v>590</v>
      </c>
      <c r="F17" t="s">
        <v>582</v>
      </c>
      <c r="G17" t="s">
        <v>591</v>
      </c>
    </row>
    <row r="18" spans="1:7" x14ac:dyDescent="0.25">
      <c r="A18">
        <f>DNBS12PART2!G44</f>
        <v>1</v>
      </c>
      <c r="B18" t="s">
        <v>578</v>
      </c>
      <c r="D18" t="s">
        <v>590</v>
      </c>
      <c r="F18" t="s">
        <v>582</v>
      </c>
      <c r="G18" t="s">
        <v>591</v>
      </c>
    </row>
    <row r="19" spans="1:7" x14ac:dyDescent="0.25">
      <c r="A19">
        <f>DNBS12PART2!G47</f>
        <v>0</v>
      </c>
      <c r="B19" t="s">
        <v>578</v>
      </c>
      <c r="D19" t="s">
        <v>590</v>
      </c>
      <c r="F19" t="s">
        <v>582</v>
      </c>
      <c r="G19" t="s">
        <v>591</v>
      </c>
    </row>
    <row r="20" spans="1:7" x14ac:dyDescent="0.25">
      <c r="A20">
        <f>DNBS12PART2!G48</f>
        <v>1</v>
      </c>
      <c r="B20" t="s">
        <v>578</v>
      </c>
      <c r="D20" t="s">
        <v>590</v>
      </c>
      <c r="F20" t="s">
        <v>582</v>
      </c>
      <c r="G20" t="s">
        <v>591</v>
      </c>
    </row>
    <row r="21" spans="1:7" x14ac:dyDescent="0.25">
      <c r="A21">
        <f>DNBS12PART2!G50</f>
        <v>1</v>
      </c>
      <c r="B21" t="s">
        <v>578</v>
      </c>
      <c r="D21" t="s">
        <v>590</v>
      </c>
      <c r="F21" t="s">
        <v>582</v>
      </c>
      <c r="G21" t="s">
        <v>591</v>
      </c>
    </row>
    <row r="22" spans="1:7" x14ac:dyDescent="0.25">
      <c r="A22">
        <f>DNBS12PART2!G53</f>
        <v>0</v>
      </c>
      <c r="B22" t="s">
        <v>578</v>
      </c>
      <c r="D22" t="s">
        <v>592</v>
      </c>
      <c r="F22" t="s">
        <v>582</v>
      </c>
      <c r="G22" t="s">
        <v>593</v>
      </c>
    </row>
    <row r="23" spans="1:7" x14ac:dyDescent="0.25">
      <c r="A23">
        <f>DNBS12PART2!G54</f>
        <v>1</v>
      </c>
      <c r="B23" t="s">
        <v>578</v>
      </c>
      <c r="D23" t="s">
        <v>592</v>
      </c>
      <c r="F23" t="s">
        <v>582</v>
      </c>
      <c r="G23" t="s">
        <v>593</v>
      </c>
    </row>
    <row r="24" spans="1:7" x14ac:dyDescent="0.25">
      <c r="A24">
        <f>DNBS12PART2!G57</f>
        <v>1</v>
      </c>
      <c r="B24" t="s">
        <v>578</v>
      </c>
      <c r="D24" t="s">
        <v>592</v>
      </c>
      <c r="F24" t="s">
        <v>582</v>
      </c>
      <c r="G24" t="s">
        <v>593</v>
      </c>
    </row>
    <row r="25" spans="1:7" x14ac:dyDescent="0.25">
      <c r="A25">
        <f>DNBS12PART2!G58</f>
        <v>1</v>
      </c>
      <c r="B25" t="s">
        <v>578</v>
      </c>
      <c r="D25" t="s">
        <v>592</v>
      </c>
      <c r="F25" t="s">
        <v>582</v>
      </c>
      <c r="G25" t="s">
        <v>593</v>
      </c>
    </row>
    <row r="26" spans="1:7" x14ac:dyDescent="0.25">
      <c r="A26">
        <f>DNBS12PART2!G60</f>
        <v>0</v>
      </c>
      <c r="B26" t="s">
        <v>578</v>
      </c>
      <c r="D26" t="s">
        <v>594</v>
      </c>
      <c r="F26" t="s">
        <v>582</v>
      </c>
      <c r="G26" t="s">
        <v>595</v>
      </c>
    </row>
    <row r="27" spans="1:7" x14ac:dyDescent="0.25">
      <c r="A27">
        <f>DNBS12PART2!G61</f>
        <v>0</v>
      </c>
      <c r="B27" t="s">
        <v>578</v>
      </c>
      <c r="D27" t="s">
        <v>594</v>
      </c>
      <c r="F27" t="s">
        <v>582</v>
      </c>
      <c r="G27" t="s">
        <v>595</v>
      </c>
    </row>
    <row r="28" spans="1:7" x14ac:dyDescent="0.25">
      <c r="A28">
        <f>DNBS12PART2!G62</f>
        <v>0</v>
      </c>
      <c r="B28" t="s">
        <v>578</v>
      </c>
      <c r="D28" t="s">
        <v>594</v>
      </c>
      <c r="F28" t="s">
        <v>582</v>
      </c>
      <c r="G28" t="s">
        <v>595</v>
      </c>
    </row>
    <row r="29" spans="1:7" x14ac:dyDescent="0.25">
      <c r="A29">
        <f>DNBS12PART2!G63</f>
        <v>1</v>
      </c>
      <c r="B29" t="s">
        <v>578</v>
      </c>
      <c r="D29" t="s">
        <v>594</v>
      </c>
      <c r="F29" t="s">
        <v>582</v>
      </c>
      <c r="G29" t="s">
        <v>595</v>
      </c>
    </row>
    <row r="30" spans="1:7" x14ac:dyDescent="0.25">
      <c r="A30">
        <f>DNBS12PART2!G65</f>
        <v>0</v>
      </c>
      <c r="B30" t="s">
        <v>578</v>
      </c>
      <c r="D30" t="s">
        <v>596</v>
      </c>
      <c r="F30" t="s">
        <v>582</v>
      </c>
      <c r="G30" t="s">
        <v>597</v>
      </c>
    </row>
    <row r="31" spans="1:7" x14ac:dyDescent="0.25">
      <c r="A31">
        <f>DNBS12PART2!G66</f>
        <v>0</v>
      </c>
      <c r="B31" t="s">
        <v>578</v>
      </c>
      <c r="D31" t="s">
        <v>596</v>
      </c>
      <c r="F31" t="s">
        <v>582</v>
      </c>
      <c r="G31" t="s">
        <v>597</v>
      </c>
    </row>
    <row r="32" spans="1:7" x14ac:dyDescent="0.25">
      <c r="A32">
        <f>DNBS12PART2!G67</f>
        <v>0</v>
      </c>
      <c r="B32" t="s">
        <v>578</v>
      </c>
      <c r="D32" t="s">
        <v>596</v>
      </c>
      <c r="F32" t="s">
        <v>582</v>
      </c>
      <c r="G32" t="s">
        <v>597</v>
      </c>
    </row>
    <row r="33" spans="1:7" x14ac:dyDescent="0.25">
      <c r="A33">
        <f>DNBS12PART2!G68</f>
        <v>0.2</v>
      </c>
      <c r="B33" t="s">
        <v>578</v>
      </c>
      <c r="D33" t="s">
        <v>596</v>
      </c>
      <c r="F33" t="s">
        <v>582</v>
      </c>
      <c r="G33" t="s">
        <v>597</v>
      </c>
    </row>
    <row r="34" spans="1:7" x14ac:dyDescent="0.25">
      <c r="A34">
        <f>DNBS12PART2!G69</f>
        <v>1</v>
      </c>
      <c r="B34" t="s">
        <v>578</v>
      </c>
      <c r="D34" t="s">
        <v>596</v>
      </c>
      <c r="F34" t="s">
        <v>582</v>
      </c>
      <c r="G34" t="s">
        <v>597</v>
      </c>
    </row>
    <row r="35" spans="1:7" x14ac:dyDescent="0.25">
      <c r="A35">
        <f>DNBS12PART2!G70</f>
        <v>0</v>
      </c>
      <c r="B35" t="s">
        <v>578</v>
      </c>
      <c r="D35" t="s">
        <v>598</v>
      </c>
      <c r="F35" t="s">
        <v>582</v>
      </c>
      <c r="G35" t="s">
        <v>599</v>
      </c>
    </row>
    <row r="36" spans="1:7" x14ac:dyDescent="0.25">
      <c r="A36">
        <f>DNBS12PART2!G56</f>
        <v>0</v>
      </c>
      <c r="B36" t="s">
        <v>578</v>
      </c>
      <c r="D36" t="s">
        <v>598</v>
      </c>
      <c r="F36" t="s">
        <v>582</v>
      </c>
      <c r="G36" t="s">
        <v>599</v>
      </c>
    </row>
    <row r="37" spans="1:7" x14ac:dyDescent="0.25">
      <c r="A37">
        <f>DNBS12PART2!G55</f>
        <v>0</v>
      </c>
      <c r="B37" t="s">
        <v>578</v>
      </c>
      <c r="D37" t="s">
        <v>598</v>
      </c>
      <c r="F37" t="s">
        <v>582</v>
      </c>
      <c r="G37" t="s">
        <v>599</v>
      </c>
    </row>
    <row r="38" spans="1:7" x14ac:dyDescent="0.25">
      <c r="A38">
        <f>DNBS12PART2!G49</f>
        <v>0</v>
      </c>
      <c r="B38" t="s">
        <v>578</v>
      </c>
      <c r="D38" t="s">
        <v>598</v>
      </c>
      <c r="F38" t="s">
        <v>582</v>
      </c>
      <c r="G38" t="s">
        <v>599</v>
      </c>
    </row>
    <row r="39" spans="1:7" x14ac:dyDescent="0.25">
      <c r="A39">
        <f>DNBS12PART2!G45</f>
        <v>0</v>
      </c>
      <c r="B39" t="s">
        <v>578</v>
      </c>
      <c r="D39" t="s">
        <v>598</v>
      </c>
      <c r="F39" t="s">
        <v>582</v>
      </c>
      <c r="G39" t="s">
        <v>599</v>
      </c>
    </row>
    <row r="40" spans="1:7" x14ac:dyDescent="0.25">
      <c r="A40">
        <f>DNBS12PART2!G39</f>
        <v>0</v>
      </c>
      <c r="B40" t="s">
        <v>578</v>
      </c>
      <c r="D40" t="s">
        <v>598</v>
      </c>
      <c r="F40" t="s">
        <v>582</v>
      </c>
      <c r="G40" t="s">
        <v>599</v>
      </c>
    </row>
    <row r="41" spans="1:7" x14ac:dyDescent="0.25">
      <c r="A41">
        <f>DNBS12PART2!G35</f>
        <v>0</v>
      </c>
      <c r="B41" t="s">
        <v>578</v>
      </c>
      <c r="D41" t="s">
        <v>598</v>
      </c>
      <c r="F41" t="s">
        <v>582</v>
      </c>
      <c r="G41" t="s">
        <v>599</v>
      </c>
    </row>
    <row r="42" spans="1:7" x14ac:dyDescent="0.25">
      <c r="A42">
        <f>DNBS12PART2!G30</f>
        <v>0</v>
      </c>
      <c r="B42" t="s">
        <v>578</v>
      </c>
      <c r="D42" t="s">
        <v>598</v>
      </c>
      <c r="F42" t="s">
        <v>582</v>
      </c>
      <c r="G42" t="s">
        <v>599</v>
      </c>
    </row>
    <row r="43" spans="1:7" x14ac:dyDescent="0.25">
      <c r="A43">
        <f>DNBS12PART2!G26</f>
        <v>0</v>
      </c>
      <c r="B43" t="s">
        <v>578</v>
      </c>
      <c r="D43" t="s">
        <v>598</v>
      </c>
      <c r="F43" t="s">
        <v>582</v>
      </c>
      <c r="G43" t="s">
        <v>599</v>
      </c>
    </row>
    <row r="44" spans="1:7" x14ac:dyDescent="0.25">
      <c r="A44">
        <f>DNBS12PART3!K16</f>
        <v>0</v>
      </c>
      <c r="B44" t="s">
        <v>765</v>
      </c>
      <c r="D44" t="s">
        <v>598</v>
      </c>
      <c r="F44" t="s">
        <v>582</v>
      </c>
      <c r="G44" t="s">
        <v>599</v>
      </c>
    </row>
    <row r="45" spans="1:7" x14ac:dyDescent="0.25">
      <c r="A45">
        <f>DNBS12PART3!K17</f>
        <v>0</v>
      </c>
      <c r="B45" t="s">
        <v>765</v>
      </c>
      <c r="D45" t="s">
        <v>598</v>
      </c>
      <c r="F45" t="s">
        <v>582</v>
      </c>
      <c r="G45" t="s">
        <v>599</v>
      </c>
    </row>
    <row r="46" spans="1:7" x14ac:dyDescent="0.25">
      <c r="A46">
        <f>DNBS12PART3!K18</f>
        <v>0</v>
      </c>
      <c r="B46" t="s">
        <v>765</v>
      </c>
      <c r="D46" t="s">
        <v>598</v>
      </c>
      <c r="F46" t="s">
        <v>582</v>
      </c>
      <c r="G46" t="s">
        <v>599</v>
      </c>
    </row>
    <row r="47" spans="1:7" x14ac:dyDescent="0.25">
      <c r="A47">
        <f>DNBS12PART3!K19</f>
        <v>0</v>
      </c>
      <c r="B47" t="s">
        <v>765</v>
      </c>
      <c r="D47" t="s">
        <v>598</v>
      </c>
      <c r="F47" t="s">
        <v>582</v>
      </c>
      <c r="G47" t="s">
        <v>599</v>
      </c>
    </row>
    <row r="48" spans="1:7" x14ac:dyDescent="0.25">
      <c r="A48">
        <f>DNBS12PART3!K20</f>
        <v>0</v>
      </c>
      <c r="B48" t="s">
        <v>765</v>
      </c>
      <c r="D48" t="s">
        <v>598</v>
      </c>
      <c r="F48" t="s">
        <v>582</v>
      </c>
      <c r="G48" t="s">
        <v>599</v>
      </c>
    </row>
    <row r="49" spans="1:7" x14ac:dyDescent="0.25">
      <c r="A49">
        <f>DNBS12PART3!K21</f>
        <v>0</v>
      </c>
      <c r="B49" t="s">
        <v>765</v>
      </c>
      <c r="D49" t="s">
        <v>598</v>
      </c>
      <c r="F49" t="s">
        <v>582</v>
      </c>
      <c r="G49" t="s">
        <v>599</v>
      </c>
    </row>
    <row r="50" spans="1:7" x14ac:dyDescent="0.25">
      <c r="A50">
        <f>DNBS12PART3!K22</f>
        <v>0</v>
      </c>
      <c r="B50" t="s">
        <v>765</v>
      </c>
      <c r="D50" t="s">
        <v>598</v>
      </c>
      <c r="F50" t="s">
        <v>582</v>
      </c>
      <c r="G50" t="s">
        <v>599</v>
      </c>
    </row>
    <row r="51" spans="1:7" x14ac:dyDescent="0.25">
      <c r="A51">
        <f>DNBS12PART3!K23</f>
        <v>0</v>
      </c>
      <c r="B51" t="s">
        <v>765</v>
      </c>
      <c r="D51" t="s">
        <v>598</v>
      </c>
      <c r="F51" t="s">
        <v>582</v>
      </c>
      <c r="G51" t="s">
        <v>599</v>
      </c>
    </row>
    <row r="52" spans="1:7" x14ac:dyDescent="0.25">
      <c r="A52">
        <f>DNBS12PART3!K24</f>
        <v>0</v>
      </c>
      <c r="B52" t="s">
        <v>765</v>
      </c>
      <c r="D52" t="s">
        <v>598</v>
      </c>
      <c r="F52" t="s">
        <v>582</v>
      </c>
      <c r="G52" t="s">
        <v>599</v>
      </c>
    </row>
    <row r="53" spans="1:7" x14ac:dyDescent="0.25">
      <c r="A53">
        <f>DNBS12PART3!K25</f>
        <v>0</v>
      </c>
      <c r="B53" t="s">
        <v>765</v>
      </c>
      <c r="D53" t="s">
        <v>598</v>
      </c>
      <c r="F53" t="s">
        <v>582</v>
      </c>
      <c r="G53" t="s">
        <v>599</v>
      </c>
    </row>
    <row r="54" spans="1:7" x14ac:dyDescent="0.25">
      <c r="A54">
        <f>DNBS12PART3!K26</f>
        <v>0</v>
      </c>
      <c r="B54" t="s">
        <v>765</v>
      </c>
      <c r="D54" t="s">
        <v>598</v>
      </c>
      <c r="F54" t="s">
        <v>582</v>
      </c>
      <c r="G54" t="s">
        <v>599</v>
      </c>
    </row>
    <row r="55" spans="1:7" x14ac:dyDescent="0.25">
      <c r="A55">
        <f>DNBS12PART3!K27</f>
        <v>0</v>
      </c>
      <c r="B55" t="s">
        <v>765</v>
      </c>
      <c r="D55" t="s">
        <v>598</v>
      </c>
      <c r="F55" t="s">
        <v>582</v>
      </c>
      <c r="G55" t="s">
        <v>599</v>
      </c>
    </row>
    <row r="56" spans="1:7" x14ac:dyDescent="0.25">
      <c r="A56">
        <f>DNBS12PART3!K28</f>
        <v>0</v>
      </c>
      <c r="B56" t="s">
        <v>765</v>
      </c>
      <c r="D56" t="s">
        <v>598</v>
      </c>
      <c r="F56" t="s">
        <v>582</v>
      </c>
      <c r="G56" t="s">
        <v>599</v>
      </c>
    </row>
    <row r="57" spans="1:7" x14ac:dyDescent="0.25">
      <c r="A57">
        <f>DNBS12PART3!K29</f>
        <v>0</v>
      </c>
      <c r="B57" t="s">
        <v>765</v>
      </c>
      <c r="D57" t="s">
        <v>598</v>
      </c>
      <c r="F57" t="s">
        <v>582</v>
      </c>
      <c r="G57" t="s">
        <v>599</v>
      </c>
    </row>
    <row r="58" spans="1:7" x14ac:dyDescent="0.25">
      <c r="A58">
        <f>DNBS12PART3!K30</f>
        <v>0</v>
      </c>
      <c r="B58" t="s">
        <v>765</v>
      </c>
      <c r="D58" t="s">
        <v>598</v>
      </c>
      <c r="F58" t="s">
        <v>582</v>
      </c>
      <c r="G58" t="s">
        <v>599</v>
      </c>
    </row>
    <row r="59" spans="1:7" x14ac:dyDescent="0.25">
      <c r="A59">
        <f>DNBS12PART3!K31</f>
        <v>0</v>
      </c>
      <c r="B59" t="s">
        <v>765</v>
      </c>
      <c r="D59" t="s">
        <v>598</v>
      </c>
      <c r="F59" t="s">
        <v>582</v>
      </c>
      <c r="G59" t="s">
        <v>599</v>
      </c>
    </row>
    <row r="60" spans="1:7" x14ac:dyDescent="0.25">
      <c r="A60">
        <f>DNBS12PART3!K32</f>
        <v>0</v>
      </c>
      <c r="B60" t="s">
        <v>765</v>
      </c>
      <c r="D60" t="s">
        <v>598</v>
      </c>
      <c r="F60" t="s">
        <v>582</v>
      </c>
      <c r="G60" t="s">
        <v>599</v>
      </c>
    </row>
    <row r="61" spans="1:7" x14ac:dyDescent="0.25">
      <c r="A61">
        <f>DNBS12PART3!K33</f>
        <v>0</v>
      </c>
      <c r="B61" t="s">
        <v>765</v>
      </c>
      <c r="D61" t="s">
        <v>598</v>
      </c>
      <c r="F61" t="s">
        <v>582</v>
      </c>
      <c r="G61" t="s">
        <v>599</v>
      </c>
    </row>
    <row r="62" spans="1:7" x14ac:dyDescent="0.25">
      <c r="A62">
        <f>DNBS12PART3!K37</f>
        <v>0</v>
      </c>
      <c r="B62" t="s">
        <v>765</v>
      </c>
      <c r="D62" t="s">
        <v>598</v>
      </c>
      <c r="F62" t="s">
        <v>582</v>
      </c>
      <c r="G62" t="s">
        <v>599</v>
      </c>
    </row>
    <row r="63" spans="1:7" x14ac:dyDescent="0.25">
      <c r="A63">
        <f>DNBS12PART3!K42</f>
        <v>0</v>
      </c>
      <c r="B63" t="s">
        <v>765</v>
      </c>
      <c r="D63" t="s">
        <v>598</v>
      </c>
      <c r="F63" t="s">
        <v>582</v>
      </c>
      <c r="G63" t="s">
        <v>599</v>
      </c>
    </row>
    <row r="64" spans="1:7" x14ac:dyDescent="0.25">
      <c r="A64">
        <f>DNBS12PART3!I42</f>
        <v>0</v>
      </c>
      <c r="B64" t="s">
        <v>765</v>
      </c>
      <c r="D64" t="s">
        <v>598</v>
      </c>
      <c r="F64" t="s">
        <v>582</v>
      </c>
      <c r="G64" t="s">
        <v>599</v>
      </c>
    </row>
    <row r="65" spans="1:7" x14ac:dyDescent="0.25">
      <c r="A65">
        <f>DNBS12PART3!G42</f>
        <v>0</v>
      </c>
      <c r="B65" t="s">
        <v>765</v>
      </c>
      <c r="D65" t="s">
        <v>598</v>
      </c>
      <c r="F65" t="s">
        <v>582</v>
      </c>
      <c r="G65" t="s">
        <v>599</v>
      </c>
    </row>
    <row r="66" spans="1:7" x14ac:dyDescent="0.25">
      <c r="A66">
        <f>DNBS12PART3!K34</f>
        <v>0</v>
      </c>
      <c r="B66" t="s">
        <v>765</v>
      </c>
      <c r="D66" t="s">
        <v>803</v>
      </c>
      <c r="F66" t="s">
        <v>582</v>
      </c>
      <c r="G66" t="s">
        <v>804</v>
      </c>
    </row>
    <row r="67" spans="1:7" x14ac:dyDescent="0.25">
      <c r="A67">
        <f>DNBS12PART3!K35</f>
        <v>0</v>
      </c>
      <c r="B67" t="s">
        <v>765</v>
      </c>
      <c r="D67" t="s">
        <v>803</v>
      </c>
      <c r="F67" t="s">
        <v>582</v>
      </c>
      <c r="G67" t="s">
        <v>804</v>
      </c>
    </row>
    <row r="68" spans="1:7" x14ac:dyDescent="0.25">
      <c r="A68">
        <f>DNBS12PART3!K36</f>
        <v>0</v>
      </c>
      <c r="B68" t="s">
        <v>765</v>
      </c>
      <c r="D68" t="s">
        <v>803</v>
      </c>
      <c r="F68" t="s">
        <v>582</v>
      </c>
      <c r="G68" t="s">
        <v>804</v>
      </c>
    </row>
    <row r="69" spans="1:7" x14ac:dyDescent="0.25">
      <c r="A69">
        <f>DNBS12PART3!K38</f>
        <v>0</v>
      </c>
      <c r="B69" t="s">
        <v>765</v>
      </c>
      <c r="D69" t="s">
        <v>803</v>
      </c>
      <c r="F69" t="s">
        <v>582</v>
      </c>
      <c r="G69" t="s">
        <v>804</v>
      </c>
    </row>
    <row r="70" spans="1:7" x14ac:dyDescent="0.25">
      <c r="A70">
        <f>DNBS12PART3!K39</f>
        <v>0</v>
      </c>
      <c r="B70" t="s">
        <v>765</v>
      </c>
      <c r="D70" t="s">
        <v>803</v>
      </c>
      <c r="F70" t="s">
        <v>582</v>
      </c>
      <c r="G70" t="s">
        <v>804</v>
      </c>
    </row>
    <row r="71" spans="1:7" x14ac:dyDescent="0.25">
      <c r="A71">
        <f>DNBS12PART3!K40</f>
        <v>0</v>
      </c>
      <c r="B71" t="s">
        <v>765</v>
      </c>
      <c r="D71" t="s">
        <v>803</v>
      </c>
      <c r="F71" t="s">
        <v>582</v>
      </c>
      <c r="G71" t="s">
        <v>804</v>
      </c>
    </row>
    <row r="72" spans="1:7" x14ac:dyDescent="0.25">
      <c r="A72">
        <f>DNBS12PART3!K41</f>
        <v>0</v>
      </c>
      <c r="B72" t="s">
        <v>765</v>
      </c>
      <c r="D72" t="s">
        <v>803</v>
      </c>
      <c r="F72" t="s">
        <v>582</v>
      </c>
      <c r="G72" t="s">
        <v>804</v>
      </c>
    </row>
  </sheetData>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172"/>
  <sheetViews>
    <sheetView workbookViewId="0">
      <selection activeCell="E14" sqref="E14"/>
    </sheetView>
  </sheetViews>
  <sheetFormatPr defaultColWidth="9.140625" defaultRowHeight="15" x14ac:dyDescent="0.25"/>
  <cols>
    <col min="1" max="1" width="9.140625" style="1"/>
    <col min="2" max="2" width="25.85546875" style="1" bestFit="1" customWidth="1"/>
    <col min="3" max="3" width="22.42578125" style="1" customWidth="1"/>
    <col min="4" max="4" width="17.140625" style="1" customWidth="1"/>
    <col min="5" max="8" width="9.140625" style="1"/>
    <col min="9" max="9" width="9.7109375" style="1" bestFit="1" customWidth="1"/>
    <col min="10" max="10" width="9.140625" style="1" hidden="1" customWidth="1"/>
    <col min="11" max="11" width="53.28515625" style="1" hidden="1" customWidth="1"/>
    <col min="12" max="12" width="10.42578125" style="1" hidden="1" customWidth="1"/>
    <col min="13" max="13" width="11" style="1" hidden="1" customWidth="1"/>
    <col min="14" max="15" width="9.140625" style="1"/>
    <col min="16" max="16" width="24.5703125" style="1" customWidth="1"/>
    <col min="17" max="17" width="11" style="1" bestFit="1" customWidth="1"/>
    <col min="18" max="16384" width="9.140625" style="1"/>
  </cols>
  <sheetData>
    <row r="1" spans="1:13" x14ac:dyDescent="0.25">
      <c r="A1"/>
      <c r="B1"/>
      <c r="C1"/>
      <c r="D1"/>
      <c r="E1"/>
      <c r="F1"/>
      <c r="G1"/>
      <c r="J1" s="1" t="s">
        <v>152</v>
      </c>
      <c r="K1" s="1" t="s">
        <v>153</v>
      </c>
      <c r="L1" s="1" t="s">
        <v>196</v>
      </c>
      <c r="M1" s="1">
        <v>1</v>
      </c>
    </row>
    <row r="2" spans="1:13" x14ac:dyDescent="0.25">
      <c r="A2"/>
      <c r="B2"/>
      <c r="C2"/>
      <c r="D2"/>
      <c r="E2"/>
      <c r="F2"/>
      <c r="G2"/>
      <c r="J2" s="1" t="s">
        <v>154</v>
      </c>
      <c r="K2" s="1" t="s">
        <v>155</v>
      </c>
      <c r="L2" s="1" t="s">
        <v>197</v>
      </c>
      <c r="M2" s="1">
        <v>1000</v>
      </c>
    </row>
    <row r="3" spans="1:13" x14ac:dyDescent="0.25">
      <c r="A3"/>
      <c r="B3"/>
      <c r="C3"/>
      <c r="D3"/>
      <c r="E3"/>
      <c r="F3"/>
      <c r="G3"/>
      <c r="J3" s="1" t="s">
        <v>156</v>
      </c>
      <c r="K3" s="1" t="s">
        <v>157</v>
      </c>
      <c r="L3" s="1" t="s">
        <v>348</v>
      </c>
      <c r="M3" s="1">
        <v>100000</v>
      </c>
    </row>
    <row r="4" spans="1:13" x14ac:dyDescent="0.25">
      <c r="A4"/>
      <c r="B4"/>
      <c r="C4"/>
      <c r="D4"/>
      <c r="E4"/>
      <c r="F4"/>
      <c r="G4"/>
      <c r="J4" s="1" t="s">
        <v>158</v>
      </c>
      <c r="K4" s="1" t="s">
        <v>159</v>
      </c>
      <c r="L4" s="1" t="s">
        <v>198</v>
      </c>
      <c r="M4" s="1">
        <v>1000000</v>
      </c>
    </row>
    <row r="5" spans="1:13" x14ac:dyDescent="0.25">
      <c r="A5"/>
      <c r="B5"/>
      <c r="C5"/>
      <c r="D5"/>
      <c r="E5"/>
      <c r="F5"/>
      <c r="G5"/>
      <c r="J5" s="1" t="s">
        <v>160</v>
      </c>
      <c r="K5" s="1" t="s">
        <v>161</v>
      </c>
      <c r="L5" s="1" t="s">
        <v>199</v>
      </c>
      <c r="M5" s="1">
        <v>1000000000</v>
      </c>
    </row>
    <row r="6" spans="1:13" x14ac:dyDescent="0.25">
      <c r="A6"/>
      <c r="C6" s="18" t="s">
        <v>840</v>
      </c>
      <c r="D6" s="18" t="s">
        <v>298</v>
      </c>
      <c r="E6"/>
      <c r="F6"/>
      <c r="G6"/>
      <c r="J6" s="1" t="s">
        <v>206</v>
      </c>
      <c r="K6" s="1" t="s">
        <v>207</v>
      </c>
    </row>
    <row r="7" spans="1:13" x14ac:dyDescent="0.25">
      <c r="A7"/>
      <c r="B7" s="18"/>
      <c r="C7" s="18" t="s">
        <v>841</v>
      </c>
      <c r="D7" s="18" t="s">
        <v>842</v>
      </c>
      <c r="E7"/>
      <c r="F7"/>
      <c r="G7"/>
      <c r="J7" s="1" t="s">
        <v>208</v>
      </c>
      <c r="K7" s="1" t="s">
        <v>209</v>
      </c>
    </row>
    <row r="8" spans="1:13" x14ac:dyDescent="0.25">
      <c r="A8"/>
      <c r="B8" s="18" t="s">
        <v>843</v>
      </c>
      <c r="C8" s="18" t="s">
        <v>844</v>
      </c>
      <c r="D8" s="18"/>
      <c r="E8"/>
      <c r="F8"/>
      <c r="G8"/>
      <c r="I8" s="3"/>
      <c r="J8" s="1" t="s">
        <v>210</v>
      </c>
      <c r="K8" s="1" t="s">
        <v>211</v>
      </c>
    </row>
    <row r="9" spans="1:13" x14ac:dyDescent="0.25">
      <c r="A9"/>
      <c r="B9" s="18"/>
      <c r="C9" s="18" t="s">
        <v>845</v>
      </c>
      <c r="D9" s="18"/>
      <c r="E9"/>
      <c r="F9"/>
      <c r="G9"/>
      <c r="I9" s="3"/>
      <c r="J9" s="1" t="s">
        <v>212</v>
      </c>
      <c r="K9" s="1" t="s">
        <v>213</v>
      </c>
    </row>
    <row r="10" spans="1:13" x14ac:dyDescent="0.25">
      <c r="A10"/>
      <c r="B10" s="18" t="s">
        <v>846</v>
      </c>
      <c r="C10" s="18" t="s">
        <v>844</v>
      </c>
      <c r="D10" s="18"/>
      <c r="E10"/>
      <c r="F10"/>
      <c r="G10"/>
      <c r="J10" s="1" t="s">
        <v>214</v>
      </c>
      <c r="K10" s="1" t="s">
        <v>215</v>
      </c>
    </row>
    <row r="11" spans="1:13" x14ac:dyDescent="0.25">
      <c r="A11"/>
      <c r="B11" s="18"/>
      <c r="C11" s="18" t="s">
        <v>845</v>
      </c>
      <c r="D11" s="18"/>
      <c r="E11"/>
      <c r="F11"/>
      <c r="G11"/>
      <c r="J11" s="1" t="s">
        <v>216</v>
      </c>
      <c r="K11" s="1" t="s">
        <v>217</v>
      </c>
    </row>
    <row r="12" spans="1:13" x14ac:dyDescent="0.25">
      <c r="A12"/>
      <c r="B12" s="18"/>
      <c r="C12" s="18" t="s">
        <v>847</v>
      </c>
      <c r="D12" s="18"/>
      <c r="E12"/>
      <c r="F12"/>
      <c r="G12"/>
      <c r="J12" s="1" t="s">
        <v>218</v>
      </c>
      <c r="K12" s="1" t="s">
        <v>219</v>
      </c>
    </row>
    <row r="13" spans="1:13" x14ac:dyDescent="0.25">
      <c r="A13"/>
      <c r="B13" s="18"/>
      <c r="C13" s="18" t="s">
        <v>848</v>
      </c>
      <c r="D13" s="18"/>
      <c r="E13"/>
      <c r="F13"/>
      <c r="G13"/>
      <c r="J13" s="1" t="s">
        <v>220</v>
      </c>
      <c r="K13" s="1" t="s">
        <v>221</v>
      </c>
    </row>
    <row r="14" spans="1:13" x14ac:dyDescent="0.25">
      <c r="A14"/>
      <c r="B14" s="18" t="s">
        <v>849</v>
      </c>
      <c r="C14" s="18" t="s">
        <v>844</v>
      </c>
      <c r="D14" s="18"/>
      <c r="E14"/>
      <c r="F14"/>
      <c r="G14"/>
      <c r="J14" s="1" t="s">
        <v>222</v>
      </c>
      <c r="K14" s="1" t="s">
        <v>223</v>
      </c>
    </row>
    <row r="15" spans="1:13" x14ac:dyDescent="0.25">
      <c r="A15"/>
      <c r="B15" s="18"/>
      <c r="C15" s="18" t="s">
        <v>845</v>
      </c>
      <c r="D15" s="18"/>
      <c r="E15"/>
      <c r="F15"/>
      <c r="G15"/>
      <c r="J15" s="1" t="s">
        <v>224</v>
      </c>
      <c r="K15" s="1" t="s">
        <v>225</v>
      </c>
    </row>
    <row r="16" spans="1:13" x14ac:dyDescent="0.25">
      <c r="A16"/>
      <c r="B16" s="18" t="s">
        <v>850</v>
      </c>
      <c r="C16" s="18"/>
      <c r="D16" s="18"/>
      <c r="E16"/>
      <c r="F16"/>
      <c r="G16"/>
      <c r="J16" s="1" t="s">
        <v>226</v>
      </c>
      <c r="K16" s="1" t="s">
        <v>227</v>
      </c>
    </row>
    <row r="17" spans="1:11" x14ac:dyDescent="0.25">
      <c r="A17"/>
      <c r="B17" s="18" t="s">
        <v>851</v>
      </c>
      <c r="C17" s="18"/>
      <c r="D17" s="18"/>
      <c r="E17"/>
      <c r="F17"/>
      <c r="G17"/>
      <c r="J17" s="1" t="s">
        <v>228</v>
      </c>
      <c r="K17" s="1" t="s">
        <v>229</v>
      </c>
    </row>
    <row r="18" spans="1:11" x14ac:dyDescent="0.25">
      <c r="A18"/>
      <c r="B18" s="18" t="s">
        <v>852</v>
      </c>
      <c r="C18" s="18"/>
      <c r="D18" s="18"/>
      <c r="E18"/>
      <c r="F18"/>
      <c r="G18"/>
      <c r="J18" s="1" t="s">
        <v>230</v>
      </c>
      <c r="K18" s="1" t="s">
        <v>231</v>
      </c>
    </row>
    <row r="19" spans="1:11" x14ac:dyDescent="0.25">
      <c r="A19"/>
      <c r="B19" s="18" t="s">
        <v>853</v>
      </c>
      <c r="C19" s="18"/>
      <c r="D19" s="18"/>
      <c r="E19"/>
      <c r="F19"/>
      <c r="G19"/>
      <c r="J19" s="1" t="s">
        <v>232</v>
      </c>
      <c r="K19" s="1" t="s">
        <v>233</v>
      </c>
    </row>
    <row r="20" spans="1:11" x14ac:dyDescent="0.25">
      <c r="A20"/>
      <c r="B20" s="18" t="s">
        <v>854</v>
      </c>
      <c r="C20" s="18"/>
      <c r="D20" s="18"/>
      <c r="E20"/>
      <c r="F20"/>
      <c r="G20"/>
      <c r="J20" s="1" t="s">
        <v>234</v>
      </c>
      <c r="K20" s="1" t="s">
        <v>235</v>
      </c>
    </row>
    <row r="21" spans="1:11" x14ac:dyDescent="0.25">
      <c r="A21"/>
      <c r="B21" s="18" t="s">
        <v>855</v>
      </c>
      <c r="C21" s="18"/>
      <c r="D21" s="18"/>
      <c r="E21"/>
      <c r="F21"/>
      <c r="G21"/>
      <c r="J21" s="1" t="s">
        <v>236</v>
      </c>
      <c r="K21" s="1" t="s">
        <v>237</v>
      </c>
    </row>
    <row r="22" spans="1:11" x14ac:dyDescent="0.25">
      <c r="A22"/>
      <c r="B22" s="18" t="s">
        <v>856</v>
      </c>
      <c r="C22" s="18"/>
      <c r="D22" s="18"/>
      <c r="E22"/>
      <c r="F22"/>
      <c r="G22"/>
      <c r="J22" s="1" t="s">
        <v>238</v>
      </c>
      <c r="K22" s="1" t="s">
        <v>239</v>
      </c>
    </row>
    <row r="23" spans="1:11" x14ac:dyDescent="0.25">
      <c r="A23"/>
      <c r="B23" s="18" t="s">
        <v>857</v>
      </c>
      <c r="C23" s="18"/>
      <c r="D23" s="18"/>
      <c r="E23"/>
      <c r="F23"/>
      <c r="G23"/>
      <c r="J23" s="1" t="s">
        <v>240</v>
      </c>
      <c r="K23" s="1" t="s">
        <v>241</v>
      </c>
    </row>
    <row r="24" spans="1:11" x14ac:dyDescent="0.25">
      <c r="A24"/>
      <c r="B24" s="18" t="s">
        <v>858</v>
      </c>
      <c r="C24" s="18"/>
      <c r="D24" s="18"/>
      <c r="E24"/>
      <c r="F24"/>
      <c r="G24"/>
      <c r="J24" s="1" t="s">
        <v>242</v>
      </c>
      <c r="K24" s="1" t="s">
        <v>243</v>
      </c>
    </row>
    <row r="25" spans="1:11" x14ac:dyDescent="0.25">
      <c r="A25"/>
      <c r="B25" s="18" t="s">
        <v>859</v>
      </c>
      <c r="C25" s="18"/>
      <c r="D25" s="18"/>
      <c r="E25"/>
      <c r="F25"/>
      <c r="G25"/>
      <c r="J25" s="1" t="s">
        <v>244</v>
      </c>
      <c r="K25" s="1" t="s">
        <v>245</v>
      </c>
    </row>
    <row r="26" spans="1:11" x14ac:dyDescent="0.25">
      <c r="A26"/>
      <c r="B26"/>
      <c r="C26"/>
      <c r="D26" s="46" t="s">
        <v>838</v>
      </c>
      <c r="E26"/>
      <c r="F26"/>
      <c r="G26"/>
      <c r="J26" s="1" t="s">
        <v>246</v>
      </c>
      <c r="K26" s="1" t="s">
        <v>247</v>
      </c>
    </row>
    <row r="27" spans="1:11" x14ac:dyDescent="0.25">
      <c r="A27"/>
      <c r="B27"/>
      <c r="C27"/>
      <c r="D27"/>
      <c r="E27"/>
      <c r="F27"/>
      <c r="G27"/>
      <c r="J27" s="1" t="s">
        <v>248</v>
      </c>
      <c r="K27" s="1" t="s">
        <v>249</v>
      </c>
    </row>
    <row r="28" spans="1:11" x14ac:dyDescent="0.25">
      <c r="A28"/>
      <c r="B28"/>
      <c r="C28"/>
      <c r="D28"/>
      <c r="E28"/>
      <c r="F28"/>
      <c r="G28"/>
      <c r="J28" s="1" t="s">
        <v>250</v>
      </c>
      <c r="K28" s="1" t="s">
        <v>251</v>
      </c>
    </row>
    <row r="29" spans="1:11" x14ac:dyDescent="0.25">
      <c r="A29"/>
      <c r="B29"/>
      <c r="C29"/>
      <c r="D29"/>
      <c r="E29"/>
      <c r="F29"/>
      <c r="G29"/>
      <c r="J29" s="1" t="s">
        <v>252</v>
      </c>
      <c r="K29" s="1" t="s">
        <v>253</v>
      </c>
    </row>
    <row r="30" spans="1:11" x14ac:dyDescent="0.25">
      <c r="A30"/>
      <c r="B30"/>
      <c r="C30"/>
      <c r="D30" s="46"/>
      <c r="E30"/>
      <c r="F30"/>
      <c r="G30"/>
      <c r="J30" s="1" t="s">
        <v>254</v>
      </c>
      <c r="K30" s="1" t="s">
        <v>255</v>
      </c>
    </row>
    <row r="31" spans="1:11" x14ac:dyDescent="0.25">
      <c r="A31"/>
      <c r="B31"/>
      <c r="C31"/>
      <c r="D31" s="46"/>
      <c r="E31"/>
      <c r="F31"/>
      <c r="G31"/>
      <c r="J31" s="1" t="s">
        <v>256</v>
      </c>
      <c r="K31" s="1" t="s">
        <v>257</v>
      </c>
    </row>
    <row r="32" spans="1:11" x14ac:dyDescent="0.25">
      <c r="A32"/>
      <c r="B32"/>
      <c r="C32"/>
      <c r="D32" s="46"/>
      <c r="E32"/>
      <c r="F32"/>
      <c r="G32"/>
      <c r="J32" s="1" t="s">
        <v>258</v>
      </c>
      <c r="K32" s="1" t="s">
        <v>259</v>
      </c>
    </row>
    <row r="33" spans="1:11" x14ac:dyDescent="0.25">
      <c r="A33"/>
      <c r="B33"/>
      <c r="C33"/>
      <c r="D33" s="46"/>
      <c r="E33"/>
      <c r="F33"/>
      <c r="G33"/>
      <c r="J33" s="1" t="s">
        <v>260</v>
      </c>
      <c r="K33" s="1" t="s">
        <v>261</v>
      </c>
    </row>
    <row r="34" spans="1:11" x14ac:dyDescent="0.25">
      <c r="A34"/>
      <c r="B34"/>
      <c r="C34"/>
      <c r="D34"/>
      <c r="E34"/>
      <c r="F34"/>
      <c r="G34"/>
      <c r="J34" s="1" t="s">
        <v>262</v>
      </c>
      <c r="K34" s="1" t="s">
        <v>263</v>
      </c>
    </row>
    <row r="35" spans="1:11" x14ac:dyDescent="0.25">
      <c r="A35"/>
      <c r="B35"/>
      <c r="C35"/>
      <c r="D35"/>
      <c r="E35"/>
      <c r="F35"/>
      <c r="G35"/>
      <c r="J35" s="1" t="s">
        <v>264</v>
      </c>
      <c r="K35" s="1" t="s">
        <v>265</v>
      </c>
    </row>
    <row r="36" spans="1:11" x14ac:dyDescent="0.25">
      <c r="A36"/>
      <c r="B36"/>
      <c r="C36"/>
      <c r="D36"/>
      <c r="E36"/>
      <c r="F36"/>
      <c r="G36"/>
      <c r="J36" s="1" t="s">
        <v>266</v>
      </c>
      <c r="K36" s="1" t="s">
        <v>267</v>
      </c>
    </row>
    <row r="37" spans="1:11" x14ac:dyDescent="0.25">
      <c r="A37"/>
      <c r="B37"/>
      <c r="C37"/>
      <c r="D37"/>
      <c r="E37"/>
      <c r="F37"/>
      <c r="G37"/>
      <c r="J37" s="1" t="s">
        <v>299</v>
      </c>
      <c r="K37" s="1" t="s">
        <v>300</v>
      </c>
    </row>
    <row r="38" spans="1:11" x14ac:dyDescent="0.25">
      <c r="A38"/>
      <c r="B38"/>
      <c r="C38"/>
      <c r="D38"/>
      <c r="E38"/>
      <c r="F38"/>
      <c r="G38"/>
      <c r="J38" s="1" t="s">
        <v>301</v>
      </c>
      <c r="K38" s="1" t="s">
        <v>302</v>
      </c>
    </row>
    <row r="39" spans="1:11" x14ac:dyDescent="0.25">
      <c r="A39"/>
      <c r="B39"/>
      <c r="C39"/>
      <c r="D39"/>
      <c r="E39"/>
      <c r="F39"/>
      <c r="G39"/>
      <c r="J39" s="1" t="s">
        <v>303</v>
      </c>
      <c r="K39" s="1" t="s">
        <v>304</v>
      </c>
    </row>
    <row r="40" spans="1:11" x14ac:dyDescent="0.25">
      <c r="A40"/>
      <c r="B40"/>
      <c r="C40"/>
      <c r="D40"/>
      <c r="E40"/>
      <c r="F40"/>
      <c r="G40"/>
    </row>
    <row r="41" spans="1:11" x14ac:dyDescent="0.25">
      <c r="A41"/>
      <c r="B41"/>
      <c r="C41"/>
      <c r="D41"/>
      <c r="E41"/>
      <c r="F41"/>
      <c r="G41"/>
      <c r="J41" s="1" t="s">
        <v>305</v>
      </c>
      <c r="K41" s="1" t="s">
        <v>306</v>
      </c>
    </row>
    <row r="42" spans="1:11" x14ac:dyDescent="0.25">
      <c r="A42"/>
      <c r="B42"/>
      <c r="C42"/>
      <c r="D42"/>
      <c r="E42"/>
      <c r="F42"/>
      <c r="G42"/>
      <c r="J42" s="1" t="s">
        <v>307</v>
      </c>
      <c r="K42" s="1" t="s">
        <v>308</v>
      </c>
    </row>
    <row r="43" spans="1:11" x14ac:dyDescent="0.25">
      <c r="A43"/>
      <c r="B43"/>
      <c r="C43"/>
      <c r="D43"/>
      <c r="E43"/>
      <c r="F43"/>
      <c r="G43"/>
      <c r="J43" s="1" t="s">
        <v>309</v>
      </c>
      <c r="K43" s="1" t="s">
        <v>310</v>
      </c>
    </row>
    <row r="44" spans="1:11" x14ac:dyDescent="0.25">
      <c r="A44"/>
      <c r="B44"/>
      <c r="C44"/>
      <c r="D44"/>
      <c r="E44"/>
      <c r="F44"/>
      <c r="G44"/>
      <c r="J44" s="1" t="s">
        <v>311</v>
      </c>
      <c r="K44" s="1" t="s">
        <v>312</v>
      </c>
    </row>
    <row r="45" spans="1:11" x14ac:dyDescent="0.25">
      <c r="A45"/>
      <c r="B45"/>
      <c r="C45"/>
      <c r="D45"/>
      <c r="E45"/>
      <c r="F45"/>
      <c r="G45"/>
      <c r="J45" s="1" t="s">
        <v>313</v>
      </c>
      <c r="K45" s="1" t="s">
        <v>314</v>
      </c>
    </row>
    <row r="46" spans="1:11" x14ac:dyDescent="0.25">
      <c r="A46"/>
      <c r="B46"/>
      <c r="C46"/>
      <c r="D46"/>
      <c r="E46"/>
      <c r="F46"/>
      <c r="G46"/>
      <c r="J46" s="1" t="s">
        <v>315</v>
      </c>
      <c r="K46" s="1" t="s">
        <v>316</v>
      </c>
    </row>
    <row r="47" spans="1:11" x14ac:dyDescent="0.25">
      <c r="A47"/>
      <c r="B47"/>
      <c r="C47"/>
      <c r="D47"/>
      <c r="E47"/>
      <c r="F47"/>
      <c r="G47"/>
      <c r="J47" s="1" t="s">
        <v>317</v>
      </c>
      <c r="K47" s="1" t="s">
        <v>318</v>
      </c>
    </row>
    <row r="48" spans="1:11" x14ac:dyDescent="0.25">
      <c r="A48"/>
      <c r="B48"/>
      <c r="C48"/>
      <c r="D48"/>
      <c r="E48"/>
      <c r="F48"/>
      <c r="G48"/>
      <c r="J48" s="1" t="s">
        <v>319</v>
      </c>
      <c r="K48" s="1" t="s">
        <v>320</v>
      </c>
    </row>
    <row r="49" spans="1:11" x14ac:dyDescent="0.25">
      <c r="A49"/>
      <c r="B49"/>
      <c r="C49"/>
      <c r="D49"/>
      <c r="E49"/>
      <c r="F49"/>
      <c r="G49"/>
      <c r="J49" s="1" t="s">
        <v>321</v>
      </c>
      <c r="K49" s="1" t="s">
        <v>322</v>
      </c>
    </row>
    <row r="50" spans="1:11" x14ac:dyDescent="0.25">
      <c r="A50"/>
      <c r="B50"/>
      <c r="C50"/>
      <c r="D50"/>
      <c r="E50"/>
      <c r="F50"/>
      <c r="G50"/>
      <c r="J50" s="1" t="s">
        <v>323</v>
      </c>
      <c r="K50" s="1" t="s">
        <v>324</v>
      </c>
    </row>
    <row r="51" spans="1:11" x14ac:dyDescent="0.25">
      <c r="J51" s="1" t="s">
        <v>325</v>
      </c>
      <c r="K51" s="1" t="s">
        <v>326</v>
      </c>
    </row>
    <row r="52" spans="1:11" x14ac:dyDescent="0.25">
      <c r="J52" s="1" t="s">
        <v>327</v>
      </c>
      <c r="K52" s="1" t="s">
        <v>328</v>
      </c>
    </row>
    <row r="53" spans="1:11" x14ac:dyDescent="0.25">
      <c r="J53" s="1" t="s">
        <v>329</v>
      </c>
      <c r="K53" s="1" t="s">
        <v>330</v>
      </c>
    </row>
    <row r="54" spans="1:11" x14ac:dyDescent="0.25">
      <c r="J54" s="1" t="s">
        <v>331</v>
      </c>
      <c r="K54" s="1" t="s">
        <v>332</v>
      </c>
    </row>
    <row r="55" spans="1:11" x14ac:dyDescent="0.25">
      <c r="J55" s="1" t="s">
        <v>333</v>
      </c>
      <c r="K55" s="1" t="s">
        <v>334</v>
      </c>
    </row>
    <row r="56" spans="1:11" x14ac:dyDescent="0.25">
      <c r="J56" s="1" t="s">
        <v>335</v>
      </c>
      <c r="K56" s="1" t="s">
        <v>336</v>
      </c>
    </row>
    <row r="57" spans="1:11" x14ac:dyDescent="0.25">
      <c r="J57" s="1" t="s">
        <v>337</v>
      </c>
      <c r="K57" s="1" t="s">
        <v>338</v>
      </c>
    </row>
    <row r="58" spans="1:11" x14ac:dyDescent="0.25">
      <c r="J58" s="1" t="s">
        <v>339</v>
      </c>
      <c r="K58" s="1" t="s">
        <v>340</v>
      </c>
    </row>
    <row r="59" spans="1:11" x14ac:dyDescent="0.25">
      <c r="J59" s="1" t="s">
        <v>341</v>
      </c>
      <c r="K59" s="1" t="s">
        <v>342</v>
      </c>
    </row>
    <row r="60" spans="1:11" x14ac:dyDescent="0.25">
      <c r="J60" s="1" t="s">
        <v>343</v>
      </c>
      <c r="K60" s="1" t="s">
        <v>344</v>
      </c>
    </row>
    <row r="61" spans="1:11" x14ac:dyDescent="0.25">
      <c r="J61" s="1" t="s">
        <v>345</v>
      </c>
      <c r="K61" s="1" t="s">
        <v>200</v>
      </c>
    </row>
    <row r="62" spans="1:11" x14ac:dyDescent="0.25">
      <c r="J62" s="1" t="s">
        <v>201</v>
      </c>
      <c r="K62" s="1" t="s">
        <v>202</v>
      </c>
    </row>
    <row r="63" spans="1:11" x14ac:dyDescent="0.25">
      <c r="J63" s="1" t="s">
        <v>203</v>
      </c>
      <c r="K63" s="1" t="s">
        <v>204</v>
      </c>
    </row>
    <row r="64" spans="1:11" x14ac:dyDescent="0.25">
      <c r="J64" s="1" t="s">
        <v>205</v>
      </c>
      <c r="K64" s="1" t="s">
        <v>288</v>
      </c>
    </row>
    <row r="65" spans="10:11" x14ac:dyDescent="0.25">
      <c r="J65" s="1" t="s">
        <v>289</v>
      </c>
      <c r="K65" s="1" t="s">
        <v>290</v>
      </c>
    </row>
    <row r="66" spans="10:11" x14ac:dyDescent="0.25">
      <c r="J66" s="1" t="s">
        <v>291</v>
      </c>
      <c r="K66" s="1" t="s">
        <v>292</v>
      </c>
    </row>
    <row r="67" spans="10:11" x14ac:dyDescent="0.25">
      <c r="J67" s="1" t="s">
        <v>293</v>
      </c>
      <c r="K67" s="1" t="s">
        <v>294</v>
      </c>
    </row>
    <row r="68" spans="10:11" x14ac:dyDescent="0.25">
      <c r="J68" s="1" t="s">
        <v>295</v>
      </c>
      <c r="K68" s="1" t="s">
        <v>296</v>
      </c>
    </row>
    <row r="69" spans="10:11" x14ac:dyDescent="0.25">
      <c r="J69" s="1" t="s">
        <v>297</v>
      </c>
      <c r="K69" s="1" t="s">
        <v>298</v>
      </c>
    </row>
    <row r="70" spans="10:11" x14ac:dyDescent="0.25">
      <c r="J70" s="1" t="s">
        <v>268</v>
      </c>
      <c r="K70" s="1" t="s">
        <v>269</v>
      </c>
    </row>
    <row r="71" spans="10:11" x14ac:dyDescent="0.25">
      <c r="J71" s="1" t="s">
        <v>270</v>
      </c>
      <c r="K71" s="1" t="s">
        <v>271</v>
      </c>
    </row>
    <row r="72" spans="10:11" x14ac:dyDescent="0.25">
      <c r="J72" s="1" t="s">
        <v>272</v>
      </c>
      <c r="K72" s="1" t="s">
        <v>273</v>
      </c>
    </row>
    <row r="73" spans="10:11" x14ac:dyDescent="0.25">
      <c r="J73" s="1" t="s">
        <v>274</v>
      </c>
      <c r="K73" s="1" t="s">
        <v>275</v>
      </c>
    </row>
    <row r="74" spans="10:11" x14ac:dyDescent="0.25">
      <c r="J74" s="1" t="s">
        <v>276</v>
      </c>
      <c r="K74" s="1" t="s">
        <v>162</v>
      </c>
    </row>
    <row r="75" spans="10:11" x14ac:dyDescent="0.25">
      <c r="J75" s="1" t="s">
        <v>163</v>
      </c>
      <c r="K75" s="1" t="s">
        <v>164</v>
      </c>
    </row>
    <row r="76" spans="10:11" x14ac:dyDescent="0.25">
      <c r="J76" s="1" t="s">
        <v>165</v>
      </c>
      <c r="K76" s="1" t="s">
        <v>166</v>
      </c>
    </row>
    <row r="77" spans="10:11" x14ac:dyDescent="0.25">
      <c r="J77" s="1" t="s">
        <v>167</v>
      </c>
      <c r="K77" s="1" t="s">
        <v>168</v>
      </c>
    </row>
    <row r="78" spans="10:11" x14ac:dyDescent="0.25">
      <c r="J78" s="1" t="s">
        <v>169</v>
      </c>
      <c r="K78" s="1" t="s">
        <v>170</v>
      </c>
    </row>
    <row r="79" spans="10:11" x14ac:dyDescent="0.25">
      <c r="J79" s="1" t="s">
        <v>171</v>
      </c>
      <c r="K79" s="1" t="s">
        <v>172</v>
      </c>
    </row>
    <row r="80" spans="10:11" x14ac:dyDescent="0.25">
      <c r="J80" s="1" t="s">
        <v>173</v>
      </c>
      <c r="K80" s="1" t="s">
        <v>174</v>
      </c>
    </row>
    <row r="81" spans="10:11" x14ac:dyDescent="0.25">
      <c r="J81" s="1" t="s">
        <v>175</v>
      </c>
      <c r="K81" s="1" t="s">
        <v>176</v>
      </c>
    </row>
    <row r="82" spans="10:11" x14ac:dyDescent="0.25">
      <c r="J82" s="1" t="s">
        <v>177</v>
      </c>
      <c r="K82" s="1" t="s">
        <v>178</v>
      </c>
    </row>
    <row r="83" spans="10:11" x14ac:dyDescent="0.25">
      <c r="J83" s="1" t="s">
        <v>179</v>
      </c>
      <c r="K83" s="1" t="s">
        <v>180</v>
      </c>
    </row>
    <row r="84" spans="10:11" x14ac:dyDescent="0.25">
      <c r="J84" s="1" t="s">
        <v>181</v>
      </c>
      <c r="K84" s="1" t="s">
        <v>182</v>
      </c>
    </row>
    <row r="85" spans="10:11" x14ac:dyDescent="0.25">
      <c r="J85" s="1" t="s">
        <v>183</v>
      </c>
      <c r="K85" s="1" t="s">
        <v>184</v>
      </c>
    </row>
    <row r="86" spans="10:11" x14ac:dyDescent="0.25">
      <c r="J86" s="1" t="s">
        <v>185</v>
      </c>
      <c r="K86" s="1" t="s">
        <v>186</v>
      </c>
    </row>
    <row r="87" spans="10:11" x14ac:dyDescent="0.25">
      <c r="J87" s="1" t="s">
        <v>187</v>
      </c>
      <c r="K87" s="1" t="s">
        <v>188</v>
      </c>
    </row>
    <row r="88" spans="10:11" x14ac:dyDescent="0.25">
      <c r="J88" s="1" t="s">
        <v>189</v>
      </c>
      <c r="K88" s="1" t="s">
        <v>190</v>
      </c>
    </row>
    <row r="89" spans="10:11" x14ac:dyDescent="0.25">
      <c r="J89" s="1" t="s">
        <v>191</v>
      </c>
      <c r="K89" s="1" t="s">
        <v>192</v>
      </c>
    </row>
    <row r="90" spans="10:11" x14ac:dyDescent="0.25">
      <c r="J90" s="1" t="s">
        <v>193</v>
      </c>
      <c r="K90" s="1" t="s">
        <v>277</v>
      </c>
    </row>
    <row r="91" spans="10:11" x14ac:dyDescent="0.25">
      <c r="J91" s="1" t="s">
        <v>278</v>
      </c>
      <c r="K91" s="1" t="s">
        <v>279</v>
      </c>
    </row>
    <row r="92" spans="10:11" x14ac:dyDescent="0.25">
      <c r="J92" s="1" t="s">
        <v>280</v>
      </c>
      <c r="K92" s="1" t="s">
        <v>281</v>
      </c>
    </row>
    <row r="93" spans="10:11" x14ac:dyDescent="0.25">
      <c r="J93" s="1" t="s">
        <v>282</v>
      </c>
      <c r="K93" s="1" t="s">
        <v>283</v>
      </c>
    </row>
    <row r="94" spans="10:11" x14ac:dyDescent="0.25">
      <c r="J94" s="1" t="s">
        <v>284</v>
      </c>
      <c r="K94" s="1" t="s">
        <v>285</v>
      </c>
    </row>
    <row r="95" spans="10:11" x14ac:dyDescent="0.25">
      <c r="J95" s="1" t="s">
        <v>286</v>
      </c>
      <c r="K95" s="1" t="s">
        <v>287</v>
      </c>
    </row>
    <row r="96" spans="10:11" x14ac:dyDescent="0.25">
      <c r="J96" s="1" t="s">
        <v>0</v>
      </c>
      <c r="K96" s="1" t="s">
        <v>1</v>
      </c>
    </row>
    <row r="97" spans="10:11" x14ac:dyDescent="0.25">
      <c r="J97" s="1" t="s">
        <v>2</v>
      </c>
      <c r="K97" s="1" t="s">
        <v>3</v>
      </c>
    </row>
    <row r="98" spans="10:11" x14ac:dyDescent="0.25">
      <c r="J98" s="1" t="s">
        <v>4</v>
      </c>
      <c r="K98" s="1" t="s">
        <v>5</v>
      </c>
    </row>
    <row r="99" spans="10:11" x14ac:dyDescent="0.25">
      <c r="J99" s="1" t="s">
        <v>6</v>
      </c>
      <c r="K99" s="1" t="s">
        <v>7</v>
      </c>
    </row>
    <row r="100" spans="10:11" x14ac:dyDescent="0.25">
      <c r="J100" s="1" t="s">
        <v>8</v>
      </c>
      <c r="K100" s="1" t="s">
        <v>9</v>
      </c>
    </row>
    <row r="101" spans="10:11" x14ac:dyDescent="0.25">
      <c r="J101" s="1" t="s">
        <v>10</v>
      </c>
      <c r="K101" s="1" t="s">
        <v>11</v>
      </c>
    </row>
    <row r="102" spans="10:11" x14ac:dyDescent="0.25">
      <c r="J102" s="1" t="s">
        <v>12</v>
      </c>
      <c r="K102" s="1" t="s">
        <v>13</v>
      </c>
    </row>
    <row r="103" spans="10:11" x14ac:dyDescent="0.25">
      <c r="J103" s="1" t="s">
        <v>14</v>
      </c>
      <c r="K103" s="1" t="s">
        <v>15</v>
      </c>
    </row>
    <row r="104" spans="10:11" x14ac:dyDescent="0.25">
      <c r="J104" s="1" t="s">
        <v>16</v>
      </c>
      <c r="K104" s="1" t="s">
        <v>17</v>
      </c>
    </row>
    <row r="105" spans="10:11" x14ac:dyDescent="0.25">
      <c r="J105" s="1" t="s">
        <v>18</v>
      </c>
      <c r="K105" s="1" t="s">
        <v>19</v>
      </c>
    </row>
    <row r="106" spans="10:11" x14ac:dyDescent="0.25">
      <c r="J106" s="1" t="s">
        <v>20</v>
      </c>
      <c r="K106" s="1" t="s">
        <v>21</v>
      </c>
    </row>
    <row r="107" spans="10:11" x14ac:dyDescent="0.25">
      <c r="J107" s="1" t="s">
        <v>22</v>
      </c>
      <c r="K107" s="1" t="s">
        <v>23</v>
      </c>
    </row>
    <row r="108" spans="10:11" x14ac:dyDescent="0.25">
      <c r="J108" s="1" t="s">
        <v>24</v>
      </c>
      <c r="K108" s="1" t="s">
        <v>25</v>
      </c>
    </row>
    <row r="109" spans="10:11" x14ac:dyDescent="0.25">
      <c r="J109" s="1" t="s">
        <v>26</v>
      </c>
      <c r="K109" s="1" t="s">
        <v>27</v>
      </c>
    </row>
    <row r="110" spans="10:11" x14ac:dyDescent="0.25">
      <c r="J110" s="1" t="s">
        <v>28</v>
      </c>
      <c r="K110" s="1" t="s">
        <v>29</v>
      </c>
    </row>
    <row r="111" spans="10:11" x14ac:dyDescent="0.25">
      <c r="J111" s="1" t="s">
        <v>30</v>
      </c>
      <c r="K111" s="1" t="s">
        <v>31</v>
      </c>
    </row>
    <row r="112" spans="10:11" x14ac:dyDescent="0.25">
      <c r="J112" s="1" t="s">
        <v>32</v>
      </c>
      <c r="K112" s="1" t="s">
        <v>33</v>
      </c>
    </row>
    <row r="113" spans="10:11" x14ac:dyDescent="0.25">
      <c r="J113" s="1" t="s">
        <v>34</v>
      </c>
      <c r="K113" s="1" t="s">
        <v>35</v>
      </c>
    </row>
    <row r="114" spans="10:11" x14ac:dyDescent="0.25">
      <c r="J114" s="1" t="s">
        <v>36</v>
      </c>
      <c r="K114" s="1" t="s">
        <v>37</v>
      </c>
    </row>
    <row r="115" spans="10:11" x14ac:dyDescent="0.25">
      <c r="J115" s="1" t="s">
        <v>38</v>
      </c>
      <c r="K115" s="1" t="s">
        <v>39</v>
      </c>
    </row>
    <row r="116" spans="10:11" x14ac:dyDescent="0.25">
      <c r="J116" s="1" t="s">
        <v>40</v>
      </c>
      <c r="K116" s="1" t="s">
        <v>41</v>
      </c>
    </row>
    <row r="117" spans="10:11" x14ac:dyDescent="0.25">
      <c r="J117" s="1" t="s">
        <v>42</v>
      </c>
      <c r="K117" s="1" t="s">
        <v>43</v>
      </c>
    </row>
    <row r="118" spans="10:11" x14ac:dyDescent="0.25">
      <c r="J118" s="1" t="s">
        <v>44</v>
      </c>
      <c r="K118" s="1" t="s">
        <v>45</v>
      </c>
    </row>
    <row r="119" spans="10:11" x14ac:dyDescent="0.25">
      <c r="J119" s="1" t="s">
        <v>46</v>
      </c>
      <c r="K119" s="1" t="s">
        <v>47</v>
      </c>
    </row>
    <row r="120" spans="10:11" x14ac:dyDescent="0.25">
      <c r="J120" s="1" t="s">
        <v>64</v>
      </c>
      <c r="K120" s="1" t="s">
        <v>65</v>
      </c>
    </row>
    <row r="121" spans="10:11" x14ac:dyDescent="0.25">
      <c r="J121" s="1" t="s">
        <v>66</v>
      </c>
      <c r="K121" s="1" t="s">
        <v>67</v>
      </c>
    </row>
    <row r="122" spans="10:11" x14ac:dyDescent="0.25">
      <c r="J122" s="1" t="s">
        <v>68</v>
      </c>
      <c r="K122" s="1" t="s">
        <v>69</v>
      </c>
    </row>
    <row r="123" spans="10:11" x14ac:dyDescent="0.25">
      <c r="J123" s="1" t="s">
        <v>70</v>
      </c>
      <c r="K123" s="1" t="s">
        <v>71</v>
      </c>
    </row>
    <row r="124" spans="10:11" x14ac:dyDescent="0.25">
      <c r="J124" s="1" t="s">
        <v>72</v>
      </c>
      <c r="K124" s="1" t="s">
        <v>73</v>
      </c>
    </row>
    <row r="125" spans="10:11" x14ac:dyDescent="0.25">
      <c r="J125" s="1" t="s">
        <v>74</v>
      </c>
      <c r="K125" s="1" t="s">
        <v>75</v>
      </c>
    </row>
    <row r="126" spans="10:11" x14ac:dyDescent="0.25">
      <c r="J126" s="1" t="s">
        <v>76</v>
      </c>
      <c r="K126" s="1" t="s">
        <v>77</v>
      </c>
    </row>
    <row r="127" spans="10:11" x14ac:dyDescent="0.25">
      <c r="J127" s="1" t="s">
        <v>78</v>
      </c>
      <c r="K127" s="1" t="s">
        <v>79</v>
      </c>
    </row>
    <row r="128" spans="10:11" x14ac:dyDescent="0.25">
      <c r="J128" s="1" t="s">
        <v>80</v>
      </c>
      <c r="K128" s="1" t="s">
        <v>81</v>
      </c>
    </row>
    <row r="129" spans="10:11" x14ac:dyDescent="0.25">
      <c r="J129" s="1" t="s">
        <v>82</v>
      </c>
      <c r="K129" s="1" t="s">
        <v>83</v>
      </c>
    </row>
    <row r="130" spans="10:11" x14ac:dyDescent="0.25">
      <c r="J130" s="1" t="s">
        <v>84</v>
      </c>
      <c r="K130" s="1" t="s">
        <v>85</v>
      </c>
    </row>
    <row r="131" spans="10:11" x14ac:dyDescent="0.25">
      <c r="J131" s="1" t="s">
        <v>86</v>
      </c>
      <c r="K131" s="1" t="s">
        <v>87</v>
      </c>
    </row>
    <row r="132" spans="10:11" x14ac:dyDescent="0.25">
      <c r="J132" s="1" t="s">
        <v>88</v>
      </c>
      <c r="K132" s="1" t="s">
        <v>89</v>
      </c>
    </row>
    <row r="133" spans="10:11" x14ac:dyDescent="0.25">
      <c r="J133" s="1" t="s">
        <v>90</v>
      </c>
      <c r="K133" s="1" t="s">
        <v>91</v>
      </c>
    </row>
    <row r="134" spans="10:11" x14ac:dyDescent="0.25">
      <c r="J134" s="1" t="s">
        <v>92</v>
      </c>
      <c r="K134" s="1" t="s">
        <v>93</v>
      </c>
    </row>
    <row r="135" spans="10:11" x14ac:dyDescent="0.25">
      <c r="J135" s="1" t="s">
        <v>94</v>
      </c>
      <c r="K135" s="1" t="s">
        <v>95</v>
      </c>
    </row>
    <row r="136" spans="10:11" x14ac:dyDescent="0.25">
      <c r="J136" s="1" t="s">
        <v>96</v>
      </c>
      <c r="K136" s="1" t="s">
        <v>97</v>
      </c>
    </row>
    <row r="137" spans="10:11" x14ac:dyDescent="0.25">
      <c r="J137" s="1" t="s">
        <v>98</v>
      </c>
      <c r="K137" s="1" t="s">
        <v>99</v>
      </c>
    </row>
    <row r="138" spans="10:11" x14ac:dyDescent="0.25">
      <c r="J138" s="1" t="s">
        <v>100</v>
      </c>
      <c r="K138" s="1" t="s">
        <v>101</v>
      </c>
    </row>
    <row r="139" spans="10:11" x14ac:dyDescent="0.25">
      <c r="J139" s="1" t="s">
        <v>102</v>
      </c>
      <c r="K139" s="1" t="s">
        <v>103</v>
      </c>
    </row>
    <row r="140" spans="10:11" x14ac:dyDescent="0.25">
      <c r="J140" s="1" t="s">
        <v>104</v>
      </c>
      <c r="K140" s="1" t="s">
        <v>105</v>
      </c>
    </row>
    <row r="141" spans="10:11" x14ac:dyDescent="0.25">
      <c r="J141" s="1" t="s">
        <v>106</v>
      </c>
      <c r="K141" s="1" t="s">
        <v>107</v>
      </c>
    </row>
    <row r="142" spans="10:11" x14ac:dyDescent="0.25">
      <c r="J142" s="1" t="s">
        <v>108</v>
      </c>
      <c r="K142" s="1" t="s">
        <v>109</v>
      </c>
    </row>
    <row r="143" spans="10:11" x14ac:dyDescent="0.25">
      <c r="J143" s="1" t="s">
        <v>110</v>
      </c>
      <c r="K143" s="1" t="s">
        <v>111</v>
      </c>
    </row>
    <row r="144" spans="10:11" x14ac:dyDescent="0.25">
      <c r="J144" s="1" t="s">
        <v>112</v>
      </c>
      <c r="K144" s="1" t="s">
        <v>113</v>
      </c>
    </row>
    <row r="145" spans="10:11" x14ac:dyDescent="0.25">
      <c r="J145" s="1" t="s">
        <v>114</v>
      </c>
      <c r="K145" s="1" t="s">
        <v>115</v>
      </c>
    </row>
    <row r="146" spans="10:11" x14ac:dyDescent="0.25">
      <c r="J146" s="1" t="s">
        <v>116</v>
      </c>
      <c r="K146" s="1" t="s">
        <v>117</v>
      </c>
    </row>
    <row r="147" spans="10:11" x14ac:dyDescent="0.25">
      <c r="J147" s="1" t="s">
        <v>118</v>
      </c>
      <c r="K147" s="1" t="s">
        <v>119</v>
      </c>
    </row>
    <row r="148" spans="10:11" x14ac:dyDescent="0.25">
      <c r="J148" s="1" t="s">
        <v>120</v>
      </c>
      <c r="K148" s="1" t="s">
        <v>121</v>
      </c>
    </row>
    <row r="149" spans="10:11" x14ac:dyDescent="0.25">
      <c r="J149" s="1" t="s">
        <v>122</v>
      </c>
      <c r="K149" s="1" t="s">
        <v>123</v>
      </c>
    </row>
    <row r="150" spans="10:11" x14ac:dyDescent="0.25">
      <c r="J150" s="1" t="s">
        <v>124</v>
      </c>
      <c r="K150" s="1" t="s">
        <v>125</v>
      </c>
    </row>
    <row r="151" spans="10:11" x14ac:dyDescent="0.25">
      <c r="J151" s="1" t="s">
        <v>126</v>
      </c>
      <c r="K151" s="1" t="s">
        <v>127</v>
      </c>
    </row>
    <row r="152" spans="10:11" x14ac:dyDescent="0.25">
      <c r="J152" s="1" t="s">
        <v>128</v>
      </c>
      <c r="K152" s="1" t="s">
        <v>129</v>
      </c>
    </row>
    <row r="153" spans="10:11" x14ac:dyDescent="0.25">
      <c r="J153" s="1" t="s">
        <v>130</v>
      </c>
      <c r="K153" s="1" t="s">
        <v>131</v>
      </c>
    </row>
    <row r="154" spans="10:11" x14ac:dyDescent="0.25">
      <c r="J154" s="1" t="s">
        <v>132</v>
      </c>
      <c r="K154" s="1" t="s">
        <v>133</v>
      </c>
    </row>
    <row r="155" spans="10:11" x14ac:dyDescent="0.25">
      <c r="J155" s="1" t="s">
        <v>134</v>
      </c>
      <c r="K155" s="1" t="s">
        <v>135</v>
      </c>
    </row>
    <row r="156" spans="10:11" x14ac:dyDescent="0.25">
      <c r="J156" s="1" t="s">
        <v>136</v>
      </c>
      <c r="K156" s="1" t="s">
        <v>51</v>
      </c>
    </row>
    <row r="157" spans="10:11" x14ac:dyDescent="0.25">
      <c r="J157" s="1" t="s">
        <v>52</v>
      </c>
      <c r="K157" s="1" t="s">
        <v>53</v>
      </c>
    </row>
    <row r="158" spans="10:11" x14ac:dyDescent="0.25">
      <c r="J158" s="1" t="s">
        <v>54</v>
      </c>
      <c r="K158" s="1" t="s">
        <v>55</v>
      </c>
    </row>
    <row r="159" spans="10:11" x14ac:dyDescent="0.25">
      <c r="J159" s="1" t="s">
        <v>56</v>
      </c>
      <c r="K159" s="1" t="s">
        <v>57</v>
      </c>
    </row>
    <row r="160" spans="10:11" x14ac:dyDescent="0.25">
      <c r="J160" s="1" t="s">
        <v>58</v>
      </c>
      <c r="K160" s="1" t="s">
        <v>59</v>
      </c>
    </row>
    <row r="161" spans="10:11" x14ac:dyDescent="0.25">
      <c r="J161" s="1" t="s">
        <v>60</v>
      </c>
      <c r="K161" s="1" t="s">
        <v>61</v>
      </c>
    </row>
    <row r="162" spans="10:11" x14ac:dyDescent="0.25">
      <c r="J162" s="1" t="s">
        <v>62</v>
      </c>
      <c r="K162" s="1" t="s">
        <v>63</v>
      </c>
    </row>
    <row r="163" spans="10:11" x14ac:dyDescent="0.25">
      <c r="J163" s="1" t="s">
        <v>194</v>
      </c>
      <c r="K163" s="1" t="s">
        <v>195</v>
      </c>
    </row>
    <row r="164" spans="10:11" x14ac:dyDescent="0.25">
      <c r="J164" s="1" t="s">
        <v>48</v>
      </c>
      <c r="K164" s="1" t="s">
        <v>49</v>
      </c>
    </row>
    <row r="165" spans="10:11" x14ac:dyDescent="0.25">
      <c r="J165" s="1" t="s">
        <v>50</v>
      </c>
      <c r="K165" s="1" t="s">
        <v>137</v>
      </c>
    </row>
    <row r="166" spans="10:11" x14ac:dyDescent="0.25">
      <c r="J166" s="1" t="s">
        <v>138</v>
      </c>
      <c r="K166" s="1" t="s">
        <v>139</v>
      </c>
    </row>
    <row r="167" spans="10:11" x14ac:dyDescent="0.25">
      <c r="J167" s="1" t="s">
        <v>140</v>
      </c>
      <c r="K167" s="1" t="s">
        <v>141</v>
      </c>
    </row>
    <row r="168" spans="10:11" x14ac:dyDescent="0.25">
      <c r="J168" s="1" t="s">
        <v>142</v>
      </c>
      <c r="K168" s="1" t="s">
        <v>143</v>
      </c>
    </row>
    <row r="169" spans="10:11" x14ac:dyDescent="0.25">
      <c r="J169" s="1" t="s">
        <v>144</v>
      </c>
      <c r="K169" s="1" t="s">
        <v>145</v>
      </c>
    </row>
    <row r="170" spans="10:11" x14ac:dyDescent="0.25">
      <c r="J170" s="1" t="s">
        <v>146</v>
      </c>
      <c r="K170" s="1" t="s">
        <v>147</v>
      </c>
    </row>
    <row r="171" spans="10:11" x14ac:dyDescent="0.25">
      <c r="J171" s="1" t="s">
        <v>148</v>
      </c>
      <c r="K171" s="1" t="s">
        <v>149</v>
      </c>
    </row>
    <row r="172" spans="10:11" x14ac:dyDescent="0.25">
      <c r="J172" s="1" t="s">
        <v>150</v>
      </c>
      <c r="K172" s="1" t="s">
        <v>151</v>
      </c>
    </row>
  </sheetData>
  <sheetProtection selectLockedCells="1"/>
  <dataConsolidate/>
  <phoneticPr fontId="0" type="noConversion"/>
  <hyperlinks>
    <hyperlink ref="K23" r:id="rId1" display="http://www.xe.com/euro.htm"/>
    <hyperlink ref="K81" location="cfa" display="cfa"/>
  </hyperlinks>
  <pageMargins left="0.7" right="0.7" top="0.75" bottom="0.75" header="0.3" footer="0.3"/>
  <pageSetup paperSize="9" orientation="portrait" verticalDpi="18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workbookViewId="0">
      <selection activeCell="L13" sqref="L13"/>
    </sheetView>
  </sheetViews>
  <sheetFormatPr defaultRowHeight="15" x14ac:dyDescent="0.25"/>
  <sheetData/>
  <phoneticPr fontId="2"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75"/>
  <sheetViews>
    <sheetView workbookViewId="0"/>
  </sheetViews>
  <sheetFormatPr defaultRowHeight="15" x14ac:dyDescent="0.25"/>
  <sheetData>
    <row r="1" spans="1:5" x14ac:dyDescent="0.25">
      <c r="A1" t="s">
        <v>470</v>
      </c>
      <c r="B1" t="str">
        <f>DNBS12PART1!D17</f>
        <v>a. Paid up Equity Capital</v>
      </c>
      <c r="C1" t="str">
        <f>DNBS12PART1!D16</f>
        <v>1. Capital</v>
      </c>
      <c r="D1">
        <v>0</v>
      </c>
      <c r="E1">
        <v>0</v>
      </c>
    </row>
    <row r="2" spans="1:5" x14ac:dyDescent="0.25">
      <c r="A2" t="s">
        <v>470</v>
      </c>
      <c r="B2" t="str">
        <f>DNBS12PART1!D18</f>
        <v>b. Compulsory convertible preference shares</v>
      </c>
      <c r="C2" t="str">
        <f>DNBS12PART1!D16</f>
        <v>1. Capital</v>
      </c>
      <c r="D2">
        <v>0</v>
      </c>
      <c r="E2">
        <v>0</v>
      </c>
    </row>
    <row r="3" spans="1:5" x14ac:dyDescent="0.25">
      <c r="A3" t="s">
        <v>470</v>
      </c>
      <c r="B3" t="str">
        <f>DNBS12PART1!D20</f>
        <v>a. Special Reserve (45 IC)</v>
      </c>
      <c r="C3" t="str">
        <f>DNBS12PART1!D19</f>
        <v>2. Free Reserves</v>
      </c>
      <c r="D3">
        <v>0</v>
      </c>
      <c r="E3">
        <v>0</v>
      </c>
    </row>
    <row r="4" spans="1:5" x14ac:dyDescent="0.25">
      <c r="A4" t="s">
        <v>470</v>
      </c>
      <c r="B4" t="str">
        <f>DNBS12PART1!D21</f>
        <v>b. Debenture redemption Reserve</v>
      </c>
      <c r="C4" t="str">
        <f>DNBS12PART1!D19</f>
        <v>2. Free Reserves</v>
      </c>
      <c r="D4">
        <v>0</v>
      </c>
      <c r="E4">
        <v>0</v>
      </c>
    </row>
    <row r="5" spans="1:5" x14ac:dyDescent="0.25">
      <c r="A5" t="s">
        <v>470</v>
      </c>
      <c r="B5" t="str">
        <f>DNBS12PART1!D22</f>
        <v>c. Securities Premium Account</v>
      </c>
      <c r="C5" t="str">
        <f>DNBS12PART1!D19</f>
        <v>2. Free Reserves</v>
      </c>
      <c r="D5">
        <v>0</v>
      </c>
      <c r="E5">
        <v>0</v>
      </c>
    </row>
    <row r="6" spans="1:5" x14ac:dyDescent="0.25">
      <c r="A6" t="s">
        <v>470</v>
      </c>
      <c r="B6" t="str">
        <f>DNBS12PART1!D23</f>
        <v>d. Capital Reserve</v>
      </c>
      <c r="C6" t="str">
        <f>DNBS12PART1!D19</f>
        <v>2. Free Reserves</v>
      </c>
      <c r="D6">
        <v>0</v>
      </c>
      <c r="E6">
        <v>0</v>
      </c>
    </row>
    <row r="7" spans="1:5" x14ac:dyDescent="0.25">
      <c r="A7" t="s">
        <v>470</v>
      </c>
      <c r="B7" t="str">
        <f>DNBS12PART1!D24</f>
        <v>e. General reserve</v>
      </c>
      <c r="C7" t="str">
        <f>DNBS12PART1!D19</f>
        <v>2. Free Reserves</v>
      </c>
      <c r="D7">
        <v>0</v>
      </c>
      <c r="E7">
        <v>0</v>
      </c>
    </row>
    <row r="8" spans="1:5" x14ac:dyDescent="0.25">
      <c r="A8" t="s">
        <v>470</v>
      </c>
      <c r="B8" t="str">
        <f>DNBS12PART1!D25</f>
        <v>f. Credit Balance in P &amp; L</v>
      </c>
      <c r="C8" t="str">
        <f>DNBS12PART1!D19</f>
        <v>2. Free Reserves</v>
      </c>
      <c r="D8">
        <v>0</v>
      </c>
      <c r="E8">
        <v>0</v>
      </c>
    </row>
    <row r="9" spans="1:5" x14ac:dyDescent="0.25">
      <c r="A9" t="s">
        <v>470</v>
      </c>
      <c r="B9" t="str">
        <f>DNBS12PART1!D26</f>
        <v>g. Capital Redemption Reserve</v>
      </c>
      <c r="C9" t="str">
        <f>DNBS12PART1!D19</f>
        <v>2. Free Reserves</v>
      </c>
      <c r="D9">
        <v>0</v>
      </c>
      <c r="E9">
        <v>0</v>
      </c>
    </row>
    <row r="10" spans="1:5" x14ac:dyDescent="0.25">
      <c r="A10" t="s">
        <v>470</v>
      </c>
      <c r="B10" t="str">
        <f>DNBS12PART1!D27</f>
        <v>h. Preference Share Redemption Reserve</v>
      </c>
      <c r="C10" t="str">
        <f>DNBS12PART1!D19</f>
        <v>2. Free Reserves</v>
      </c>
      <c r="D10">
        <v>0</v>
      </c>
      <c r="E10">
        <v>0</v>
      </c>
    </row>
    <row r="11" spans="1:5" x14ac:dyDescent="0.25">
      <c r="A11" t="s">
        <v>470</v>
      </c>
      <c r="B11" t="str">
        <f>DNBS12PART1!D29</f>
        <v>a. Accumulated Loss Balance</v>
      </c>
      <c r="C11" t="str">
        <f>DNBS12PART1!D28</f>
        <v>3. Less:</v>
      </c>
      <c r="D11">
        <v>0</v>
      </c>
      <c r="E11">
        <v>0</v>
      </c>
    </row>
    <row r="12" spans="1:5" x14ac:dyDescent="0.25">
      <c r="A12" t="s">
        <v>470</v>
      </c>
      <c r="B12" t="str">
        <f>DNBS12PART1!D30</f>
        <v>b. Deferred Revenue Expenditure</v>
      </c>
      <c r="C12" t="str">
        <f>DNBS12PART1!D28</f>
        <v>3. Less:</v>
      </c>
      <c r="D12">
        <v>0</v>
      </c>
      <c r="E12">
        <v>0</v>
      </c>
    </row>
    <row r="13" spans="1:5" x14ac:dyDescent="0.25">
      <c r="A13" t="s">
        <v>470</v>
      </c>
      <c r="B13" t="str">
        <f>DNBS12PART1!D31</f>
        <v>c. Book value of intangible assets</v>
      </c>
      <c r="C13" t="str">
        <f>DNBS12PART1!D28</f>
        <v>3. Less:</v>
      </c>
      <c r="D13">
        <v>0</v>
      </c>
      <c r="E13">
        <v>0</v>
      </c>
    </row>
    <row r="14" spans="1:5" x14ac:dyDescent="0.25">
      <c r="A14" t="s">
        <v>470</v>
      </c>
      <c r="B14" t="str">
        <f>DNBS12PART1!D34</f>
        <v>5a. 50% of the above</v>
      </c>
      <c r="C14" t="str">
        <f>DNBS12PART1!D33</f>
        <v xml:space="preserve">5. Unrealized appreciation in the book value of quoted investments as at the date of the last audited balance sheet as at the end of the financial year </v>
      </c>
      <c r="D14">
        <v>0</v>
      </c>
      <c r="E14">
        <v>0</v>
      </c>
    </row>
    <row r="15" spans="1:5" x14ac:dyDescent="0.25">
      <c r="A15" t="s">
        <v>578</v>
      </c>
      <c r="B15" t="str">
        <f>DNBS12PART2!D19</f>
        <v xml:space="preserve">  (a) Approved securities as defined in Reserve  Bank of India Act, 1934</v>
      </c>
      <c r="C15" t="str">
        <f>DNBS12PART2!D18</f>
        <v>IV. Investments  [See paragraph 6 of the Directions]</v>
      </c>
      <c r="D15">
        <v>0</v>
      </c>
      <c r="E15">
        <v>0</v>
      </c>
    </row>
    <row r="16" spans="1:5" x14ac:dyDescent="0.25">
      <c r="A16" t="s">
        <v>578</v>
      </c>
      <c r="B16" t="str">
        <f>DNBS12PART2!D20</f>
        <v xml:space="preserve">  (b) Bonds of public sector  banks </v>
      </c>
      <c r="C16" t="str">
        <f>DNBS12PART2!D18</f>
        <v>IV. Investments  [See paragraph 6 of the Directions]</v>
      </c>
      <c r="D16">
        <v>0</v>
      </c>
      <c r="E16">
        <v>0</v>
      </c>
    </row>
    <row r="17" spans="1:5" x14ac:dyDescent="0.25">
      <c r="A17" t="s">
        <v>578</v>
      </c>
      <c r="B17" t="str">
        <f>DNBS12PART2!D23</f>
        <v xml:space="preserve">   (c) FDs/CDs/bonds of public financial institutions</v>
      </c>
      <c r="C17" t="str">
        <f>DNBS12PART2!D18</f>
        <v>IV. Investments  [See paragraph 6 of the Directions]</v>
      </c>
      <c r="D17">
        <v>0</v>
      </c>
      <c r="E17">
        <v>0</v>
      </c>
    </row>
    <row r="18" spans="1:5" x14ac:dyDescent="0.25">
      <c r="A18" t="s">
        <v>578</v>
      </c>
      <c r="B18" t="str">
        <f>DNBS12PART2!D21</f>
        <v xml:space="preserve">         (i) Amounts deducted in PART 1</v>
      </c>
      <c r="C18" t="str">
        <f>DNBS12PART2!D20</f>
        <v xml:space="preserve">  (b) Bonds of public sector  banks </v>
      </c>
      <c r="D18">
        <v>0</v>
      </c>
      <c r="E18">
        <v>0</v>
      </c>
    </row>
    <row r="19" spans="1:5" x14ac:dyDescent="0.25">
      <c r="A19" t="s">
        <v>578</v>
      </c>
      <c r="B19" t="str">
        <f>DNBS12PART2!D22</f>
        <v xml:space="preserve">         (ii) Amounts not deducted in PART 1</v>
      </c>
      <c r="C19" t="str">
        <f>DNBS12PART2!D20</f>
        <v xml:space="preserve">  (b) Bonds of public sector  banks </v>
      </c>
      <c r="D19">
        <v>0</v>
      </c>
      <c r="E19">
        <v>0</v>
      </c>
    </row>
    <row r="20" spans="1:5" x14ac:dyDescent="0.25">
      <c r="A20" t="s">
        <v>578</v>
      </c>
      <c r="B20" t="str">
        <f>DNBS12PART2!D24</f>
        <v xml:space="preserve">         (i) Amounts deducted in PART 1</v>
      </c>
      <c r="C20" t="str">
        <f>DNBS12PART2!D23</f>
        <v xml:space="preserve">   (c) FDs/CDs/bonds of public financial institutions</v>
      </c>
      <c r="D20">
        <v>0</v>
      </c>
      <c r="E20">
        <v>0</v>
      </c>
    </row>
    <row r="21" spans="1:5" x14ac:dyDescent="0.25">
      <c r="A21" t="s">
        <v>578</v>
      </c>
      <c r="B21" t="str">
        <f>DNBS12PART2!D25</f>
        <v xml:space="preserve">         (ii) Amounts not deducted in PART 1</v>
      </c>
      <c r="C21" t="str">
        <f>DNBS12PART2!D23</f>
        <v xml:space="preserve">   (c) FDs/CDs/bonds of public financial institutions</v>
      </c>
      <c r="D21">
        <v>0</v>
      </c>
      <c r="E21">
        <v>0</v>
      </c>
    </row>
    <row r="22" spans="1:5" x14ac:dyDescent="0.25">
      <c r="A22" t="s">
        <v>578</v>
      </c>
      <c r="B22" t="str">
        <f>DNBS12PART2!D27</f>
        <v xml:space="preserve">   (d) Shares of all companies and debentures/ bonds/ commercial papers of companies and units of all mutual funds</v>
      </c>
      <c r="C22" t="str">
        <f>DNBS12PART2!D18</f>
        <v>IV. Investments  [See paragraph 6 of the Directions]</v>
      </c>
      <c r="D22">
        <v>0</v>
      </c>
      <c r="E22">
        <v>0</v>
      </c>
    </row>
    <row r="23" spans="1:5" x14ac:dyDescent="0.25">
      <c r="A23" t="s">
        <v>578</v>
      </c>
      <c r="B23" t="str">
        <f>DNBS12PART2!D28</f>
        <v xml:space="preserve">         (i) Amounts deducted in PART 1</v>
      </c>
      <c r="C23" t="str">
        <f>DNBS12PART2!D27</f>
        <v xml:space="preserve">   (d) Shares of all companies and debentures/ bonds/ commercial papers of companies and units of all mutual funds</v>
      </c>
      <c r="D23">
        <v>0</v>
      </c>
      <c r="E23">
        <v>0</v>
      </c>
    </row>
    <row r="24" spans="1:5" x14ac:dyDescent="0.25">
      <c r="A24" t="s">
        <v>578</v>
      </c>
      <c r="B24" t="str">
        <f>DNBS12PART2!D29</f>
        <v xml:space="preserve">         (ii) Amounts not deducted in PART 1</v>
      </c>
      <c r="C24" t="str">
        <f>DNBS12PART2!D27</f>
        <v xml:space="preserve">   (d) Shares of all companies and debentures/ bonds/ commercial papers of companies and units of all mutual funds</v>
      </c>
      <c r="D24">
        <v>0</v>
      </c>
      <c r="E24">
        <v>0</v>
      </c>
    </row>
    <row r="25" spans="1:5" x14ac:dyDescent="0.25">
      <c r="A25" t="s">
        <v>578</v>
      </c>
      <c r="B25" t="str">
        <f>DNBS12PART2!D30</f>
        <v xml:space="preserve">           Sub-total</v>
      </c>
      <c r="C25" t="str">
        <f>DNBS12PART2!D27</f>
        <v xml:space="preserve">   (d) Shares of all companies and debentures/ bonds/ commercial papers of companies and units of all mutual funds</v>
      </c>
      <c r="D25">
        <v>0</v>
      </c>
      <c r="E25">
        <v>0</v>
      </c>
    </row>
    <row r="26" spans="1:5" x14ac:dyDescent="0.25">
      <c r="A26" t="s">
        <v>578</v>
      </c>
      <c r="B26" t="str">
        <f>DNBS12PART2!D26</f>
        <v xml:space="preserve">             Sub-total</v>
      </c>
      <c r="C26" t="str">
        <f>DNBS12PART2!D23</f>
        <v xml:space="preserve">   (c) FDs/CDs/bonds of public financial institutions</v>
      </c>
      <c r="D26">
        <v>0</v>
      </c>
      <c r="E26">
        <v>0</v>
      </c>
    </row>
    <row r="27" spans="1:5" x14ac:dyDescent="0.25">
      <c r="A27" t="s">
        <v>578</v>
      </c>
      <c r="B27" t="str">
        <f>DNBS12PART2!D32</f>
        <v xml:space="preserve">   (a) Stock on hire (Please see Note 2 below)</v>
      </c>
      <c r="C27" t="str">
        <f>DNBS12PART2!D31</f>
        <v>V. Current Assets</v>
      </c>
      <c r="D27">
        <v>0</v>
      </c>
      <c r="E27">
        <v>0</v>
      </c>
    </row>
    <row r="28" spans="1:5" x14ac:dyDescent="0.25">
      <c r="A28" t="s">
        <v>578</v>
      </c>
      <c r="B28" t="str">
        <f>DNBS12PART2!D36</f>
        <v xml:space="preserve">   (b) Inter-corporate loans/ deposits</v>
      </c>
      <c r="C28" t="str">
        <f>DNBS12PART2!D31</f>
        <v>V. Current Assets</v>
      </c>
      <c r="D28">
        <v>0</v>
      </c>
      <c r="E28">
        <v>0</v>
      </c>
    </row>
    <row r="29" spans="1:5" x14ac:dyDescent="0.25">
      <c r="A29" t="s">
        <v>578</v>
      </c>
      <c r="B29" t="str">
        <f>DNBS12PART2!D40</f>
        <v xml:space="preserve">    (c) Loans and advances fully secured against deposits held</v>
      </c>
      <c r="C29" t="str">
        <f>DNBS12PART2!D31</f>
        <v>V. Current Assets</v>
      </c>
      <c r="D29">
        <v>0</v>
      </c>
      <c r="E29">
        <v>0</v>
      </c>
    </row>
    <row r="30" spans="1:5" x14ac:dyDescent="0.25">
      <c r="A30" t="s">
        <v>578</v>
      </c>
      <c r="B30" t="str">
        <f>DNBS12PART2!D41</f>
        <v xml:space="preserve">    (d) Loans to staff</v>
      </c>
      <c r="C30" t="str">
        <f>DNBS12PART2!D31</f>
        <v>V. Current Assets</v>
      </c>
      <c r="D30">
        <v>0</v>
      </c>
      <c r="E30">
        <v>0</v>
      </c>
    </row>
    <row r="31" spans="1:5" x14ac:dyDescent="0.25">
      <c r="A31" t="s">
        <v>578</v>
      </c>
      <c r="B31" t="str">
        <f>DNBS12PART2!D42</f>
        <v xml:space="preserve">    (e) Other  secured loans and advances considered good </v>
      </c>
      <c r="C31" t="str">
        <f>DNBS12PART2!D31</f>
        <v>V. Current Assets</v>
      </c>
      <c r="D31">
        <v>0</v>
      </c>
      <c r="E31">
        <v>0</v>
      </c>
    </row>
    <row r="32" spans="1:5" x14ac:dyDescent="0.25">
      <c r="A32" t="s">
        <v>578</v>
      </c>
      <c r="B32" t="str">
        <f>DNBS12PART2!D46</f>
        <v xml:space="preserve">    (f) Bills purchased/discounted </v>
      </c>
      <c r="C32" t="str">
        <f>DNBS12PART2!D31</f>
        <v>V. Current Assets</v>
      </c>
      <c r="D32">
        <v>0</v>
      </c>
      <c r="E32">
        <v>0</v>
      </c>
    </row>
    <row r="33" spans="1:5" x14ac:dyDescent="0.25">
      <c r="A33" t="s">
        <v>578</v>
      </c>
      <c r="B33" t="str">
        <f>DNBS12PART2!D50</f>
        <v xml:space="preserve">    (g) Others (to be specified in Table 5: Current Assets)</v>
      </c>
      <c r="C33" t="str">
        <f>DNBS12PART2!D31</f>
        <v>V. Current Assets</v>
      </c>
      <c r="D33">
        <v>0</v>
      </c>
      <c r="E33">
        <v>0</v>
      </c>
    </row>
    <row r="34" spans="1:5" x14ac:dyDescent="0.25">
      <c r="A34" t="s">
        <v>578</v>
      </c>
      <c r="B34" t="str">
        <f>DNBS12PART2!D33</f>
        <v xml:space="preserve">            (i)  Amounts deducted in PART 1</v>
      </c>
      <c r="C34" t="str">
        <f>DNBS12PART2!D32</f>
        <v xml:space="preserve">   (a) Stock on hire (Please see Note 2 below)</v>
      </c>
      <c r="D34">
        <v>0</v>
      </c>
      <c r="E34">
        <v>0</v>
      </c>
    </row>
    <row r="35" spans="1:5" x14ac:dyDescent="0.25">
      <c r="A35" t="s">
        <v>578</v>
      </c>
      <c r="B35" t="str">
        <f>DNBS12PART2!D34</f>
        <v xml:space="preserve">            (ii) Amounts not deducted in PART 1</v>
      </c>
      <c r="C35" t="str">
        <f>DNBS12PART2!D32</f>
        <v xml:space="preserve">   (a) Stock on hire (Please see Note 2 below)</v>
      </c>
      <c r="D35">
        <v>0</v>
      </c>
      <c r="E35">
        <v>0</v>
      </c>
    </row>
    <row r="36" spans="1:5" x14ac:dyDescent="0.25">
      <c r="A36" t="s">
        <v>578</v>
      </c>
      <c r="B36" t="str">
        <f>DNBS12PART2!D35</f>
        <v xml:space="preserve">                Sub-total</v>
      </c>
      <c r="C36" t="str">
        <f>DNBS12PART2!D32</f>
        <v xml:space="preserve">   (a) Stock on hire (Please see Note 2 below)</v>
      </c>
      <c r="D36">
        <v>0</v>
      </c>
      <c r="E36">
        <v>0</v>
      </c>
    </row>
    <row r="37" spans="1:5" x14ac:dyDescent="0.25">
      <c r="A37" t="s">
        <v>578</v>
      </c>
      <c r="B37" t="str">
        <f>DNBS12PART2!D37</f>
        <v xml:space="preserve">           (i) Amounts deducted in PART 1</v>
      </c>
      <c r="C37" t="str">
        <f>DNBS12PART2!D36</f>
        <v xml:space="preserve">   (b) Inter-corporate loans/ deposits</v>
      </c>
      <c r="D37">
        <v>0</v>
      </c>
      <c r="E37">
        <v>0</v>
      </c>
    </row>
    <row r="38" spans="1:5" x14ac:dyDescent="0.25">
      <c r="A38" t="s">
        <v>578</v>
      </c>
      <c r="B38" t="str">
        <f>DNBS12PART2!D38</f>
        <v xml:space="preserve">           (ii) Amounts not deducted in PART 1</v>
      </c>
      <c r="C38" t="str">
        <f>DNBS12PART2!D36</f>
        <v xml:space="preserve">   (b) Inter-corporate loans/ deposits</v>
      </c>
      <c r="D38">
        <v>0</v>
      </c>
      <c r="E38">
        <v>0</v>
      </c>
    </row>
    <row r="39" spans="1:5" x14ac:dyDescent="0.25">
      <c r="A39" t="s">
        <v>578</v>
      </c>
      <c r="B39" t="str">
        <f>DNBS12PART2!D39</f>
        <v xml:space="preserve">               Sub-total </v>
      </c>
      <c r="C39" t="str">
        <f>DNBS12PART2!D36</f>
        <v xml:space="preserve">   (b) Inter-corporate loans/ deposits</v>
      </c>
      <c r="D39">
        <v>0</v>
      </c>
      <c r="E39">
        <v>0</v>
      </c>
    </row>
    <row r="40" spans="1:5" x14ac:dyDescent="0.25">
      <c r="A40" t="s">
        <v>578</v>
      </c>
      <c r="B40" t="str">
        <f>DNBS12PART2!D43</f>
        <v xml:space="preserve">           (i) Amounts deducted in PART 1</v>
      </c>
      <c r="C40" t="str">
        <f>DNBS12PART2!D42</f>
        <v xml:space="preserve">    (e) Other  secured loans and advances considered good </v>
      </c>
      <c r="D40">
        <v>0</v>
      </c>
      <c r="E40">
        <v>0</v>
      </c>
    </row>
    <row r="41" spans="1:5" x14ac:dyDescent="0.25">
      <c r="A41" t="s">
        <v>578</v>
      </c>
      <c r="B41" t="str">
        <f>DNBS12PART2!D44</f>
        <v xml:space="preserve">           (ii) Amounts not deducted in PART 1</v>
      </c>
      <c r="C41" t="str">
        <f>DNBS12PART2!D42</f>
        <v xml:space="preserve">    (e) Other  secured loans and advances considered good </v>
      </c>
      <c r="D41">
        <v>0</v>
      </c>
      <c r="E41">
        <v>0</v>
      </c>
    </row>
    <row r="42" spans="1:5" x14ac:dyDescent="0.25">
      <c r="A42" t="s">
        <v>578</v>
      </c>
      <c r="B42" t="str">
        <f>DNBS12PART2!D45</f>
        <v xml:space="preserve">               Sub-total</v>
      </c>
      <c r="C42" t="str">
        <f>DNBS12PART2!D42</f>
        <v xml:space="preserve">    (e) Other  secured loans and advances considered good </v>
      </c>
      <c r="D42">
        <v>0</v>
      </c>
      <c r="E42">
        <v>0</v>
      </c>
    </row>
    <row r="43" spans="1:5" x14ac:dyDescent="0.25">
      <c r="A43" t="s">
        <v>578</v>
      </c>
      <c r="B43" t="str">
        <f>DNBS12PART2!D47</f>
        <v xml:space="preserve">           (i) Amounts deducted in PART 1</v>
      </c>
      <c r="C43" t="str">
        <f>DNBS12PART2!D46</f>
        <v xml:space="preserve">    (f) Bills purchased/discounted </v>
      </c>
      <c r="D43">
        <v>0</v>
      </c>
      <c r="E43">
        <v>0</v>
      </c>
    </row>
    <row r="44" spans="1:5" x14ac:dyDescent="0.25">
      <c r="A44" t="s">
        <v>578</v>
      </c>
      <c r="B44" t="str">
        <f>DNBS12PART2!D48</f>
        <v xml:space="preserve">           (ii) Amounts not deducted in PART 1</v>
      </c>
      <c r="C44" t="str">
        <f>DNBS12PART2!D46</f>
        <v xml:space="preserve">    (f) Bills purchased/discounted </v>
      </c>
      <c r="D44">
        <v>0</v>
      </c>
      <c r="E44">
        <v>0</v>
      </c>
    </row>
    <row r="45" spans="1:5" x14ac:dyDescent="0.25">
      <c r="A45" t="s">
        <v>578</v>
      </c>
      <c r="B45" t="str">
        <f>DNBS12PART2!D49</f>
        <v xml:space="preserve">               Sub-total </v>
      </c>
      <c r="C45" t="str">
        <f>DNBS12PART2!D46</f>
        <v xml:space="preserve">    (f) Bills purchased/discounted </v>
      </c>
      <c r="D45">
        <v>0</v>
      </c>
      <c r="E45">
        <v>0</v>
      </c>
    </row>
    <row r="46" spans="1:5" x14ac:dyDescent="0.25">
      <c r="A46" t="s">
        <v>578</v>
      </c>
      <c r="B46" t="str">
        <f>DNBS12PART2!D52</f>
        <v xml:space="preserve">     (a) Assets leased out</v>
      </c>
      <c r="C46" t="str">
        <f>DNBS12PART2!D51</f>
        <v>VI. Fixed Asset (net of depreciation)</v>
      </c>
      <c r="D46">
        <v>0</v>
      </c>
      <c r="E46">
        <v>0</v>
      </c>
    </row>
    <row r="47" spans="1:5" x14ac:dyDescent="0.25">
      <c r="A47" t="s">
        <v>578</v>
      </c>
      <c r="B47" t="str">
        <f>DNBS12PART2!D53</f>
        <v xml:space="preserve">           (i) Amounts deducted in PART 1</v>
      </c>
      <c r="C47" t="str">
        <f>DNBS12PART2!D52</f>
        <v xml:space="preserve">     (a) Assets leased out</v>
      </c>
      <c r="D47">
        <v>0</v>
      </c>
      <c r="E47">
        <v>0</v>
      </c>
    </row>
    <row r="48" spans="1:5" x14ac:dyDescent="0.25">
      <c r="A48" t="s">
        <v>578</v>
      </c>
      <c r="B48" t="str">
        <f>DNBS12PART2!D54</f>
        <v xml:space="preserve">          (ii) Amounts not deducted  in PART 1</v>
      </c>
      <c r="C48" t="str">
        <f>DNBS12PART2!D52</f>
        <v xml:space="preserve">     (a) Assets leased out</v>
      </c>
      <c r="D48">
        <v>0</v>
      </c>
      <c r="E48">
        <v>0</v>
      </c>
    </row>
    <row r="49" spans="1:5" x14ac:dyDescent="0.25">
      <c r="A49" t="s">
        <v>578</v>
      </c>
      <c r="B49" t="str">
        <f>DNBS12PART2!D55</f>
        <v xml:space="preserve">               Sub-total </v>
      </c>
      <c r="C49" t="str">
        <f>DNBS12PART2!D52</f>
        <v xml:space="preserve">     (a) Assets leased out</v>
      </c>
      <c r="D49">
        <v>0</v>
      </c>
      <c r="E49">
        <v>0</v>
      </c>
    </row>
    <row r="50" spans="1:5" x14ac:dyDescent="0.25">
      <c r="A50" t="s">
        <v>578</v>
      </c>
      <c r="B50" t="str">
        <f>DNBS12PART2!D57</f>
        <v xml:space="preserve">     (b) Premises</v>
      </c>
      <c r="C50" t="str">
        <f>DNBS12PART2!D56</f>
        <v xml:space="preserve">Total credit exposure </v>
      </c>
      <c r="D50">
        <v>0</v>
      </c>
      <c r="E50">
        <v>0</v>
      </c>
    </row>
    <row r="51" spans="1:5" x14ac:dyDescent="0.25">
      <c r="A51" t="s">
        <v>578</v>
      </c>
      <c r="B51" t="str">
        <f>DNBS12PART2!D58</f>
        <v xml:space="preserve">     (c) Furniture &amp; Fixtures</v>
      </c>
      <c r="C51" t="str">
        <f>DNBS12PART2!D56</f>
        <v xml:space="preserve">Total credit exposure </v>
      </c>
      <c r="D51">
        <v>0</v>
      </c>
      <c r="E51">
        <v>0</v>
      </c>
    </row>
    <row r="52" spans="1:5" x14ac:dyDescent="0.25">
      <c r="A52" t="s">
        <v>578</v>
      </c>
      <c r="B52" t="str">
        <f>DNBS12PART2!D60</f>
        <v xml:space="preserve">     (a) Income-tax deducted at source (net of Provisions)</v>
      </c>
      <c r="C52" t="str">
        <f>DNBS12PART2!D59</f>
        <v xml:space="preserve">VII. Other Assets </v>
      </c>
      <c r="D52">
        <v>0</v>
      </c>
      <c r="E52">
        <v>0</v>
      </c>
    </row>
    <row r="53" spans="1:5" x14ac:dyDescent="0.25">
      <c r="A53" t="s">
        <v>578</v>
      </c>
      <c r="B53" t="str">
        <f>DNBS12PART2!D61</f>
        <v xml:space="preserve">     (b) Advance tax paid (net of Provision)</v>
      </c>
      <c r="C53" t="str">
        <f>DNBS12PART2!D59</f>
        <v xml:space="preserve">VII. Other Assets </v>
      </c>
      <c r="D53">
        <v>0</v>
      </c>
      <c r="E53">
        <v>0</v>
      </c>
    </row>
    <row r="54" spans="1:5" x14ac:dyDescent="0.25">
      <c r="A54" t="s">
        <v>578</v>
      </c>
      <c r="B54" t="str">
        <f>DNBS12PART2!D62</f>
        <v xml:space="preserve">     (c) Interest due on Government securities </v>
      </c>
      <c r="C54" t="str">
        <f>DNBS12PART2!D59</f>
        <v xml:space="preserve">VII. Other Assets </v>
      </c>
      <c r="D54">
        <v>0</v>
      </c>
      <c r="E54">
        <v>0</v>
      </c>
    </row>
    <row r="55" spans="1:5" x14ac:dyDescent="0.25">
      <c r="A55" t="s">
        <v>578</v>
      </c>
      <c r="B55" t="str">
        <f>DNBS12PART2!D63</f>
        <v xml:space="preserve">     (d) Others (to be specified in Table 6: Other Assets)</v>
      </c>
      <c r="C55" t="str">
        <f>DNBS12PART2!D59</f>
        <v xml:space="preserve">VII. Other Assets </v>
      </c>
      <c r="D55">
        <v>0</v>
      </c>
      <c r="E55">
        <v>0</v>
      </c>
    </row>
    <row r="56" spans="1:5" x14ac:dyDescent="0.25">
      <c r="A56" t="s">
        <v>578</v>
      </c>
      <c r="B56" t="str">
        <f>DNBS12PART2!D65</f>
        <v>(a) Fund-based claims on the Central Government</v>
      </c>
      <c r="C56" t="str">
        <f>DNBS12PART2!D64</f>
        <v>VIII. Domestic sovereign</v>
      </c>
      <c r="D56">
        <v>0</v>
      </c>
      <c r="E56">
        <v>0</v>
      </c>
    </row>
    <row r="57" spans="1:5" x14ac:dyDescent="0.25">
      <c r="A57" t="s">
        <v>578</v>
      </c>
      <c r="B57" t="str">
        <f>DNBS12PART2!D66</f>
        <v>(b) Direct loan / credit / overdraft exposure and investment in State Government securities</v>
      </c>
      <c r="C57" t="str">
        <f>DNBS12PART2!D64</f>
        <v>VIII. Domestic sovereign</v>
      </c>
      <c r="D57">
        <v>0</v>
      </c>
      <c r="E57">
        <v>0</v>
      </c>
    </row>
    <row r="58" spans="1:5" x14ac:dyDescent="0.25">
      <c r="A58" t="s">
        <v>578</v>
      </c>
      <c r="B58" t="str">
        <f>DNBS12PART2!D67</f>
        <v>(c) Central Government guaranteed claims</v>
      </c>
      <c r="C58" t="str">
        <f>DNBS12PART2!D64</f>
        <v>VIII. Domestic sovereign</v>
      </c>
      <c r="D58">
        <v>0</v>
      </c>
      <c r="E58">
        <v>0</v>
      </c>
    </row>
    <row r="59" spans="1:5" x14ac:dyDescent="0.25">
      <c r="A59" t="s">
        <v>578</v>
      </c>
      <c r="B59" t="str">
        <f>DNBS12PART2!D68</f>
        <v>(d) State Government guaranteed claims, which have not remained in default / which are in default for a period not more than 90 days</v>
      </c>
      <c r="C59" t="str">
        <f>DNBS12PART2!D64</f>
        <v>VIII. Domestic sovereign</v>
      </c>
      <c r="D59">
        <v>0</v>
      </c>
      <c r="E59">
        <v>0</v>
      </c>
    </row>
    <row r="60" spans="1:5" x14ac:dyDescent="0.25">
      <c r="A60" t="s">
        <v>578</v>
      </c>
      <c r="B60" t="str">
        <f>DNBS12PART2!D69</f>
        <v>(e) State Government guaranteed claims which have remained in default for a period of more than 90 days</v>
      </c>
      <c r="C60" t="str">
        <f>DNBS12PART2!D64</f>
        <v>VIII. Domestic sovereign</v>
      </c>
      <c r="D60">
        <v>0</v>
      </c>
      <c r="E60">
        <v>0</v>
      </c>
    </row>
    <row r="61" spans="1:5" x14ac:dyDescent="0.25">
      <c r="A61" t="s">
        <v>709</v>
      </c>
      <c r="B61" t="str">
        <f>DNBS12PART6!D16</f>
        <v xml:space="preserve">        (a) Acquired by the company independently</v>
      </c>
      <c r="C61" t="str">
        <f>DNBS12PART6!D15</f>
        <v>(i) Investments in Premises ( Land and Buildings ) except for own use, held by the company in excess of 10 percent of the owned fund</v>
      </c>
      <c r="D61">
        <v>0</v>
      </c>
      <c r="E61">
        <v>0</v>
      </c>
    </row>
    <row r="62" spans="1:5" x14ac:dyDescent="0.25">
      <c r="A62" t="s">
        <v>709</v>
      </c>
      <c r="B62" t="str">
        <f>DNBS12PART6!D17</f>
        <v xml:space="preserve">        (b) Acquired in satisfaction of its debts</v>
      </c>
      <c r="C62" t="str">
        <f>DNBS12PART6!D15</f>
        <v>(i) Investments in Premises ( Land and Buildings ) except for own use, held by the company in excess of 10 percent of the owned fund</v>
      </c>
      <c r="D62">
        <v>0</v>
      </c>
      <c r="E62">
        <v>0</v>
      </c>
    </row>
    <row r="63" spans="1:5" x14ac:dyDescent="0.25">
      <c r="A63" t="s">
        <v>723</v>
      </c>
      <c r="B63" t="str">
        <f>DNBS12PART7!D17</f>
        <v xml:space="preserve">     Pending more than 3 years</v>
      </c>
      <c r="C63" t="str">
        <f>DNBS12PART7!D16</f>
        <v>I.(i) Loans, advances, other credit facilities, leased assets and hire purchase assets for which the  non-banking financial company has filed suits in any Court of Law for recovery of its dues including the decreed debts :</v>
      </c>
      <c r="D63">
        <v>0</v>
      </c>
      <c r="E63">
        <v>0</v>
      </c>
    </row>
    <row r="64" spans="1:5" x14ac:dyDescent="0.25">
      <c r="A64" t="s">
        <v>723</v>
      </c>
      <c r="B64" t="str">
        <f>DNBS12PART7!D18</f>
        <v xml:space="preserve">     Pending for 1 to 3 years</v>
      </c>
      <c r="C64" t="str">
        <f>DNBS12PART7!D16</f>
        <v>I.(i) Loans, advances, other credit facilities, leased assets and hire purchase assets for which the  non-banking financial company has filed suits in any Court of Law for recovery of its dues including the decreed debts :</v>
      </c>
      <c r="D64">
        <v>0</v>
      </c>
      <c r="E64">
        <v>0</v>
      </c>
    </row>
    <row r="65" spans="1:5" x14ac:dyDescent="0.25">
      <c r="A65" t="s">
        <v>723</v>
      </c>
      <c r="B65" t="str">
        <f>DNBS12PART7!D19</f>
        <v xml:space="preserve">     Pending for less than one year </v>
      </c>
      <c r="C65" t="str">
        <f>DNBS12PART7!D16</f>
        <v>I.(i) Loans, advances, other credit facilities, leased assets and hire purchase assets for which the  non-banking financial company has filed suits in any Court of Law for recovery of its dues including the decreed debts :</v>
      </c>
      <c r="D65">
        <v>0</v>
      </c>
      <c r="E65">
        <v>0</v>
      </c>
    </row>
    <row r="66" spans="1:5" x14ac:dyDescent="0.25">
      <c r="A66" t="s">
        <v>765</v>
      </c>
      <c r="B66" t="str">
        <f>DNBS12PART3!D26</f>
        <v>(i) Unconditional take-out finance</v>
      </c>
      <c r="C66" t="str">
        <f>DNBS12PART3!D25</f>
        <v>10. Take-out Finance in the books of taking-over institution</v>
      </c>
      <c r="D66">
        <v>0</v>
      </c>
      <c r="E66">
        <v>0</v>
      </c>
    </row>
    <row r="67" spans="1:5" x14ac:dyDescent="0.25">
      <c r="A67" t="s">
        <v>765</v>
      </c>
      <c r="B67" t="str">
        <f>DNBS12PART3!D27</f>
        <v>(ii) Conditional take-out finance</v>
      </c>
      <c r="C67" t="str">
        <f>DNBS12PART3!D25</f>
        <v>10. Take-out Finance in the books of taking-over institution</v>
      </c>
      <c r="D67">
        <v>0</v>
      </c>
      <c r="E67">
        <v>0</v>
      </c>
    </row>
    <row r="68" spans="1:5" x14ac:dyDescent="0.25">
      <c r="A68" t="s">
        <v>765</v>
      </c>
      <c r="B68" t="str">
        <f>DNBS12PART3!D33</f>
        <v>(i) Interest Rate Contracts</v>
      </c>
      <c r="C68" t="str">
        <f>DNBS12PART3!D32</f>
        <v>14. Derivatives</v>
      </c>
      <c r="D68">
        <v>0</v>
      </c>
      <c r="E68">
        <v>0</v>
      </c>
    </row>
    <row r="69" spans="1:5" x14ac:dyDescent="0.25">
      <c r="A69" t="s">
        <v>765</v>
      </c>
      <c r="B69" t="str">
        <f>DNBS12PART3!D37</f>
        <v>(ii) Exchange Rate Contracts &amp; Gold</v>
      </c>
      <c r="C69" t="str">
        <f>DNBS12PART3!D32</f>
        <v>14. Derivatives</v>
      </c>
      <c r="D69">
        <v>0</v>
      </c>
      <c r="E69">
        <v>0</v>
      </c>
    </row>
    <row r="70" spans="1:5" x14ac:dyDescent="0.25">
      <c r="A70" t="s">
        <v>765</v>
      </c>
      <c r="B70" t="str">
        <f>DNBS12PART3!D34</f>
        <v>a) Less than 1 year</v>
      </c>
      <c r="C70" t="str">
        <f>DNBS12PART3!D33</f>
        <v>(i) Interest Rate Contracts</v>
      </c>
      <c r="D70">
        <v>0</v>
      </c>
      <c r="E70">
        <v>0</v>
      </c>
    </row>
    <row r="71" spans="1:5" x14ac:dyDescent="0.25">
      <c r="A71" t="s">
        <v>765</v>
      </c>
      <c r="B71" t="str">
        <f>DNBS12PART3!D35</f>
        <v>b) 1 year &lt; 5 years</v>
      </c>
      <c r="C71" t="str">
        <f>DNBS12PART3!D33</f>
        <v>(i) Interest Rate Contracts</v>
      </c>
      <c r="D71">
        <v>0</v>
      </c>
      <c r="E71">
        <v>0</v>
      </c>
    </row>
    <row r="72" spans="1:5" x14ac:dyDescent="0.25">
      <c r="A72" t="s">
        <v>765</v>
      </c>
      <c r="B72" t="str">
        <f>DNBS12PART3!D36</f>
        <v>c) 5 years &amp; above</v>
      </c>
      <c r="C72" t="str">
        <f>DNBS12PART3!D33</f>
        <v>(i) Interest Rate Contracts</v>
      </c>
      <c r="D72">
        <v>0</v>
      </c>
      <c r="E72">
        <v>0</v>
      </c>
    </row>
    <row r="73" spans="1:5" x14ac:dyDescent="0.25">
      <c r="A73" t="s">
        <v>765</v>
      </c>
      <c r="B73" t="str">
        <f>DNBS12PART3!D38</f>
        <v>a) Less than 1 year</v>
      </c>
      <c r="C73" t="str">
        <f>DNBS12PART3!D37</f>
        <v>(ii) Exchange Rate Contracts &amp; Gold</v>
      </c>
      <c r="D73">
        <v>0</v>
      </c>
      <c r="E73">
        <v>0</v>
      </c>
    </row>
    <row r="74" spans="1:5" x14ac:dyDescent="0.25">
      <c r="A74" t="s">
        <v>765</v>
      </c>
      <c r="B74" t="str">
        <f>DNBS12PART3!D39</f>
        <v>b) 1 year &lt; 5 years</v>
      </c>
      <c r="C74" t="str">
        <f>DNBS12PART3!D37</f>
        <v>(ii) Exchange Rate Contracts &amp; Gold</v>
      </c>
      <c r="D74">
        <v>0</v>
      </c>
      <c r="E74">
        <v>0</v>
      </c>
    </row>
    <row r="75" spans="1:5" x14ac:dyDescent="0.25">
      <c r="A75" t="s">
        <v>765</v>
      </c>
      <c r="B75" t="str">
        <f>DNBS12PART3!D40</f>
        <v>c) 5 years &amp; above</v>
      </c>
      <c r="C75" t="str">
        <f>DNBS12PART3!D37</f>
        <v>(ii) Exchange Rate Contracts &amp; Gold</v>
      </c>
      <c r="D75">
        <v>0</v>
      </c>
      <c r="E75">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election activeCell="E6" sqref="E6"/>
    </sheetView>
  </sheetViews>
  <sheetFormatPr defaultRowHeight="15" x14ac:dyDescent="0.25"/>
  <sheetData/>
  <sheetProtection password="A44A" sheet="1" objects="1" scenarios="1"/>
  <phoneticPr fontId="2"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G47"/>
  <sheetViews>
    <sheetView showGridLines="0" topLeftCell="D10" workbookViewId="0">
      <selection activeCell="H19" sqref="H19"/>
    </sheetView>
  </sheetViews>
  <sheetFormatPr defaultRowHeight="15" x14ac:dyDescent="0.25"/>
  <cols>
    <col min="1" max="3" width="9.140625" hidden="1" customWidth="1"/>
    <col min="4" max="4" width="28.7109375" customWidth="1"/>
    <col min="5" max="5" width="20.7109375" customWidth="1"/>
  </cols>
  <sheetData>
    <row r="1" spans="1:7" x14ac:dyDescent="0.25">
      <c r="A1" s="5" t="s">
        <v>349</v>
      </c>
      <c r="B1" s="4"/>
      <c r="C1" s="4"/>
      <c r="D1" s="4"/>
      <c r="E1" s="4"/>
      <c r="F1" s="4"/>
      <c r="G1" s="4"/>
    </row>
    <row r="7" spans="1:7" x14ac:dyDescent="0.25">
      <c r="A7" s="10"/>
      <c r="B7" s="10"/>
      <c r="C7" s="10" t="s">
        <v>350</v>
      </c>
      <c r="D7" s="10"/>
      <c r="E7" s="10"/>
      <c r="F7" s="10"/>
      <c r="G7" s="10"/>
    </row>
    <row r="8" spans="1:7" x14ac:dyDescent="0.25">
      <c r="A8" s="10"/>
      <c r="B8" s="10"/>
      <c r="C8" s="10"/>
      <c r="D8" s="10"/>
      <c r="E8" s="10"/>
      <c r="F8" s="10"/>
      <c r="G8" s="10"/>
    </row>
    <row r="9" spans="1:7" x14ac:dyDescent="0.25">
      <c r="A9" s="10"/>
      <c r="B9" s="10"/>
      <c r="C9" s="10"/>
      <c r="D9" s="10"/>
      <c r="E9" s="10"/>
      <c r="F9" s="10"/>
      <c r="G9" s="10"/>
    </row>
    <row r="10" spans="1:7" x14ac:dyDescent="0.25">
      <c r="A10" s="10"/>
      <c r="B10" s="10"/>
      <c r="C10" s="10" t="s">
        <v>351</v>
      </c>
      <c r="D10" s="10" t="s">
        <v>352</v>
      </c>
      <c r="E10" s="10"/>
      <c r="F10" s="10" t="s">
        <v>353</v>
      </c>
      <c r="G10" s="10" t="s">
        <v>354</v>
      </c>
    </row>
    <row r="11" spans="1:7" x14ac:dyDescent="0.25">
      <c r="A11" s="10"/>
      <c r="B11" s="10"/>
      <c r="C11" s="10" t="s">
        <v>355</v>
      </c>
      <c r="D11" s="50" t="s">
        <v>356</v>
      </c>
      <c r="E11" s="51"/>
      <c r="F11" s="4"/>
      <c r="G11" s="10"/>
    </row>
    <row r="12" spans="1:7" x14ac:dyDescent="0.25">
      <c r="A12" s="10"/>
      <c r="B12" s="10"/>
      <c r="C12" s="10" t="s">
        <v>352</v>
      </c>
      <c r="D12" s="38"/>
      <c r="E12" s="35" t="s">
        <v>357</v>
      </c>
      <c r="F12" s="4"/>
      <c r="G12" s="10"/>
    </row>
    <row r="13" spans="1:7" x14ac:dyDescent="0.25">
      <c r="A13" s="10"/>
      <c r="B13" s="10"/>
      <c r="C13" s="10" t="s">
        <v>353</v>
      </c>
      <c r="D13" s="4"/>
      <c r="E13" s="4"/>
      <c r="F13" s="4"/>
      <c r="G13" s="10"/>
    </row>
    <row r="14" spans="1:7" x14ac:dyDescent="0.25">
      <c r="A14" s="10" t="s">
        <v>358</v>
      </c>
      <c r="B14" s="10"/>
      <c r="C14" s="10"/>
      <c r="D14" s="36" t="s">
        <v>359</v>
      </c>
      <c r="E14" s="25"/>
      <c r="F14" s="4"/>
      <c r="G14" s="10"/>
    </row>
    <row r="15" spans="1:7" x14ac:dyDescent="0.25">
      <c r="A15" s="10" t="s">
        <v>360</v>
      </c>
      <c r="B15" s="10"/>
      <c r="C15" s="10"/>
      <c r="D15" s="36" t="s">
        <v>361</v>
      </c>
      <c r="E15" s="25"/>
      <c r="F15" s="4"/>
      <c r="G15" s="10"/>
    </row>
    <row r="16" spans="1:7" x14ac:dyDescent="0.25">
      <c r="A16" s="10" t="s">
        <v>362</v>
      </c>
      <c r="B16" s="10"/>
      <c r="C16" s="10"/>
      <c r="D16" s="37" t="s">
        <v>363</v>
      </c>
      <c r="E16" s="25"/>
      <c r="F16" s="4"/>
      <c r="G16" s="10"/>
    </row>
    <row r="17" spans="1:7" x14ac:dyDescent="0.25">
      <c r="A17" s="10" t="s">
        <v>364</v>
      </c>
      <c r="B17" s="10"/>
      <c r="C17" s="10"/>
      <c r="D17" s="36" t="s">
        <v>365</v>
      </c>
      <c r="E17" s="25"/>
      <c r="F17" s="4"/>
      <c r="G17" s="10"/>
    </row>
    <row r="18" spans="1:7" x14ac:dyDescent="0.25">
      <c r="A18" s="10" t="s">
        <v>366</v>
      </c>
      <c r="B18" s="10"/>
      <c r="C18" s="10"/>
      <c r="D18" s="36" t="s">
        <v>367</v>
      </c>
      <c r="E18" s="25"/>
      <c r="F18" s="4"/>
      <c r="G18" s="10"/>
    </row>
    <row r="19" spans="1:7" x14ac:dyDescent="0.25">
      <c r="A19" s="10" t="s">
        <v>368</v>
      </c>
      <c r="B19" s="10"/>
      <c r="C19" s="10"/>
      <c r="D19" s="36" t="s">
        <v>369</v>
      </c>
      <c r="E19" s="25"/>
      <c r="F19" s="4"/>
      <c r="G19" s="10"/>
    </row>
    <row r="20" spans="1:7" x14ac:dyDescent="0.25">
      <c r="A20" s="10" t="s">
        <v>370</v>
      </c>
      <c r="B20" s="10"/>
      <c r="C20" s="10"/>
      <c r="D20" s="36" t="s">
        <v>371</v>
      </c>
      <c r="E20" s="26"/>
      <c r="F20" s="4"/>
      <c r="G20" s="10"/>
    </row>
    <row r="21" spans="1:7" x14ac:dyDescent="0.25">
      <c r="A21" s="10" t="s">
        <v>372</v>
      </c>
      <c r="B21" s="10"/>
      <c r="C21" s="10"/>
      <c r="D21" s="36" t="s">
        <v>373</v>
      </c>
      <c r="E21" s="26"/>
      <c r="F21" s="4"/>
      <c r="G21" s="10"/>
    </row>
    <row r="22" spans="1:7" x14ac:dyDescent="0.25">
      <c r="A22" s="10" t="s">
        <v>374</v>
      </c>
      <c r="B22" s="10"/>
      <c r="C22" s="10"/>
      <c r="D22" s="36" t="s">
        <v>375</v>
      </c>
      <c r="E22" s="25"/>
      <c r="F22" s="4"/>
      <c r="G22" s="10"/>
    </row>
    <row r="23" spans="1:7" x14ac:dyDescent="0.25">
      <c r="A23" s="10" t="s">
        <v>376</v>
      </c>
      <c r="B23" s="10"/>
      <c r="C23" s="10"/>
      <c r="D23" s="36" t="s">
        <v>377</v>
      </c>
      <c r="E23" s="27"/>
      <c r="F23" s="4"/>
      <c r="G23" s="10"/>
    </row>
    <row r="24" spans="1:7" x14ac:dyDescent="0.25">
      <c r="A24" s="10" t="s">
        <v>378</v>
      </c>
      <c r="B24" s="10"/>
      <c r="C24" s="10"/>
      <c r="D24" s="36" t="s">
        <v>379</v>
      </c>
      <c r="E24" s="25"/>
      <c r="F24" s="4"/>
      <c r="G24" s="10"/>
    </row>
    <row r="25" spans="1:7" x14ac:dyDescent="0.25">
      <c r="A25" s="10" t="s">
        <v>380</v>
      </c>
      <c r="B25" s="10"/>
      <c r="C25" s="10"/>
      <c r="D25" s="36" t="s">
        <v>381</v>
      </c>
      <c r="E25" s="25"/>
      <c r="F25" s="4"/>
      <c r="G25" s="10"/>
    </row>
    <row r="26" spans="1:7" x14ac:dyDescent="0.25">
      <c r="A26" s="10" t="s">
        <v>382</v>
      </c>
      <c r="B26" s="10"/>
      <c r="C26" s="10"/>
      <c r="D26" s="36" t="s">
        <v>383</v>
      </c>
      <c r="E26" s="25"/>
      <c r="F26" s="4"/>
      <c r="G26" s="10"/>
    </row>
    <row r="27" spans="1:7" x14ac:dyDescent="0.25">
      <c r="A27" s="10" t="s">
        <v>384</v>
      </c>
      <c r="B27" s="10"/>
      <c r="C27" s="10"/>
      <c r="D27" s="36" t="s">
        <v>385</v>
      </c>
      <c r="E27" s="27"/>
      <c r="F27" s="4"/>
      <c r="G27" s="10"/>
    </row>
    <row r="28" spans="1:7" x14ac:dyDescent="0.25">
      <c r="A28" s="10" t="s">
        <v>386</v>
      </c>
      <c r="B28" s="10"/>
      <c r="C28" s="10"/>
      <c r="D28" s="36" t="s">
        <v>387</v>
      </c>
      <c r="E28" s="26"/>
      <c r="F28" s="4"/>
      <c r="G28" s="10"/>
    </row>
    <row r="29" spans="1:7" x14ac:dyDescent="0.25">
      <c r="A29" s="10" t="s">
        <v>388</v>
      </c>
      <c r="B29" s="10"/>
      <c r="C29" s="10"/>
      <c r="D29" s="36" t="s">
        <v>389</v>
      </c>
      <c r="E29" s="28"/>
      <c r="F29" s="4"/>
      <c r="G29" s="10"/>
    </row>
    <row r="30" spans="1:7" x14ac:dyDescent="0.25">
      <c r="A30" s="10"/>
      <c r="B30" s="10"/>
      <c r="C30" s="10" t="s">
        <v>353</v>
      </c>
      <c r="D30" s="4"/>
      <c r="E30" s="4"/>
      <c r="F30" s="4"/>
      <c r="G30" s="10"/>
    </row>
    <row r="31" spans="1:7" x14ac:dyDescent="0.25">
      <c r="A31" s="10"/>
      <c r="B31" s="10"/>
      <c r="C31" s="10" t="s">
        <v>390</v>
      </c>
      <c r="D31" s="10"/>
      <c r="E31" s="10"/>
      <c r="F31" s="10"/>
      <c r="G31" s="10" t="s">
        <v>391</v>
      </c>
    </row>
    <row r="35" spans="1:7" s="6" customFormat="1" x14ac:dyDescent="0.25"/>
    <row r="36" spans="1:7" s="6" customFormat="1" x14ac:dyDescent="0.25">
      <c r="A36" s="21"/>
      <c r="B36" s="21" t="b">
        <v>0</v>
      </c>
      <c r="C36" s="21" t="s">
        <v>395</v>
      </c>
      <c r="D36" s="21"/>
      <c r="E36" s="21"/>
      <c r="F36" s="21"/>
      <c r="G36" s="21"/>
    </row>
    <row r="37" spans="1:7" s="6" customFormat="1" x14ac:dyDescent="0.25">
      <c r="A37" s="21"/>
      <c r="B37" s="21"/>
      <c r="C37" s="21"/>
      <c r="D37" s="21"/>
      <c r="E37" s="21"/>
      <c r="F37" s="21"/>
      <c r="G37" s="21"/>
    </row>
    <row r="38" spans="1:7" s="6" customFormat="1" x14ac:dyDescent="0.25">
      <c r="A38" s="21"/>
      <c r="B38" s="21"/>
      <c r="C38" s="21"/>
      <c r="D38" s="21"/>
      <c r="E38" s="21"/>
      <c r="F38" s="21"/>
      <c r="G38" s="21"/>
    </row>
    <row r="39" spans="1:7" s="6" customFormat="1" x14ac:dyDescent="0.25">
      <c r="A39" s="21"/>
      <c r="B39" s="21"/>
      <c r="C39" s="21" t="s">
        <v>351</v>
      </c>
      <c r="D39" s="21" t="s">
        <v>352</v>
      </c>
      <c r="E39" s="21"/>
      <c r="F39" s="21" t="s">
        <v>353</v>
      </c>
      <c r="G39" s="21" t="s">
        <v>354</v>
      </c>
    </row>
    <row r="40" spans="1:7" s="6" customFormat="1" x14ac:dyDescent="0.25">
      <c r="A40" s="21"/>
      <c r="B40" s="21"/>
      <c r="C40" s="21" t="s">
        <v>355</v>
      </c>
      <c r="D40" s="52" t="s">
        <v>392</v>
      </c>
      <c r="E40" s="53"/>
      <c r="G40" s="21"/>
    </row>
    <row r="41" spans="1:7" s="6" customFormat="1" x14ac:dyDescent="0.25">
      <c r="A41" s="21"/>
      <c r="B41" s="21"/>
      <c r="C41" s="21" t="s">
        <v>353</v>
      </c>
      <c r="G41" s="21"/>
    </row>
    <row r="42" spans="1:7" s="6" customFormat="1" ht="30" x14ac:dyDescent="0.25">
      <c r="A42" s="21" t="s">
        <v>820</v>
      </c>
      <c r="B42" s="21"/>
      <c r="C42" s="22"/>
      <c r="D42" s="36" t="s">
        <v>396</v>
      </c>
      <c r="E42" s="29"/>
      <c r="G42" s="21"/>
    </row>
    <row r="43" spans="1:7" s="6" customFormat="1" x14ac:dyDescent="0.25">
      <c r="A43" s="21"/>
      <c r="B43" s="21"/>
      <c r="C43" s="21" t="s">
        <v>353</v>
      </c>
      <c r="G43" s="21"/>
    </row>
    <row r="44" spans="1:7" s="6" customFormat="1" x14ac:dyDescent="0.25">
      <c r="A44" s="21"/>
      <c r="B44" s="21"/>
      <c r="C44" s="21" t="s">
        <v>390</v>
      </c>
      <c r="D44" s="21"/>
      <c r="E44" s="21"/>
      <c r="F44" s="21"/>
      <c r="G44" s="21" t="s">
        <v>391</v>
      </c>
    </row>
    <row r="45" spans="1:7" s="6" customFormat="1" x14ac:dyDescent="0.25"/>
    <row r="46" spans="1:7" s="6" customFormat="1" x14ac:dyDescent="0.25"/>
    <row r="47" spans="1:7" s="6" customFormat="1" x14ac:dyDescent="0.25"/>
  </sheetData>
  <mergeCells count="2">
    <mergeCell ref="D11:E11"/>
    <mergeCell ref="D40:E40"/>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H21"/>
  <sheetViews>
    <sheetView showGridLines="0" topLeftCell="D1" workbookViewId="0">
      <selection sqref="A1:C1048576"/>
    </sheetView>
  </sheetViews>
  <sheetFormatPr defaultRowHeight="15" x14ac:dyDescent="0.25"/>
  <cols>
    <col min="1" max="3" width="9.140625" hidden="1" customWidth="1"/>
    <col min="4" max="4" width="32.42578125" customWidth="1"/>
    <col min="5" max="5" width="11.28515625" customWidth="1"/>
    <col min="6" max="6" width="20.7109375" customWidth="1"/>
  </cols>
  <sheetData>
    <row r="1" spans="1:8" x14ac:dyDescent="0.25">
      <c r="A1" s="8" t="s">
        <v>397</v>
      </c>
      <c r="B1" s="7"/>
      <c r="C1" s="7"/>
      <c r="D1" s="7"/>
      <c r="E1" s="7"/>
      <c r="F1" s="7"/>
      <c r="G1" s="7"/>
      <c r="H1" s="7"/>
    </row>
    <row r="5" spans="1:8" x14ac:dyDescent="0.25">
      <c r="A5" s="10"/>
      <c r="B5" s="10" t="b">
        <v>0</v>
      </c>
      <c r="C5" s="10" t="s">
        <v>398</v>
      </c>
      <c r="D5" s="10"/>
      <c r="E5" s="10"/>
      <c r="F5" s="10"/>
      <c r="G5" s="10"/>
      <c r="H5" s="10"/>
    </row>
    <row r="6" spans="1:8" x14ac:dyDescent="0.25">
      <c r="A6" s="10"/>
      <c r="B6" s="10"/>
      <c r="C6" s="10"/>
      <c r="D6" s="10"/>
      <c r="E6" s="10" t="s">
        <v>393</v>
      </c>
      <c r="F6" s="10"/>
      <c r="G6" s="10"/>
      <c r="H6" s="10"/>
    </row>
    <row r="7" spans="1:8" x14ac:dyDescent="0.25">
      <c r="A7" s="10"/>
      <c r="B7" s="10"/>
      <c r="C7" s="10"/>
      <c r="D7" s="10"/>
      <c r="E7" s="10"/>
      <c r="F7" s="10"/>
      <c r="G7" s="10"/>
      <c r="H7" s="10"/>
    </row>
    <row r="8" spans="1:8" x14ac:dyDescent="0.25">
      <c r="A8" s="10"/>
      <c r="B8" s="10"/>
      <c r="C8" s="10" t="s">
        <v>351</v>
      </c>
      <c r="D8" s="10" t="s">
        <v>352</v>
      </c>
      <c r="E8" s="10" t="s">
        <v>352</v>
      </c>
      <c r="F8" s="10"/>
      <c r="G8" s="10" t="s">
        <v>353</v>
      </c>
      <c r="H8" s="10" t="s">
        <v>354</v>
      </c>
    </row>
    <row r="9" spans="1:8" x14ac:dyDescent="0.25">
      <c r="A9" s="10"/>
      <c r="B9" s="10"/>
      <c r="C9" s="10" t="s">
        <v>355</v>
      </c>
      <c r="D9" s="56" t="s">
        <v>399</v>
      </c>
      <c r="E9" s="57"/>
      <c r="F9" s="58"/>
      <c r="G9" s="7"/>
      <c r="H9" s="10"/>
    </row>
    <row r="10" spans="1:8" x14ac:dyDescent="0.25">
      <c r="A10" s="10"/>
      <c r="B10" s="10"/>
      <c r="C10" s="10" t="s">
        <v>352</v>
      </c>
      <c r="D10" s="54" t="s">
        <v>400</v>
      </c>
      <c r="E10" s="54"/>
      <c r="F10" s="39" t="s">
        <v>401</v>
      </c>
      <c r="G10" s="7"/>
      <c r="H10" s="10"/>
    </row>
    <row r="11" spans="1:8" x14ac:dyDescent="0.25">
      <c r="A11" s="10" t="s">
        <v>393</v>
      </c>
      <c r="B11" s="10"/>
      <c r="C11" s="10" t="s">
        <v>352</v>
      </c>
      <c r="D11" s="55"/>
      <c r="E11" s="55"/>
      <c r="F11" s="39" t="s">
        <v>394</v>
      </c>
      <c r="G11" s="7"/>
      <c r="H11" s="10"/>
    </row>
    <row r="12" spans="1:8" x14ac:dyDescent="0.25">
      <c r="A12" s="10"/>
      <c r="B12" s="10"/>
      <c r="C12" s="10" t="s">
        <v>353</v>
      </c>
      <c r="D12" s="9"/>
      <c r="E12" s="9"/>
      <c r="F12" s="9"/>
      <c r="G12" s="7"/>
      <c r="H12" s="10"/>
    </row>
    <row r="13" spans="1:8" ht="30" x14ac:dyDescent="0.25">
      <c r="A13" s="10" t="s">
        <v>402</v>
      </c>
      <c r="B13" s="10"/>
      <c r="C13" s="10"/>
      <c r="D13" s="40" t="s">
        <v>403</v>
      </c>
      <c r="E13" s="41" t="s">
        <v>404</v>
      </c>
      <c r="F13" s="25"/>
      <c r="G13" s="7"/>
      <c r="H13" s="10"/>
    </row>
    <row r="14" spans="1:8" x14ac:dyDescent="0.25">
      <c r="A14" s="10" t="s">
        <v>405</v>
      </c>
      <c r="B14" s="10"/>
      <c r="C14" s="10"/>
      <c r="D14" s="40" t="s">
        <v>406</v>
      </c>
      <c r="E14" s="41" t="s">
        <v>407</v>
      </c>
      <c r="F14" s="25"/>
      <c r="G14" s="7"/>
      <c r="H14" s="10"/>
    </row>
    <row r="15" spans="1:8" x14ac:dyDescent="0.25">
      <c r="A15" s="10" t="s">
        <v>408</v>
      </c>
      <c r="B15" s="10"/>
      <c r="C15" s="10"/>
      <c r="D15" s="40" t="s">
        <v>409</v>
      </c>
      <c r="E15" s="41" t="s">
        <v>410</v>
      </c>
      <c r="F15" s="25"/>
      <c r="G15" s="7"/>
      <c r="H15" s="10"/>
    </row>
    <row r="16" spans="1:8" x14ac:dyDescent="0.25">
      <c r="A16" s="10" t="s">
        <v>411</v>
      </c>
      <c r="B16" s="10"/>
      <c r="C16" s="10"/>
      <c r="D16" s="40" t="s">
        <v>412</v>
      </c>
      <c r="E16" s="41" t="s">
        <v>413</v>
      </c>
      <c r="F16" s="25"/>
      <c r="G16" s="7"/>
      <c r="H16" s="10"/>
    </row>
    <row r="17" spans="1:8" x14ac:dyDescent="0.25">
      <c r="A17" s="10" t="s">
        <v>414</v>
      </c>
      <c r="B17" s="10"/>
      <c r="C17" s="10"/>
      <c r="D17" s="40" t="s">
        <v>415</v>
      </c>
      <c r="E17" s="41" t="s">
        <v>416</v>
      </c>
      <c r="F17" s="25"/>
      <c r="G17" s="7"/>
      <c r="H17" s="10"/>
    </row>
    <row r="18" spans="1:8" x14ac:dyDescent="0.25">
      <c r="A18" s="10" t="s">
        <v>417</v>
      </c>
      <c r="B18" s="10"/>
      <c r="C18" s="10"/>
      <c r="D18" s="40" t="s">
        <v>418</v>
      </c>
      <c r="E18" s="41" t="s">
        <v>419</v>
      </c>
      <c r="F18" s="44"/>
      <c r="G18" s="7"/>
      <c r="H18" s="10"/>
    </row>
    <row r="19" spans="1:8" x14ac:dyDescent="0.25">
      <c r="A19" s="10" t="s">
        <v>420</v>
      </c>
      <c r="B19" s="10"/>
      <c r="C19" s="10"/>
      <c r="D19" s="40" t="s">
        <v>421</v>
      </c>
      <c r="E19" s="41" t="s">
        <v>422</v>
      </c>
      <c r="F19" s="25"/>
      <c r="G19" s="7"/>
      <c r="H19" s="10"/>
    </row>
    <row r="20" spans="1:8" ht="94.5" customHeight="1" x14ac:dyDescent="0.25">
      <c r="A20" s="10"/>
      <c r="B20" s="10"/>
      <c r="C20" s="10" t="s">
        <v>353</v>
      </c>
      <c r="D20" s="59" t="s">
        <v>423</v>
      </c>
      <c r="E20" s="60"/>
      <c r="F20" s="61"/>
      <c r="G20" s="7"/>
      <c r="H20" s="10"/>
    </row>
    <row r="21" spans="1:8" x14ac:dyDescent="0.25">
      <c r="A21" s="10"/>
      <c r="B21" s="10"/>
      <c r="C21" s="10" t="s">
        <v>390</v>
      </c>
      <c r="D21" s="10"/>
      <c r="E21" s="10"/>
      <c r="F21" s="10"/>
      <c r="G21" s="10"/>
      <c r="H21" s="10" t="s">
        <v>391</v>
      </c>
    </row>
  </sheetData>
  <mergeCells count="4">
    <mergeCell ref="E10:E11"/>
    <mergeCell ref="D10:D11"/>
    <mergeCell ref="D9:F9"/>
    <mergeCell ref="D20:F20"/>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H65"/>
  <sheetViews>
    <sheetView showGridLines="0" topLeftCell="D22" workbookViewId="0">
      <selection activeCell="F32" sqref="F32"/>
    </sheetView>
  </sheetViews>
  <sheetFormatPr defaultRowHeight="15" x14ac:dyDescent="0.25"/>
  <cols>
    <col min="1" max="3" width="9.140625" hidden="1" customWidth="1"/>
    <col min="4" max="4" width="51.85546875" customWidth="1"/>
    <col min="5" max="5" width="10.5703125" style="11" customWidth="1"/>
    <col min="6" max="6" width="20.7109375" customWidth="1"/>
  </cols>
  <sheetData>
    <row r="1" spans="1:8" ht="33.75" customHeight="1" x14ac:dyDescent="0.25">
      <c r="A1" s="8" t="s">
        <v>424</v>
      </c>
    </row>
    <row r="3" spans="1:8" x14ac:dyDescent="0.25">
      <c r="D3" s="62" t="s">
        <v>660</v>
      </c>
      <c r="E3" s="63"/>
    </row>
    <row r="8" spans="1:8" x14ac:dyDescent="0.25">
      <c r="A8" s="10"/>
      <c r="B8" s="10" t="b">
        <v>0</v>
      </c>
      <c r="C8" s="10" t="s">
        <v>425</v>
      </c>
      <c r="D8" s="10"/>
      <c r="E8" s="23"/>
      <c r="F8" s="10"/>
      <c r="G8" s="10"/>
      <c r="H8" s="10"/>
    </row>
    <row r="9" spans="1:8" x14ac:dyDescent="0.25">
      <c r="A9" s="10"/>
      <c r="B9" s="10"/>
      <c r="C9" s="10"/>
      <c r="D9" s="10"/>
      <c r="E9" s="23" t="s">
        <v>393</v>
      </c>
      <c r="F9" s="10"/>
      <c r="G9" s="10"/>
      <c r="H9" s="10"/>
    </row>
    <row r="10" spans="1:8" x14ac:dyDescent="0.25">
      <c r="A10" s="10"/>
      <c r="B10" s="10"/>
      <c r="C10" s="10"/>
      <c r="D10" s="10"/>
      <c r="E10" s="23"/>
      <c r="F10" s="10"/>
      <c r="G10" s="10"/>
      <c r="H10" s="10"/>
    </row>
    <row r="11" spans="1:8" x14ac:dyDescent="0.25">
      <c r="A11" s="10"/>
      <c r="B11" s="10"/>
      <c r="C11" s="10" t="s">
        <v>351</v>
      </c>
      <c r="D11" s="10" t="s">
        <v>352</v>
      </c>
      <c r="E11" s="23" t="s">
        <v>352</v>
      </c>
      <c r="F11" s="10"/>
      <c r="G11" s="10" t="s">
        <v>353</v>
      </c>
      <c r="H11" s="10" t="s">
        <v>354</v>
      </c>
    </row>
    <row r="12" spans="1:8" s="7" customFormat="1" ht="30.75" customHeight="1" x14ac:dyDescent="0.25">
      <c r="A12" s="10"/>
      <c r="B12" s="10"/>
      <c r="C12" s="10" t="s">
        <v>355</v>
      </c>
      <c r="D12" s="64" t="s">
        <v>805</v>
      </c>
      <c r="E12" s="65"/>
      <c r="F12" s="66"/>
      <c r="H12" s="10"/>
    </row>
    <row r="13" spans="1:8" s="7" customFormat="1" x14ac:dyDescent="0.25">
      <c r="A13" s="10"/>
      <c r="B13" s="10"/>
      <c r="C13" s="10" t="s">
        <v>352</v>
      </c>
      <c r="D13" s="54" t="s">
        <v>450</v>
      </c>
      <c r="E13" s="54"/>
      <c r="F13" s="39" t="s">
        <v>426</v>
      </c>
      <c r="H13" s="10"/>
    </row>
    <row r="14" spans="1:8" s="7" customFormat="1" x14ac:dyDescent="0.25">
      <c r="A14" s="10" t="s">
        <v>393</v>
      </c>
      <c r="B14" s="10"/>
      <c r="C14" s="10" t="s">
        <v>352</v>
      </c>
      <c r="D14" s="55"/>
      <c r="E14" s="55"/>
      <c r="F14" s="39" t="s">
        <v>394</v>
      </c>
      <c r="H14" s="10"/>
    </row>
    <row r="15" spans="1:8" x14ac:dyDescent="0.25">
      <c r="A15" s="10"/>
      <c r="B15" s="10"/>
      <c r="C15" s="10" t="s">
        <v>353</v>
      </c>
      <c r="D15" s="9"/>
      <c r="E15" s="12"/>
      <c r="F15" s="9"/>
      <c r="H15" s="10"/>
    </row>
    <row r="16" spans="1:8" x14ac:dyDescent="0.25">
      <c r="A16" s="10" t="s">
        <v>494</v>
      </c>
      <c r="B16" s="10"/>
      <c r="C16" s="10"/>
      <c r="D16" s="47" t="s">
        <v>427</v>
      </c>
      <c r="E16" s="41" t="s">
        <v>404</v>
      </c>
      <c r="F16" s="30">
        <f>F17+F18</f>
        <v>0</v>
      </c>
      <c r="H16" s="10"/>
    </row>
    <row r="17" spans="1:8" x14ac:dyDescent="0.25">
      <c r="A17" s="10" t="s">
        <v>495</v>
      </c>
      <c r="B17" s="10"/>
      <c r="C17" s="10"/>
      <c r="D17" s="42" t="s">
        <v>428</v>
      </c>
      <c r="E17" s="41" t="s">
        <v>407</v>
      </c>
      <c r="F17" s="31"/>
      <c r="H17" s="10"/>
    </row>
    <row r="18" spans="1:8" x14ac:dyDescent="0.25">
      <c r="A18" s="10" t="s">
        <v>822</v>
      </c>
      <c r="B18" s="10"/>
      <c r="C18" s="10"/>
      <c r="D18" s="42" t="s">
        <v>429</v>
      </c>
      <c r="E18" s="41" t="s">
        <v>410</v>
      </c>
      <c r="F18" s="31"/>
      <c r="H18" s="10"/>
    </row>
    <row r="19" spans="1:8" x14ac:dyDescent="0.25">
      <c r="A19" s="10" t="s">
        <v>496</v>
      </c>
      <c r="B19" s="10" t="s">
        <v>511</v>
      </c>
      <c r="C19" s="10"/>
      <c r="D19" s="47" t="s">
        <v>430</v>
      </c>
      <c r="E19" s="41" t="s">
        <v>413</v>
      </c>
      <c r="F19" s="30">
        <f>SUM(F20:F27)</f>
        <v>0</v>
      </c>
      <c r="H19" s="10"/>
    </row>
    <row r="20" spans="1:8" x14ac:dyDescent="0.25">
      <c r="A20" s="10" t="s">
        <v>496</v>
      </c>
      <c r="B20" s="10" t="s">
        <v>510</v>
      </c>
      <c r="C20" s="10"/>
      <c r="D20" s="42" t="s">
        <v>431</v>
      </c>
      <c r="E20" s="41" t="s">
        <v>416</v>
      </c>
      <c r="F20" s="31"/>
      <c r="H20" s="10"/>
    </row>
    <row r="21" spans="1:8" x14ac:dyDescent="0.25">
      <c r="A21" s="10" t="s">
        <v>496</v>
      </c>
      <c r="B21" s="10" t="s">
        <v>512</v>
      </c>
      <c r="C21" s="10"/>
      <c r="D21" s="42" t="s">
        <v>451</v>
      </c>
      <c r="E21" s="41" t="s">
        <v>419</v>
      </c>
      <c r="F21" s="31"/>
      <c r="H21" s="10"/>
    </row>
    <row r="22" spans="1:8" x14ac:dyDescent="0.25">
      <c r="A22" s="10" t="s">
        <v>496</v>
      </c>
      <c r="B22" s="10" t="s">
        <v>513</v>
      </c>
      <c r="C22" s="10"/>
      <c r="D22" s="42" t="s">
        <v>432</v>
      </c>
      <c r="E22" s="41" t="s">
        <v>422</v>
      </c>
      <c r="F22" s="31"/>
      <c r="H22" s="10"/>
    </row>
    <row r="23" spans="1:8" x14ac:dyDescent="0.25">
      <c r="A23" s="10" t="s">
        <v>496</v>
      </c>
      <c r="B23" s="10" t="s">
        <v>514</v>
      </c>
      <c r="C23" s="10"/>
      <c r="D23" s="42" t="s">
        <v>433</v>
      </c>
      <c r="E23" s="41" t="s">
        <v>452</v>
      </c>
      <c r="F23" s="31"/>
      <c r="H23" s="10"/>
    </row>
    <row r="24" spans="1:8" x14ac:dyDescent="0.25">
      <c r="A24" s="10" t="s">
        <v>496</v>
      </c>
      <c r="B24" s="10" t="s">
        <v>515</v>
      </c>
      <c r="C24" s="10"/>
      <c r="D24" s="42" t="s">
        <v>434</v>
      </c>
      <c r="E24" s="41" t="s">
        <v>453</v>
      </c>
      <c r="F24" s="31"/>
      <c r="H24" s="10"/>
    </row>
    <row r="25" spans="1:8" x14ac:dyDescent="0.25">
      <c r="A25" s="10" t="s">
        <v>496</v>
      </c>
      <c r="B25" s="10" t="s">
        <v>516</v>
      </c>
      <c r="C25" s="10"/>
      <c r="D25" s="42" t="s">
        <v>435</v>
      </c>
      <c r="E25" s="41" t="s">
        <v>454</v>
      </c>
      <c r="F25" s="31"/>
      <c r="H25" s="10"/>
    </row>
    <row r="26" spans="1:8" x14ac:dyDescent="0.25">
      <c r="A26" s="10" t="s">
        <v>496</v>
      </c>
      <c r="B26" s="10" t="s">
        <v>517</v>
      </c>
      <c r="C26" s="10"/>
      <c r="D26" s="42" t="s">
        <v>436</v>
      </c>
      <c r="E26" s="41" t="s">
        <v>455</v>
      </c>
      <c r="F26" s="31"/>
      <c r="H26" s="10"/>
    </row>
    <row r="27" spans="1:8" x14ac:dyDescent="0.25">
      <c r="A27" s="10" t="s">
        <v>496</v>
      </c>
      <c r="B27" s="10" t="s">
        <v>518</v>
      </c>
      <c r="C27" s="10"/>
      <c r="D27" s="42" t="s">
        <v>437</v>
      </c>
      <c r="E27" s="41" t="s">
        <v>456</v>
      </c>
      <c r="F27" s="31"/>
      <c r="H27" s="10"/>
    </row>
    <row r="28" spans="1:8" x14ac:dyDescent="0.25">
      <c r="A28" s="10" t="s">
        <v>497</v>
      </c>
      <c r="B28" s="10"/>
      <c r="C28" s="10"/>
      <c r="D28" s="47" t="s">
        <v>438</v>
      </c>
      <c r="E28" s="41" t="s">
        <v>457</v>
      </c>
      <c r="F28" s="30">
        <f>F29+F30+F31</f>
        <v>0</v>
      </c>
      <c r="H28" s="10"/>
    </row>
    <row r="29" spans="1:8" x14ac:dyDescent="0.25">
      <c r="A29" s="10" t="s">
        <v>498</v>
      </c>
      <c r="B29" s="10"/>
      <c r="C29" s="10"/>
      <c r="D29" s="42" t="s">
        <v>439</v>
      </c>
      <c r="E29" s="41" t="s">
        <v>458</v>
      </c>
      <c r="F29" s="31"/>
      <c r="H29" s="10"/>
    </row>
    <row r="30" spans="1:8" x14ac:dyDescent="0.25">
      <c r="A30" s="10" t="s">
        <v>499</v>
      </c>
      <c r="B30" s="10"/>
      <c r="C30" s="10"/>
      <c r="D30" s="42" t="s">
        <v>440</v>
      </c>
      <c r="E30" s="41" t="s">
        <v>459</v>
      </c>
      <c r="F30" s="31"/>
      <c r="H30" s="10"/>
    </row>
    <row r="31" spans="1:8" x14ac:dyDescent="0.25">
      <c r="A31" s="10" t="s">
        <v>500</v>
      </c>
      <c r="B31" s="10"/>
      <c r="C31" s="10"/>
      <c r="D31" s="42" t="s">
        <v>441</v>
      </c>
      <c r="E31" s="41" t="s">
        <v>460</v>
      </c>
      <c r="F31" s="31"/>
      <c r="H31" s="10"/>
    </row>
    <row r="32" spans="1:8" x14ac:dyDescent="0.25">
      <c r="A32" s="10" t="s">
        <v>501</v>
      </c>
      <c r="B32" s="10"/>
      <c r="C32" s="10"/>
      <c r="D32" s="36" t="s">
        <v>442</v>
      </c>
      <c r="E32" s="41" t="s">
        <v>461</v>
      </c>
      <c r="F32" s="31"/>
      <c r="H32" s="10"/>
    </row>
    <row r="33" spans="1:8" ht="45" x14ac:dyDescent="0.25">
      <c r="A33" s="10" t="s">
        <v>502</v>
      </c>
      <c r="B33" s="10"/>
      <c r="C33" s="10"/>
      <c r="D33" s="36" t="s">
        <v>443</v>
      </c>
      <c r="E33" s="41" t="s">
        <v>462</v>
      </c>
      <c r="F33" s="31"/>
      <c r="H33" s="10"/>
    </row>
    <row r="34" spans="1:8" x14ac:dyDescent="0.25">
      <c r="A34" s="10" t="s">
        <v>503</v>
      </c>
      <c r="B34" s="10"/>
      <c r="C34" s="10"/>
      <c r="D34" s="47" t="s">
        <v>444</v>
      </c>
      <c r="E34" s="41" t="s">
        <v>463</v>
      </c>
      <c r="F34" s="30">
        <f>F33*50%</f>
        <v>0</v>
      </c>
      <c r="H34" s="10"/>
    </row>
    <row r="35" spans="1:8" ht="30" x14ac:dyDescent="0.25">
      <c r="A35" s="10" t="s">
        <v>504</v>
      </c>
      <c r="B35" s="10"/>
      <c r="C35" s="10"/>
      <c r="D35" s="36" t="s">
        <v>445</v>
      </c>
      <c r="E35" s="41" t="s">
        <v>464</v>
      </c>
      <c r="F35" s="31"/>
      <c r="H35" s="10"/>
    </row>
    <row r="36" spans="1:8" ht="30" x14ac:dyDescent="0.25">
      <c r="A36" s="10" t="s">
        <v>505</v>
      </c>
      <c r="B36" s="10"/>
      <c r="C36" s="10"/>
      <c r="D36" s="36" t="s">
        <v>446</v>
      </c>
      <c r="E36" s="41" t="s">
        <v>465</v>
      </c>
      <c r="F36" s="31"/>
      <c r="H36" s="10"/>
    </row>
    <row r="37" spans="1:8" ht="30" x14ac:dyDescent="0.25">
      <c r="A37" s="10" t="s">
        <v>506</v>
      </c>
      <c r="B37" s="10"/>
      <c r="C37" s="10"/>
      <c r="D37" s="36" t="s">
        <v>447</v>
      </c>
      <c r="E37" s="41" t="s">
        <v>466</v>
      </c>
      <c r="F37" s="31"/>
      <c r="H37" s="10"/>
    </row>
    <row r="38" spans="1:8" x14ac:dyDescent="0.25">
      <c r="A38" s="10" t="s">
        <v>507</v>
      </c>
      <c r="B38" s="10"/>
      <c r="C38" s="10"/>
      <c r="D38" s="47" t="s">
        <v>722</v>
      </c>
      <c r="E38" s="41" t="s">
        <v>467</v>
      </c>
      <c r="F38" s="30">
        <f>F32+F34+F35-F36-F37</f>
        <v>0</v>
      </c>
      <c r="H38" s="10"/>
    </row>
    <row r="39" spans="1:8" x14ac:dyDescent="0.25">
      <c r="A39" s="10" t="s">
        <v>508</v>
      </c>
      <c r="B39" s="10"/>
      <c r="C39" s="10"/>
      <c r="D39" s="36" t="s">
        <v>448</v>
      </c>
      <c r="E39" s="41" t="s">
        <v>468</v>
      </c>
      <c r="F39" s="31"/>
      <c r="H39" s="10"/>
    </row>
    <row r="40" spans="1:8" x14ac:dyDescent="0.25">
      <c r="A40" s="10" t="s">
        <v>509</v>
      </c>
      <c r="B40" s="10"/>
      <c r="C40" s="10"/>
      <c r="D40" s="47" t="s">
        <v>449</v>
      </c>
      <c r="E40" s="41" t="s">
        <v>469</v>
      </c>
      <c r="F40" s="30">
        <f>ROUND(IF(F38&lt;&gt;0,F39/F38,"0"),4)</f>
        <v>0</v>
      </c>
      <c r="H40" s="10"/>
    </row>
    <row r="41" spans="1:8" x14ac:dyDescent="0.25">
      <c r="A41" s="10"/>
      <c r="B41" s="10"/>
      <c r="C41" s="10" t="s">
        <v>353</v>
      </c>
      <c r="D41" s="7"/>
      <c r="H41" s="10"/>
    </row>
    <row r="42" spans="1:8" x14ac:dyDescent="0.25">
      <c r="A42" s="10"/>
      <c r="B42" s="10"/>
      <c r="C42" s="10" t="s">
        <v>390</v>
      </c>
      <c r="D42" s="10"/>
      <c r="E42" s="23"/>
      <c r="F42" s="10"/>
      <c r="G42" s="10"/>
      <c r="H42" s="10" t="s">
        <v>391</v>
      </c>
    </row>
    <row r="46" spans="1:8" x14ac:dyDescent="0.25">
      <c r="A46" s="10"/>
      <c r="B46" s="10" t="b">
        <v>0</v>
      </c>
      <c r="C46" s="10" t="s">
        <v>471</v>
      </c>
      <c r="D46" s="10"/>
      <c r="E46" s="10"/>
      <c r="F46" s="10"/>
      <c r="G46" s="23"/>
      <c r="H46" s="10"/>
    </row>
    <row r="47" spans="1:8" x14ac:dyDescent="0.25">
      <c r="A47" s="10"/>
      <c r="B47" s="10"/>
      <c r="C47" s="10"/>
      <c r="D47" s="10"/>
      <c r="E47" s="10" t="s">
        <v>393</v>
      </c>
      <c r="F47" s="10" t="s">
        <v>519</v>
      </c>
      <c r="G47" s="23"/>
      <c r="H47" s="10"/>
    </row>
    <row r="48" spans="1:8" x14ac:dyDescent="0.25">
      <c r="A48" s="10"/>
      <c r="B48" s="10"/>
      <c r="C48" s="10"/>
      <c r="D48" s="10"/>
      <c r="E48" s="10"/>
      <c r="F48" s="10"/>
      <c r="G48" s="23"/>
      <c r="H48" s="10"/>
    </row>
    <row r="49" spans="1:8" x14ac:dyDescent="0.25">
      <c r="A49" s="10"/>
      <c r="B49" s="10"/>
      <c r="C49" s="10" t="s">
        <v>351</v>
      </c>
      <c r="D49" s="10" t="s">
        <v>352</v>
      </c>
      <c r="E49" s="10" t="s">
        <v>352</v>
      </c>
      <c r="F49" s="10"/>
      <c r="G49" s="23" t="s">
        <v>353</v>
      </c>
      <c r="H49" s="10" t="s">
        <v>354</v>
      </c>
    </row>
    <row r="50" spans="1:8" s="7" customFormat="1" x14ac:dyDescent="0.25">
      <c r="A50" s="10"/>
      <c r="B50" s="10"/>
      <c r="C50" s="10" t="s">
        <v>355</v>
      </c>
      <c r="D50" s="56" t="s">
        <v>806</v>
      </c>
      <c r="E50" s="57"/>
      <c r="F50" s="58"/>
      <c r="G50" s="11"/>
      <c r="H50" s="10"/>
    </row>
    <row r="51" spans="1:8" s="7" customFormat="1" x14ac:dyDescent="0.25">
      <c r="A51" s="10"/>
      <c r="B51" s="10"/>
      <c r="C51" s="10" t="s">
        <v>352</v>
      </c>
      <c r="D51" s="54" t="s">
        <v>473</v>
      </c>
      <c r="E51" s="54"/>
      <c r="F51" s="39" t="s">
        <v>426</v>
      </c>
      <c r="G51" s="11"/>
      <c r="H51" s="10"/>
    </row>
    <row r="52" spans="1:8" s="7" customFormat="1" x14ac:dyDescent="0.25">
      <c r="A52" s="10" t="s">
        <v>393</v>
      </c>
      <c r="B52" s="10"/>
      <c r="C52" s="10" t="s">
        <v>352</v>
      </c>
      <c r="D52" s="55"/>
      <c r="E52" s="55"/>
      <c r="F52" s="39" t="s">
        <v>472</v>
      </c>
      <c r="G52" s="11"/>
      <c r="H52" s="10"/>
    </row>
    <row r="53" spans="1:8" x14ac:dyDescent="0.25">
      <c r="A53" s="10"/>
      <c r="B53" s="10"/>
      <c r="C53" s="10" t="s">
        <v>353</v>
      </c>
      <c r="D53" s="14"/>
      <c r="E53" s="14"/>
      <c r="F53" s="14"/>
      <c r="G53" s="11"/>
      <c r="H53" s="10"/>
    </row>
    <row r="54" spans="1:8" x14ac:dyDescent="0.25">
      <c r="A54" s="10"/>
      <c r="B54" s="10" t="s">
        <v>520</v>
      </c>
      <c r="C54" s="10"/>
      <c r="D54" s="36" t="s">
        <v>474</v>
      </c>
      <c r="E54" s="41" t="s">
        <v>484</v>
      </c>
      <c r="F54" s="31"/>
      <c r="G54" s="11"/>
      <c r="H54" s="10"/>
    </row>
    <row r="55" spans="1:8" x14ac:dyDescent="0.25">
      <c r="A55" s="10"/>
      <c r="B55" s="10" t="s">
        <v>521</v>
      </c>
      <c r="C55" s="10"/>
      <c r="D55" s="36" t="s">
        <v>475</v>
      </c>
      <c r="E55" s="41" t="s">
        <v>485</v>
      </c>
      <c r="F55" s="31"/>
      <c r="G55" s="11"/>
      <c r="H55" s="10"/>
    </row>
    <row r="56" spans="1:8" x14ac:dyDescent="0.25">
      <c r="A56" s="10"/>
      <c r="B56" s="10" t="s">
        <v>522</v>
      </c>
      <c r="C56" s="10"/>
      <c r="D56" s="36" t="s">
        <v>476</v>
      </c>
      <c r="E56" s="41" t="s">
        <v>486</v>
      </c>
      <c r="F56" s="31"/>
      <c r="G56" s="11"/>
      <c r="H56" s="10"/>
    </row>
    <row r="57" spans="1:8" x14ac:dyDescent="0.25">
      <c r="A57" s="10"/>
      <c r="B57" s="10" t="s">
        <v>523</v>
      </c>
      <c r="C57" s="10"/>
      <c r="D57" s="36" t="s">
        <v>477</v>
      </c>
      <c r="E57" s="41" t="s">
        <v>487</v>
      </c>
      <c r="F57" s="31"/>
      <c r="G57" s="11"/>
      <c r="H57" s="10"/>
    </row>
    <row r="58" spans="1:8" x14ac:dyDescent="0.25">
      <c r="A58" s="10"/>
      <c r="B58" s="10" t="s">
        <v>524</v>
      </c>
      <c r="C58" s="10"/>
      <c r="D58" s="36" t="s">
        <v>478</v>
      </c>
      <c r="E58" s="41" t="s">
        <v>488</v>
      </c>
      <c r="F58" s="31"/>
      <c r="G58" s="11"/>
      <c r="H58" s="10"/>
    </row>
    <row r="59" spans="1:8" x14ac:dyDescent="0.25">
      <c r="A59" s="10"/>
      <c r="B59" s="10" t="s">
        <v>525</v>
      </c>
      <c r="C59" s="10"/>
      <c r="D59" s="36" t="s">
        <v>479</v>
      </c>
      <c r="E59" s="41" t="s">
        <v>489</v>
      </c>
      <c r="F59" s="31"/>
      <c r="G59" s="11"/>
      <c r="H59" s="10"/>
    </row>
    <row r="60" spans="1:8" x14ac:dyDescent="0.25">
      <c r="A60" s="10"/>
      <c r="B60" s="10" t="s">
        <v>526</v>
      </c>
      <c r="C60" s="10"/>
      <c r="D60" s="36" t="s">
        <v>480</v>
      </c>
      <c r="E60" s="41" t="s">
        <v>490</v>
      </c>
      <c r="F60" s="31"/>
      <c r="G60" s="11"/>
      <c r="H60" s="10"/>
    </row>
    <row r="61" spans="1:8" x14ac:dyDescent="0.25">
      <c r="A61" s="10"/>
      <c r="B61" s="10" t="s">
        <v>527</v>
      </c>
      <c r="C61" s="10"/>
      <c r="D61" s="36" t="s">
        <v>481</v>
      </c>
      <c r="E61" s="41" t="s">
        <v>491</v>
      </c>
      <c r="F61" s="31"/>
      <c r="G61" s="11"/>
      <c r="H61" s="10"/>
    </row>
    <row r="62" spans="1:8" x14ac:dyDescent="0.25">
      <c r="A62" s="10"/>
      <c r="B62" s="10" t="s">
        <v>528</v>
      </c>
      <c r="C62" s="10"/>
      <c r="D62" s="36" t="s">
        <v>482</v>
      </c>
      <c r="E62" s="41" t="s">
        <v>492</v>
      </c>
      <c r="F62" s="31"/>
      <c r="G62" s="11"/>
      <c r="H62" s="10"/>
    </row>
    <row r="63" spans="1:8" x14ac:dyDescent="0.25">
      <c r="A63" s="10"/>
      <c r="B63" s="10" t="s">
        <v>529</v>
      </c>
      <c r="C63" s="10"/>
      <c r="D63" s="36" t="s">
        <v>483</v>
      </c>
      <c r="E63" s="41" t="s">
        <v>493</v>
      </c>
      <c r="F63" s="30">
        <f>SUM(F54:F62)</f>
        <v>0</v>
      </c>
      <c r="G63" s="11"/>
      <c r="H63" s="10"/>
    </row>
    <row r="64" spans="1:8" x14ac:dyDescent="0.25">
      <c r="A64" s="10"/>
      <c r="B64" s="10"/>
      <c r="C64" s="10" t="s">
        <v>353</v>
      </c>
      <c r="D64" s="7"/>
      <c r="E64" s="7"/>
      <c r="G64" s="11"/>
      <c r="H64" s="10"/>
    </row>
    <row r="65" spans="1:8" x14ac:dyDescent="0.25">
      <c r="A65" s="10"/>
      <c r="B65" s="10"/>
      <c r="C65" s="10" t="s">
        <v>390</v>
      </c>
      <c r="D65" s="10"/>
      <c r="E65" s="10"/>
      <c r="F65" s="10"/>
      <c r="G65" s="23"/>
      <c r="H65" s="10" t="s">
        <v>391</v>
      </c>
    </row>
  </sheetData>
  <mergeCells count="7">
    <mergeCell ref="D3:E3"/>
    <mergeCell ref="E13:E14"/>
    <mergeCell ref="D12:F12"/>
    <mergeCell ref="D13:D14"/>
    <mergeCell ref="E51:E52"/>
    <mergeCell ref="D50:F50"/>
    <mergeCell ref="D51:D52"/>
  </mergeCells>
  <dataValidations count="3">
    <dataValidation type="decimal" allowBlank="1" showInputMessage="1" showErrorMessage="1" errorTitle="Input Error" error="Please enter a non-negative value between 0 and 999999999999999" sqref="F54:F63 F35:F40 F30:F31 F16:F28">
      <formula1>0</formula1>
      <formula2>999999999999999</formula2>
    </dataValidation>
    <dataValidation allowBlank="1" showInputMessage="1" showErrorMessage="1" errorTitle="Input Error" error="Please enter a non-negative value between 0 and 999999999999999" sqref="F32:F34"/>
    <dataValidation type="decimal" allowBlank="1" showInputMessage="1" showErrorMessage="1" errorTitle="Input Error" error="Please enter a numeric value between -999999999999999 and 999999999999999" sqref="F29">
      <formula1>-999999999999999</formula1>
      <formula2>999999999999999</formula2>
    </dataValidation>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J149"/>
  <sheetViews>
    <sheetView showGridLines="0" topLeftCell="D13" workbookViewId="0">
      <selection activeCell="E115" sqref="E115"/>
    </sheetView>
  </sheetViews>
  <sheetFormatPr defaultRowHeight="15" x14ac:dyDescent="0.25"/>
  <cols>
    <col min="1" max="3" width="9.140625" hidden="1" customWidth="1"/>
    <col min="4" max="4" width="51.5703125" customWidth="1"/>
    <col min="5" max="5" width="16.85546875" style="11" customWidth="1"/>
    <col min="6" max="8" width="20.7109375" customWidth="1"/>
  </cols>
  <sheetData>
    <row r="1" spans="1:10" ht="33" customHeight="1" x14ac:dyDescent="0.25">
      <c r="A1" s="8" t="s">
        <v>530</v>
      </c>
    </row>
    <row r="3" spans="1:10" x14ac:dyDescent="0.25">
      <c r="D3" s="62" t="s">
        <v>660</v>
      </c>
      <c r="E3" s="63"/>
    </row>
    <row r="7" spans="1:10" x14ac:dyDescent="0.25">
      <c r="A7" s="10"/>
      <c r="B7" s="10" t="b">
        <v>0</v>
      </c>
      <c r="C7" s="10" t="s">
        <v>705</v>
      </c>
      <c r="D7" s="10"/>
      <c r="E7" s="23"/>
      <c r="F7" s="10"/>
      <c r="G7" s="10"/>
      <c r="H7" s="10"/>
      <c r="I7" s="10"/>
      <c r="J7" s="10"/>
    </row>
    <row r="8" spans="1:10" x14ac:dyDescent="0.25">
      <c r="A8" s="10"/>
      <c r="B8" s="10"/>
      <c r="C8" s="10"/>
      <c r="D8" s="10"/>
      <c r="E8" s="23" t="s">
        <v>393</v>
      </c>
      <c r="F8" s="10" t="s">
        <v>579</v>
      </c>
      <c r="G8" s="10"/>
      <c r="H8" s="10" t="s">
        <v>580</v>
      </c>
      <c r="I8" s="10"/>
      <c r="J8" s="10"/>
    </row>
    <row r="9" spans="1:10" x14ac:dyDescent="0.25">
      <c r="A9" s="10"/>
      <c r="B9" s="10"/>
      <c r="C9" s="10"/>
      <c r="D9" s="10"/>
      <c r="E9" s="23"/>
      <c r="F9" s="10"/>
      <c r="G9" s="10"/>
      <c r="H9" s="10"/>
      <c r="I9" s="10"/>
      <c r="J9" s="10"/>
    </row>
    <row r="10" spans="1:10" x14ac:dyDescent="0.25">
      <c r="A10" s="10"/>
      <c r="B10" s="10"/>
      <c r="C10" s="10" t="s">
        <v>351</v>
      </c>
      <c r="D10" s="10" t="s">
        <v>352</v>
      </c>
      <c r="E10" s="23" t="s">
        <v>352</v>
      </c>
      <c r="F10" s="10"/>
      <c r="G10" s="10"/>
      <c r="H10" s="10"/>
      <c r="I10" s="10" t="s">
        <v>353</v>
      </c>
      <c r="J10" s="10" t="s">
        <v>354</v>
      </c>
    </row>
    <row r="11" spans="1:10" s="7" customFormat="1" ht="15" customHeight="1" x14ac:dyDescent="0.25">
      <c r="A11" s="10"/>
      <c r="B11" s="10"/>
      <c r="C11" s="10" t="s">
        <v>355</v>
      </c>
      <c r="D11" s="67" t="s">
        <v>807</v>
      </c>
      <c r="E11" s="68"/>
      <c r="F11" s="68"/>
      <c r="G11" s="68"/>
      <c r="H11" s="69"/>
      <c r="J11" s="10"/>
    </row>
    <row r="12" spans="1:10" s="7" customFormat="1" ht="30" x14ac:dyDescent="0.25">
      <c r="A12" s="10"/>
      <c r="B12" s="10"/>
      <c r="C12" s="10" t="s">
        <v>352</v>
      </c>
      <c r="D12" s="54" t="s">
        <v>450</v>
      </c>
      <c r="E12" s="54"/>
      <c r="F12" s="39" t="s">
        <v>532</v>
      </c>
      <c r="G12" s="39" t="s">
        <v>533</v>
      </c>
      <c r="H12" s="39" t="s">
        <v>534</v>
      </c>
      <c r="J12" s="10"/>
    </row>
    <row r="13" spans="1:10" s="7" customFormat="1" x14ac:dyDescent="0.25">
      <c r="A13" s="10" t="s">
        <v>393</v>
      </c>
      <c r="B13" s="10"/>
      <c r="C13" s="10" t="s">
        <v>352</v>
      </c>
      <c r="D13" s="55"/>
      <c r="E13" s="55"/>
      <c r="F13" s="39" t="s">
        <v>394</v>
      </c>
      <c r="G13" s="39" t="s">
        <v>472</v>
      </c>
      <c r="H13" s="39" t="s">
        <v>531</v>
      </c>
      <c r="J13" s="10"/>
    </row>
    <row r="14" spans="1:10" x14ac:dyDescent="0.25">
      <c r="A14" s="10"/>
      <c r="B14" s="10"/>
      <c r="C14" s="10" t="s">
        <v>353</v>
      </c>
      <c r="D14" s="9"/>
      <c r="E14" s="12"/>
      <c r="F14" s="9"/>
      <c r="G14" s="9"/>
      <c r="H14" s="9"/>
      <c r="J14" s="10"/>
    </row>
    <row r="15" spans="1:10" x14ac:dyDescent="0.25">
      <c r="A15" s="10"/>
      <c r="B15" s="10" t="s">
        <v>601</v>
      </c>
      <c r="C15" s="10"/>
      <c r="D15" s="36" t="s">
        <v>535</v>
      </c>
      <c r="E15" s="41" t="s">
        <v>404</v>
      </c>
      <c r="F15" s="31"/>
      <c r="G15" s="48">
        <v>0</v>
      </c>
      <c r="H15" s="30">
        <f>ROUND((F15*G15),2)</f>
        <v>0</v>
      </c>
      <c r="J15" s="10"/>
    </row>
    <row r="16" spans="1:10" ht="30" x14ac:dyDescent="0.25">
      <c r="A16" s="10"/>
      <c r="B16" s="10" t="s">
        <v>602</v>
      </c>
      <c r="C16" s="10"/>
      <c r="D16" s="36" t="s">
        <v>536</v>
      </c>
      <c r="E16" s="41" t="s">
        <v>407</v>
      </c>
      <c r="F16" s="31"/>
      <c r="G16" s="48">
        <v>0</v>
      </c>
      <c r="H16" s="30">
        <f t="shared" ref="H16:H17" si="0">ROUND((F16*G16),2)</f>
        <v>0</v>
      </c>
      <c r="J16" s="10"/>
    </row>
    <row r="17" spans="1:10" ht="30" x14ac:dyDescent="0.25">
      <c r="A17" s="10"/>
      <c r="B17" s="10" t="s">
        <v>603</v>
      </c>
      <c r="C17" s="10"/>
      <c r="D17" s="36" t="s">
        <v>537</v>
      </c>
      <c r="E17" s="41" t="s">
        <v>410</v>
      </c>
      <c r="F17" s="31"/>
      <c r="G17" s="48">
        <v>0.2</v>
      </c>
      <c r="H17" s="30">
        <f t="shared" si="0"/>
        <v>0</v>
      </c>
      <c r="J17" s="10"/>
    </row>
    <row r="18" spans="1:10" x14ac:dyDescent="0.25">
      <c r="A18" s="10"/>
      <c r="B18" s="10"/>
      <c r="C18" s="10"/>
      <c r="D18" s="47" t="s">
        <v>538</v>
      </c>
      <c r="E18" s="41"/>
      <c r="F18" s="13"/>
      <c r="G18" s="13"/>
      <c r="H18" s="13"/>
      <c r="J18" s="10"/>
    </row>
    <row r="19" spans="1:10" ht="30" x14ac:dyDescent="0.25">
      <c r="A19" s="10"/>
      <c r="B19" s="10" t="s">
        <v>604</v>
      </c>
      <c r="C19" s="10"/>
      <c r="D19" s="36" t="s">
        <v>556</v>
      </c>
      <c r="E19" s="41" t="s">
        <v>413</v>
      </c>
      <c r="F19" s="31"/>
      <c r="G19" s="48">
        <v>0</v>
      </c>
      <c r="H19" s="30">
        <f>ROUND((F19*G19),2)</f>
        <v>0</v>
      </c>
      <c r="J19" s="10"/>
    </row>
    <row r="20" spans="1:10" x14ac:dyDescent="0.25">
      <c r="A20" s="10"/>
      <c r="B20" s="10"/>
      <c r="C20" s="10"/>
      <c r="D20" s="47" t="s">
        <v>557</v>
      </c>
      <c r="E20" s="41"/>
      <c r="F20" s="13"/>
      <c r="G20" s="13"/>
      <c r="H20" s="13"/>
      <c r="J20" s="10"/>
    </row>
    <row r="21" spans="1:10" x14ac:dyDescent="0.25">
      <c r="A21" s="10"/>
      <c r="B21" s="10" t="s">
        <v>605</v>
      </c>
      <c r="C21" s="10"/>
      <c r="D21" s="36" t="s">
        <v>558</v>
      </c>
      <c r="E21" s="41" t="s">
        <v>416</v>
      </c>
      <c r="F21" s="31"/>
      <c r="G21" s="48">
        <v>0</v>
      </c>
      <c r="H21" s="30">
        <f>ROUND((F21*G21),2)</f>
        <v>0</v>
      </c>
      <c r="J21" s="10"/>
    </row>
    <row r="22" spans="1:10" x14ac:dyDescent="0.25">
      <c r="A22" s="10"/>
      <c r="B22" s="10" t="s">
        <v>606</v>
      </c>
      <c r="C22" s="10"/>
      <c r="D22" s="36" t="s">
        <v>559</v>
      </c>
      <c r="E22" s="41" t="s">
        <v>419</v>
      </c>
      <c r="F22" s="31"/>
      <c r="G22" s="48">
        <v>1</v>
      </c>
      <c r="H22" s="30">
        <f t="shared" ref="H22:H24" si="1">ROUND((F22*G22),2)</f>
        <v>0</v>
      </c>
      <c r="J22" s="10"/>
    </row>
    <row r="23" spans="1:10" x14ac:dyDescent="0.25">
      <c r="A23" s="10"/>
      <c r="B23" s="10"/>
      <c r="C23" s="10"/>
      <c r="D23" s="47" t="s">
        <v>560</v>
      </c>
      <c r="E23" s="41"/>
      <c r="F23" s="13"/>
      <c r="G23" s="13"/>
      <c r="H23" s="15"/>
      <c r="J23" s="10"/>
    </row>
    <row r="24" spans="1:10" x14ac:dyDescent="0.25">
      <c r="A24" s="10"/>
      <c r="B24" s="10" t="s">
        <v>607</v>
      </c>
      <c r="C24" s="10"/>
      <c r="D24" s="36" t="s">
        <v>558</v>
      </c>
      <c r="E24" s="41" t="s">
        <v>422</v>
      </c>
      <c r="F24" s="31"/>
      <c r="G24" s="48">
        <v>0</v>
      </c>
      <c r="H24" s="30">
        <f t="shared" si="1"/>
        <v>0</v>
      </c>
      <c r="J24" s="10"/>
    </row>
    <row r="25" spans="1:10" x14ac:dyDescent="0.25">
      <c r="A25" s="10"/>
      <c r="B25" s="10" t="s">
        <v>608</v>
      </c>
      <c r="C25" s="10"/>
      <c r="D25" s="36" t="s">
        <v>559</v>
      </c>
      <c r="E25" s="41" t="s">
        <v>452</v>
      </c>
      <c r="F25" s="31"/>
      <c r="G25" s="48">
        <v>1</v>
      </c>
      <c r="H25" s="30">
        <f>ROUND((F25*G25),2)</f>
        <v>0</v>
      </c>
      <c r="J25" s="10"/>
    </row>
    <row r="26" spans="1:10" x14ac:dyDescent="0.25">
      <c r="A26" s="10"/>
      <c r="B26" s="10" t="s">
        <v>609</v>
      </c>
      <c r="C26" s="10"/>
      <c r="D26" s="47" t="s">
        <v>540</v>
      </c>
      <c r="E26" s="41" t="s">
        <v>453</v>
      </c>
      <c r="F26" s="30">
        <f>F21+F22+F24+F25</f>
        <v>0</v>
      </c>
      <c r="G26" s="13"/>
      <c r="H26" s="30">
        <f>H21+H22+H24+H25</f>
        <v>0</v>
      </c>
      <c r="J26" s="10"/>
    </row>
    <row r="27" spans="1:10" ht="45" x14ac:dyDescent="0.25">
      <c r="A27" s="10"/>
      <c r="B27" s="10"/>
      <c r="C27" s="10"/>
      <c r="D27" s="47" t="s">
        <v>561</v>
      </c>
      <c r="E27" s="41"/>
      <c r="F27" s="13"/>
      <c r="G27" s="13"/>
      <c r="H27" s="13"/>
      <c r="J27" s="10"/>
    </row>
    <row r="28" spans="1:10" x14ac:dyDescent="0.25">
      <c r="A28" s="10"/>
      <c r="B28" s="10" t="s">
        <v>610</v>
      </c>
      <c r="C28" s="10"/>
      <c r="D28" s="36" t="s">
        <v>558</v>
      </c>
      <c r="E28" s="41" t="s">
        <v>454</v>
      </c>
      <c r="F28" s="31"/>
      <c r="G28" s="48">
        <v>0</v>
      </c>
      <c r="H28" s="30">
        <f>ROUND((F28*G28),2)</f>
        <v>0</v>
      </c>
      <c r="J28" s="10"/>
    </row>
    <row r="29" spans="1:10" x14ac:dyDescent="0.25">
      <c r="A29" s="10"/>
      <c r="B29" s="10" t="s">
        <v>611</v>
      </c>
      <c r="C29" s="10"/>
      <c r="D29" s="36" t="s">
        <v>559</v>
      </c>
      <c r="E29" s="41" t="s">
        <v>455</v>
      </c>
      <c r="F29" s="31"/>
      <c r="G29" s="48">
        <v>1</v>
      </c>
      <c r="H29" s="30">
        <f t="shared" ref="H29" si="2">ROUND((F29*G29),2)</f>
        <v>0</v>
      </c>
      <c r="J29" s="10"/>
    </row>
    <row r="30" spans="1:10" x14ac:dyDescent="0.25">
      <c r="A30" s="10"/>
      <c r="B30" s="10" t="s">
        <v>612</v>
      </c>
      <c r="C30" s="10"/>
      <c r="D30" s="47" t="s">
        <v>541</v>
      </c>
      <c r="E30" s="41" t="s">
        <v>456</v>
      </c>
      <c r="F30" s="30">
        <f>F28+F29</f>
        <v>0</v>
      </c>
      <c r="G30" s="13"/>
      <c r="H30" s="30">
        <f>H28+H29</f>
        <v>0</v>
      </c>
      <c r="J30" s="10"/>
    </row>
    <row r="31" spans="1:10" x14ac:dyDescent="0.25">
      <c r="A31" s="10"/>
      <c r="B31" s="10"/>
      <c r="C31" s="10"/>
      <c r="D31" s="47" t="s">
        <v>542</v>
      </c>
      <c r="E31" s="41"/>
      <c r="F31" s="13"/>
      <c r="G31" s="13"/>
      <c r="H31" s="13"/>
      <c r="J31" s="10"/>
    </row>
    <row r="32" spans="1:10" x14ac:dyDescent="0.25">
      <c r="A32" s="10"/>
      <c r="B32" s="10"/>
      <c r="C32" s="10"/>
      <c r="D32" s="47" t="s">
        <v>562</v>
      </c>
      <c r="E32" s="41"/>
      <c r="F32" s="13"/>
      <c r="G32" s="13"/>
      <c r="H32" s="13"/>
      <c r="J32" s="10"/>
    </row>
    <row r="33" spans="1:10" x14ac:dyDescent="0.25">
      <c r="A33" s="10"/>
      <c r="B33" s="10" t="s">
        <v>613</v>
      </c>
      <c r="C33" s="10"/>
      <c r="D33" s="36" t="s">
        <v>563</v>
      </c>
      <c r="E33" s="41" t="s">
        <v>457</v>
      </c>
      <c r="F33" s="31"/>
      <c r="G33" s="48">
        <v>0</v>
      </c>
      <c r="H33" s="30">
        <f t="shared" ref="H33:H34" si="3">ROUND((F33*G33),2)</f>
        <v>0</v>
      </c>
      <c r="J33" s="10"/>
    </row>
    <row r="34" spans="1:10" x14ac:dyDescent="0.25">
      <c r="A34" s="10"/>
      <c r="B34" s="10" t="s">
        <v>614</v>
      </c>
      <c r="C34" s="10"/>
      <c r="D34" s="36" t="s">
        <v>539</v>
      </c>
      <c r="E34" s="41" t="s">
        <v>458</v>
      </c>
      <c r="F34" s="31"/>
      <c r="G34" s="48">
        <v>1</v>
      </c>
      <c r="H34" s="30">
        <f t="shared" si="3"/>
        <v>0</v>
      </c>
      <c r="J34" s="10"/>
    </row>
    <row r="35" spans="1:10" x14ac:dyDescent="0.25">
      <c r="A35" s="10"/>
      <c r="B35" s="10" t="s">
        <v>615</v>
      </c>
      <c r="C35" s="10"/>
      <c r="D35" s="47" t="s">
        <v>543</v>
      </c>
      <c r="E35" s="41" t="s">
        <v>459</v>
      </c>
      <c r="F35" s="30">
        <f>F33+F34</f>
        <v>0</v>
      </c>
      <c r="G35" s="13"/>
      <c r="H35" s="30">
        <f>H33+H34</f>
        <v>0</v>
      </c>
      <c r="J35" s="10"/>
    </row>
    <row r="36" spans="1:10" x14ac:dyDescent="0.25">
      <c r="A36" s="10"/>
      <c r="B36" s="10"/>
      <c r="C36" s="10"/>
      <c r="D36" s="47" t="s">
        <v>564</v>
      </c>
      <c r="E36" s="41"/>
      <c r="F36" s="13"/>
      <c r="G36" s="13"/>
      <c r="H36" s="13"/>
      <c r="J36" s="10"/>
    </row>
    <row r="37" spans="1:10" x14ac:dyDescent="0.25">
      <c r="A37" s="10"/>
      <c r="B37" s="10" t="s">
        <v>616</v>
      </c>
      <c r="C37" s="10"/>
      <c r="D37" s="36" t="s">
        <v>565</v>
      </c>
      <c r="E37" s="41" t="s">
        <v>460</v>
      </c>
      <c r="F37" s="31"/>
      <c r="G37" s="48">
        <v>0</v>
      </c>
      <c r="H37" s="30">
        <f t="shared" ref="H37:H44" si="4">ROUND((F37*G37),2)</f>
        <v>0</v>
      </c>
      <c r="J37" s="10"/>
    </row>
    <row r="38" spans="1:10" x14ac:dyDescent="0.25">
      <c r="A38" s="10"/>
      <c r="B38" s="10" t="s">
        <v>617</v>
      </c>
      <c r="C38" s="10"/>
      <c r="D38" s="36" t="s">
        <v>566</v>
      </c>
      <c r="E38" s="41" t="s">
        <v>461</v>
      </c>
      <c r="F38" s="31"/>
      <c r="G38" s="48">
        <v>1</v>
      </c>
      <c r="H38" s="30">
        <f t="shared" si="4"/>
        <v>0</v>
      </c>
      <c r="J38" s="10"/>
    </row>
    <row r="39" spans="1:10" x14ac:dyDescent="0.25">
      <c r="A39" s="10"/>
      <c r="B39" s="10" t="s">
        <v>618</v>
      </c>
      <c r="C39" s="10"/>
      <c r="D39" s="47" t="s">
        <v>544</v>
      </c>
      <c r="E39" s="41" t="s">
        <v>462</v>
      </c>
      <c r="F39" s="30">
        <f>F37+F38</f>
        <v>0</v>
      </c>
      <c r="G39" s="13"/>
      <c r="H39" s="30">
        <f>H37+H38</f>
        <v>0</v>
      </c>
      <c r="J39" s="10"/>
    </row>
    <row r="40" spans="1:10" ht="30" x14ac:dyDescent="0.25">
      <c r="A40" s="10"/>
      <c r="B40" s="10" t="s">
        <v>619</v>
      </c>
      <c r="C40" s="10"/>
      <c r="D40" s="36" t="s">
        <v>567</v>
      </c>
      <c r="E40" s="41" t="s">
        <v>463</v>
      </c>
      <c r="F40" s="31"/>
      <c r="G40" s="48">
        <v>0</v>
      </c>
      <c r="H40" s="30">
        <f t="shared" si="4"/>
        <v>0</v>
      </c>
      <c r="J40" s="10"/>
    </row>
    <row r="41" spans="1:10" x14ac:dyDescent="0.25">
      <c r="A41" s="10"/>
      <c r="B41" s="10" t="s">
        <v>620</v>
      </c>
      <c r="C41" s="10"/>
      <c r="D41" s="36" t="s">
        <v>568</v>
      </c>
      <c r="E41" s="41" t="s">
        <v>464</v>
      </c>
      <c r="F41" s="31"/>
      <c r="G41" s="48">
        <v>0</v>
      </c>
      <c r="H41" s="30">
        <f t="shared" si="4"/>
        <v>0</v>
      </c>
      <c r="J41" s="10"/>
    </row>
    <row r="42" spans="1:10" ht="18.75" customHeight="1" x14ac:dyDescent="0.25">
      <c r="A42" s="10"/>
      <c r="B42" s="10"/>
      <c r="C42" s="10"/>
      <c r="D42" s="47" t="s">
        <v>569</v>
      </c>
      <c r="E42" s="41"/>
      <c r="F42" s="13"/>
      <c r="G42" s="13"/>
      <c r="H42" s="13"/>
      <c r="J42" s="10"/>
    </row>
    <row r="43" spans="1:10" x14ac:dyDescent="0.25">
      <c r="A43" s="10"/>
      <c r="B43" s="10" t="s">
        <v>621</v>
      </c>
      <c r="C43" s="10"/>
      <c r="D43" s="36" t="s">
        <v>565</v>
      </c>
      <c r="E43" s="41" t="s">
        <v>465</v>
      </c>
      <c r="F43" s="31"/>
      <c r="G43" s="48">
        <v>0</v>
      </c>
      <c r="H43" s="30">
        <f>ROUND((F43*G43),2)</f>
        <v>0</v>
      </c>
      <c r="J43" s="10"/>
    </row>
    <row r="44" spans="1:10" x14ac:dyDescent="0.25">
      <c r="A44" s="10"/>
      <c r="B44" s="10" t="s">
        <v>622</v>
      </c>
      <c r="C44" s="10"/>
      <c r="D44" s="36" t="s">
        <v>566</v>
      </c>
      <c r="E44" s="41" t="s">
        <v>466</v>
      </c>
      <c r="F44" s="31"/>
      <c r="G44" s="48">
        <v>1</v>
      </c>
      <c r="H44" s="30">
        <f t="shared" si="4"/>
        <v>0</v>
      </c>
      <c r="J44" s="10"/>
    </row>
    <row r="45" spans="1:10" x14ac:dyDescent="0.25">
      <c r="A45" s="10"/>
      <c r="B45" s="10" t="s">
        <v>623</v>
      </c>
      <c r="C45" s="10"/>
      <c r="D45" s="47" t="s">
        <v>545</v>
      </c>
      <c r="E45" s="41" t="s">
        <v>467</v>
      </c>
      <c r="F45" s="30">
        <f>F40+F41+F43+F44</f>
        <v>0</v>
      </c>
      <c r="G45" s="13"/>
      <c r="H45" s="30">
        <f>H43+H44</f>
        <v>0</v>
      </c>
      <c r="J45" s="10"/>
    </row>
    <row r="46" spans="1:10" x14ac:dyDescent="0.25">
      <c r="A46" s="10"/>
      <c r="B46" s="10"/>
      <c r="C46" s="10"/>
      <c r="D46" s="47" t="s">
        <v>570</v>
      </c>
      <c r="E46" s="41"/>
      <c r="F46" s="13"/>
      <c r="G46" s="13"/>
      <c r="H46" s="13"/>
      <c r="J46" s="10"/>
    </row>
    <row r="47" spans="1:10" x14ac:dyDescent="0.25">
      <c r="A47" s="10"/>
      <c r="B47" s="10" t="s">
        <v>624</v>
      </c>
      <c r="C47" s="10"/>
      <c r="D47" s="36" t="s">
        <v>565</v>
      </c>
      <c r="E47" s="41" t="s">
        <v>468</v>
      </c>
      <c r="F47" s="31"/>
      <c r="G47" s="48">
        <v>0</v>
      </c>
      <c r="H47" s="30">
        <f t="shared" ref="H47:H48" si="5">ROUND((F47*G47),2)</f>
        <v>0</v>
      </c>
      <c r="J47" s="10"/>
    </row>
    <row r="48" spans="1:10" x14ac:dyDescent="0.25">
      <c r="A48" s="10"/>
      <c r="B48" s="10" t="s">
        <v>625</v>
      </c>
      <c r="C48" s="10"/>
      <c r="D48" s="36" t="s">
        <v>566</v>
      </c>
      <c r="E48" s="41" t="s">
        <v>469</v>
      </c>
      <c r="F48" s="31"/>
      <c r="G48" s="48">
        <v>1</v>
      </c>
      <c r="H48" s="30">
        <f t="shared" si="5"/>
        <v>0</v>
      </c>
      <c r="J48" s="10"/>
    </row>
    <row r="49" spans="1:10" x14ac:dyDescent="0.25">
      <c r="A49" s="10"/>
      <c r="B49" s="10" t="s">
        <v>626</v>
      </c>
      <c r="C49" s="10"/>
      <c r="D49" s="47" t="s">
        <v>544</v>
      </c>
      <c r="E49" s="41" t="s">
        <v>484</v>
      </c>
      <c r="F49" s="30">
        <f>F47+F48</f>
        <v>0</v>
      </c>
      <c r="G49" s="13"/>
      <c r="H49" s="30">
        <f>H47+H48</f>
        <v>0</v>
      </c>
      <c r="J49" s="10"/>
    </row>
    <row r="50" spans="1:10" x14ac:dyDescent="0.25">
      <c r="A50" s="10"/>
      <c r="B50" s="10" t="s">
        <v>627</v>
      </c>
      <c r="C50" s="10"/>
      <c r="D50" s="36" t="s">
        <v>823</v>
      </c>
      <c r="E50" s="41" t="s">
        <v>485</v>
      </c>
      <c r="F50" s="30">
        <f>F100</f>
        <v>0</v>
      </c>
      <c r="G50" s="48">
        <v>1</v>
      </c>
      <c r="H50" s="30">
        <f>ROUND((F50*G50),2)</f>
        <v>0</v>
      </c>
      <c r="J50" s="10"/>
    </row>
    <row r="51" spans="1:10" x14ac:dyDescent="0.25">
      <c r="A51" s="10"/>
      <c r="B51" s="10"/>
      <c r="C51" s="10"/>
      <c r="D51" s="47" t="s">
        <v>546</v>
      </c>
      <c r="E51" s="41"/>
      <c r="F51" s="13"/>
      <c r="G51" s="13"/>
      <c r="H51" s="13"/>
      <c r="J51" s="10"/>
    </row>
    <row r="52" spans="1:10" x14ac:dyDescent="0.25">
      <c r="A52" s="10"/>
      <c r="B52" s="10"/>
      <c r="C52" s="10"/>
      <c r="D52" s="47" t="s">
        <v>571</v>
      </c>
      <c r="E52" s="41"/>
      <c r="F52" s="13"/>
      <c r="G52" s="13"/>
      <c r="H52" s="13"/>
      <c r="J52" s="10"/>
    </row>
    <row r="53" spans="1:10" x14ac:dyDescent="0.25">
      <c r="A53" s="10"/>
      <c r="B53" s="10" t="s">
        <v>628</v>
      </c>
      <c r="C53" s="10"/>
      <c r="D53" s="36" t="s">
        <v>565</v>
      </c>
      <c r="E53" s="41" t="s">
        <v>486</v>
      </c>
      <c r="F53" s="31"/>
      <c r="G53" s="48">
        <v>0</v>
      </c>
      <c r="H53" s="30">
        <f t="shared" ref="H53:H54" si="6">ROUND((F53*G53),2)</f>
        <v>0</v>
      </c>
      <c r="J53" s="10"/>
    </row>
    <row r="54" spans="1:10" x14ac:dyDescent="0.25">
      <c r="A54" s="10"/>
      <c r="B54" s="10" t="s">
        <v>629</v>
      </c>
      <c r="C54" s="10"/>
      <c r="D54" s="36" t="s">
        <v>572</v>
      </c>
      <c r="E54" s="41" t="s">
        <v>487</v>
      </c>
      <c r="F54" s="31"/>
      <c r="G54" s="48">
        <v>1</v>
      </c>
      <c r="H54" s="30">
        <f t="shared" si="6"/>
        <v>0</v>
      </c>
      <c r="J54" s="10"/>
    </row>
    <row r="55" spans="1:10" x14ac:dyDescent="0.25">
      <c r="A55" s="10"/>
      <c r="B55" s="10" t="s">
        <v>630</v>
      </c>
      <c r="C55" s="10"/>
      <c r="D55" s="47" t="s">
        <v>544</v>
      </c>
      <c r="E55" s="41" t="s">
        <v>488</v>
      </c>
      <c r="F55" s="30">
        <f>F53+F54</f>
        <v>0</v>
      </c>
      <c r="G55" s="13"/>
      <c r="H55" s="30">
        <f>H53+H54</f>
        <v>0</v>
      </c>
      <c r="J55" s="10"/>
    </row>
    <row r="56" spans="1:10" x14ac:dyDescent="0.25">
      <c r="A56" s="10"/>
      <c r="B56" s="10" t="s">
        <v>631</v>
      </c>
      <c r="C56" s="10"/>
      <c r="D56" s="47" t="s">
        <v>547</v>
      </c>
      <c r="E56" s="41" t="s">
        <v>489</v>
      </c>
      <c r="F56" s="30">
        <f>F35+F39+F45+F49+F50+F55</f>
        <v>0</v>
      </c>
      <c r="G56" s="13"/>
      <c r="H56" s="30">
        <f>H35+H39+H45+H49+H50+H55</f>
        <v>0</v>
      </c>
      <c r="J56" s="10"/>
    </row>
    <row r="57" spans="1:10" x14ac:dyDescent="0.25">
      <c r="A57" s="10"/>
      <c r="B57" s="10" t="s">
        <v>632</v>
      </c>
      <c r="C57" s="10"/>
      <c r="D57" s="36" t="s">
        <v>573</v>
      </c>
      <c r="E57" s="41" t="s">
        <v>490</v>
      </c>
      <c r="F57" s="31"/>
      <c r="G57" s="48">
        <v>1</v>
      </c>
      <c r="H57" s="30">
        <f>ROUND((F57*G57),2)</f>
        <v>0</v>
      </c>
      <c r="J57" s="10"/>
    </row>
    <row r="58" spans="1:10" x14ac:dyDescent="0.25">
      <c r="A58" s="10"/>
      <c r="B58" s="10" t="s">
        <v>633</v>
      </c>
      <c r="C58" s="10"/>
      <c r="D58" s="36" t="s">
        <v>574</v>
      </c>
      <c r="E58" s="41" t="s">
        <v>491</v>
      </c>
      <c r="F58" s="31"/>
      <c r="G58" s="48">
        <v>1</v>
      </c>
      <c r="H58" s="30">
        <f t="shared" ref="H58:H69" si="7">ROUND((F58*G58),2)</f>
        <v>0</v>
      </c>
      <c r="J58" s="10"/>
    </row>
    <row r="59" spans="1:10" x14ac:dyDescent="0.25">
      <c r="A59" s="10"/>
      <c r="B59" s="10"/>
      <c r="C59" s="10"/>
      <c r="D59" s="47" t="s">
        <v>548</v>
      </c>
      <c r="E59" s="41"/>
      <c r="F59" s="13"/>
      <c r="G59" s="13"/>
      <c r="H59" s="13"/>
      <c r="J59" s="10"/>
    </row>
    <row r="60" spans="1:10" x14ac:dyDescent="0.25">
      <c r="A60" s="10"/>
      <c r="B60" s="10" t="s">
        <v>634</v>
      </c>
      <c r="C60" s="10"/>
      <c r="D60" s="36" t="s">
        <v>575</v>
      </c>
      <c r="E60" s="41" t="s">
        <v>492</v>
      </c>
      <c r="F60" s="31"/>
      <c r="G60" s="48">
        <v>0</v>
      </c>
      <c r="H60" s="30">
        <f>ROUND((F60*G60),2)</f>
        <v>0</v>
      </c>
      <c r="J60" s="10"/>
    </row>
    <row r="61" spans="1:10" x14ac:dyDescent="0.25">
      <c r="A61" s="10"/>
      <c r="B61" s="10" t="s">
        <v>635</v>
      </c>
      <c r="C61" s="10"/>
      <c r="D61" s="36" t="s">
        <v>576</v>
      </c>
      <c r="E61" s="41" t="s">
        <v>493</v>
      </c>
      <c r="F61" s="31"/>
      <c r="G61" s="48">
        <v>0</v>
      </c>
      <c r="H61" s="30">
        <f t="shared" si="7"/>
        <v>0</v>
      </c>
      <c r="J61" s="10"/>
    </row>
    <row r="62" spans="1:10" x14ac:dyDescent="0.25">
      <c r="A62" s="10"/>
      <c r="B62" s="10" t="s">
        <v>636</v>
      </c>
      <c r="C62" s="10"/>
      <c r="D62" s="36" t="s">
        <v>577</v>
      </c>
      <c r="E62" s="41" t="s">
        <v>652</v>
      </c>
      <c r="F62" s="31"/>
      <c r="G62" s="48">
        <v>0</v>
      </c>
      <c r="H62" s="30">
        <f>ROUND((F62*G62),2)</f>
        <v>0</v>
      </c>
      <c r="J62" s="10"/>
    </row>
    <row r="63" spans="1:10" ht="17.25" customHeight="1" x14ac:dyDescent="0.25">
      <c r="A63" s="10"/>
      <c r="B63" s="10" t="s">
        <v>637</v>
      </c>
      <c r="C63" s="10"/>
      <c r="D63" s="36" t="s">
        <v>824</v>
      </c>
      <c r="E63" s="41" t="s">
        <v>653</v>
      </c>
      <c r="F63" s="30">
        <f>F129</f>
        <v>0</v>
      </c>
      <c r="G63" s="48">
        <v>1</v>
      </c>
      <c r="H63" s="30">
        <f t="shared" si="7"/>
        <v>0</v>
      </c>
      <c r="J63" s="10"/>
    </row>
    <row r="64" spans="1:10" x14ac:dyDescent="0.25">
      <c r="A64" s="10"/>
      <c r="B64" s="10"/>
      <c r="C64" s="10"/>
      <c r="D64" s="47" t="s">
        <v>549</v>
      </c>
      <c r="E64" s="41"/>
      <c r="F64" s="13"/>
      <c r="G64" s="13"/>
      <c r="H64" s="13"/>
      <c r="J64" s="10"/>
    </row>
    <row r="65" spans="1:10" x14ac:dyDescent="0.25">
      <c r="A65" s="10"/>
      <c r="B65" s="10" t="s">
        <v>638</v>
      </c>
      <c r="C65" s="10"/>
      <c r="D65" s="43" t="s">
        <v>550</v>
      </c>
      <c r="E65" s="41" t="s">
        <v>654</v>
      </c>
      <c r="F65" s="31"/>
      <c r="G65" s="48">
        <v>0</v>
      </c>
      <c r="H65" s="30">
        <f t="shared" si="7"/>
        <v>0</v>
      </c>
      <c r="J65" s="10"/>
    </row>
    <row r="66" spans="1:10" ht="30" x14ac:dyDescent="0.25">
      <c r="A66" s="10"/>
      <c r="B66" s="10" t="s">
        <v>639</v>
      </c>
      <c r="C66" s="10"/>
      <c r="D66" s="43" t="s">
        <v>551</v>
      </c>
      <c r="E66" s="41" t="s">
        <v>655</v>
      </c>
      <c r="F66" s="31"/>
      <c r="G66" s="48">
        <v>0</v>
      </c>
      <c r="H66" s="30">
        <f t="shared" si="7"/>
        <v>0</v>
      </c>
      <c r="J66" s="10"/>
    </row>
    <row r="67" spans="1:10" x14ac:dyDescent="0.25">
      <c r="A67" s="10"/>
      <c r="B67" s="10" t="s">
        <v>640</v>
      </c>
      <c r="C67" s="10"/>
      <c r="D67" s="43" t="s">
        <v>552</v>
      </c>
      <c r="E67" s="41" t="s">
        <v>656</v>
      </c>
      <c r="F67" s="31"/>
      <c r="G67" s="48">
        <v>0</v>
      </c>
      <c r="H67" s="30">
        <f t="shared" si="7"/>
        <v>0</v>
      </c>
      <c r="J67" s="10"/>
    </row>
    <row r="68" spans="1:10" ht="45" x14ac:dyDescent="0.25">
      <c r="A68" s="10"/>
      <c r="B68" s="10" t="s">
        <v>641</v>
      </c>
      <c r="C68" s="10"/>
      <c r="D68" s="43" t="s">
        <v>553</v>
      </c>
      <c r="E68" s="41" t="s">
        <v>657</v>
      </c>
      <c r="F68" s="31"/>
      <c r="G68" s="48">
        <v>0.2</v>
      </c>
      <c r="H68" s="30">
        <f t="shared" si="7"/>
        <v>0</v>
      </c>
      <c r="J68" s="10"/>
    </row>
    <row r="69" spans="1:10" ht="30.75" customHeight="1" x14ac:dyDescent="0.25">
      <c r="A69" s="10"/>
      <c r="B69" s="10" t="s">
        <v>642</v>
      </c>
      <c r="C69" s="10"/>
      <c r="D69" s="43" t="s">
        <v>554</v>
      </c>
      <c r="E69" s="41" t="s">
        <v>658</v>
      </c>
      <c r="F69" s="31"/>
      <c r="G69" s="48">
        <v>1</v>
      </c>
      <c r="H69" s="30">
        <f t="shared" si="7"/>
        <v>0</v>
      </c>
      <c r="J69" s="10"/>
    </row>
    <row r="70" spans="1:10" x14ac:dyDescent="0.25">
      <c r="A70" s="10"/>
      <c r="B70" s="10" t="s">
        <v>600</v>
      </c>
      <c r="C70" s="10"/>
      <c r="D70" s="47" t="s">
        <v>555</v>
      </c>
      <c r="E70" s="41" t="s">
        <v>659</v>
      </c>
      <c r="F70" s="30">
        <f>F15+F16+F17+F19+F26+F30+F56+F57+F58+F60+F61+F62+F63+F65+F66+F67+F68+F69</f>
        <v>0</v>
      </c>
      <c r="G70" s="13"/>
      <c r="H70" s="30">
        <f>H15+H16+H17+H19+H26+H30+H56+H57+H58+H60+H61+H62+H63+H65+H66+H67+H68+H69</f>
        <v>0</v>
      </c>
      <c r="J70" s="10"/>
    </row>
    <row r="71" spans="1:10" x14ac:dyDescent="0.25">
      <c r="A71" s="10"/>
      <c r="B71" s="10"/>
      <c r="C71" s="10" t="s">
        <v>353</v>
      </c>
      <c r="D71" s="7"/>
      <c r="J71" s="10"/>
    </row>
    <row r="72" spans="1:10" x14ac:dyDescent="0.25">
      <c r="A72" s="10"/>
      <c r="B72" s="10"/>
      <c r="C72" s="10" t="s">
        <v>390</v>
      </c>
      <c r="D72" s="10"/>
      <c r="E72" s="23"/>
      <c r="F72" s="10"/>
      <c r="G72" s="10"/>
      <c r="H72" s="10"/>
      <c r="I72" s="10"/>
      <c r="J72" s="10" t="s">
        <v>391</v>
      </c>
    </row>
    <row r="78" spans="1:10" x14ac:dyDescent="0.25">
      <c r="A78" s="10"/>
      <c r="B78" s="10" t="b">
        <v>0</v>
      </c>
      <c r="C78" s="10" t="s">
        <v>643</v>
      </c>
      <c r="D78" s="10"/>
      <c r="E78" s="23"/>
      <c r="F78" s="10"/>
      <c r="G78" s="10"/>
      <c r="H78" s="10"/>
    </row>
    <row r="79" spans="1:10" x14ac:dyDescent="0.25">
      <c r="A79" s="10"/>
      <c r="B79" s="10"/>
      <c r="C79" s="10"/>
      <c r="D79" s="10"/>
      <c r="E79" s="23"/>
      <c r="F79" s="10" t="s">
        <v>579</v>
      </c>
      <c r="G79" s="10"/>
      <c r="H79" s="10"/>
    </row>
    <row r="80" spans="1:10" x14ac:dyDescent="0.25">
      <c r="A80" s="10"/>
      <c r="B80" s="10"/>
      <c r="C80" s="10"/>
      <c r="D80" s="10" t="s">
        <v>645</v>
      </c>
      <c r="E80" s="10" t="s">
        <v>825</v>
      </c>
      <c r="F80" s="10" t="s">
        <v>627</v>
      </c>
      <c r="G80" s="10"/>
      <c r="H80" s="10"/>
    </row>
    <row r="81" spans="1:8" x14ac:dyDescent="0.25">
      <c r="A81" s="10"/>
      <c r="B81" s="10"/>
      <c r="C81" s="10" t="s">
        <v>351</v>
      </c>
      <c r="D81" s="10" t="s">
        <v>644</v>
      </c>
      <c r="E81" s="23" t="s">
        <v>644</v>
      </c>
      <c r="F81" s="10"/>
      <c r="G81" s="10" t="s">
        <v>353</v>
      </c>
      <c r="H81" s="10" t="s">
        <v>354</v>
      </c>
    </row>
    <row r="82" spans="1:8" s="7" customFormat="1" x14ac:dyDescent="0.25">
      <c r="A82" s="10"/>
      <c r="B82" s="10"/>
      <c r="C82" s="10" t="s">
        <v>355</v>
      </c>
      <c r="D82" s="56" t="s">
        <v>808</v>
      </c>
      <c r="E82" s="57"/>
      <c r="F82" s="58"/>
      <c r="H82" s="10"/>
    </row>
    <row r="83" spans="1:8" s="7" customFormat="1" ht="15" customHeight="1" x14ac:dyDescent="0.25">
      <c r="A83" s="10"/>
      <c r="B83" s="10"/>
      <c r="C83" s="10" t="s">
        <v>352</v>
      </c>
      <c r="D83" s="54" t="s">
        <v>647</v>
      </c>
      <c r="E83" s="54" t="s">
        <v>826</v>
      </c>
      <c r="F83" s="39" t="s">
        <v>426</v>
      </c>
      <c r="H83" s="10"/>
    </row>
    <row r="84" spans="1:8" s="7" customFormat="1" x14ac:dyDescent="0.25">
      <c r="A84" s="10" t="s">
        <v>393</v>
      </c>
      <c r="B84" s="10"/>
      <c r="C84" s="10" t="s">
        <v>352</v>
      </c>
      <c r="D84" s="55"/>
      <c r="E84" s="55"/>
      <c r="F84" s="39" t="s">
        <v>646</v>
      </c>
      <c r="H84" s="10"/>
    </row>
    <row r="85" spans="1:8" x14ac:dyDescent="0.25">
      <c r="A85" s="10"/>
      <c r="B85" s="10"/>
      <c r="C85" s="10" t="s">
        <v>353</v>
      </c>
      <c r="D85" s="7"/>
      <c r="H85" s="10"/>
    </row>
    <row r="86" spans="1:8" x14ac:dyDescent="0.25">
      <c r="A86" s="10"/>
      <c r="B86" s="10"/>
      <c r="C86" s="24"/>
      <c r="D86" s="20"/>
      <c r="E86" s="49"/>
      <c r="F86" s="31"/>
      <c r="H86" s="10"/>
    </row>
    <row r="87" spans="1:8" hidden="1" x14ac:dyDescent="0.25">
      <c r="A87" s="10"/>
      <c r="B87" s="10"/>
      <c r="C87" s="10" t="s">
        <v>353</v>
      </c>
      <c r="D87" s="7"/>
      <c r="H87" s="10"/>
    </row>
    <row r="88" spans="1:8" hidden="1" x14ac:dyDescent="0.25">
      <c r="A88" s="10"/>
      <c r="B88" s="10"/>
      <c r="C88" s="10" t="s">
        <v>390</v>
      </c>
      <c r="D88" s="10"/>
      <c r="E88" s="23"/>
      <c r="F88" s="10"/>
      <c r="G88" s="10"/>
      <c r="H88" s="10" t="s">
        <v>391</v>
      </c>
    </row>
    <row r="89" spans="1:8" hidden="1" x14ac:dyDescent="0.25"/>
    <row r="90" spans="1:8" hidden="1" x14ac:dyDescent="0.25"/>
    <row r="91" spans="1:8" hidden="1" x14ac:dyDescent="0.25"/>
    <row r="92" spans="1:8" hidden="1" x14ac:dyDescent="0.25">
      <c r="A92" s="10"/>
      <c r="B92" s="10" t="b">
        <v>0</v>
      </c>
      <c r="C92" s="10" t="s">
        <v>648</v>
      </c>
      <c r="D92" s="10"/>
      <c r="E92" s="23"/>
      <c r="F92" s="10"/>
      <c r="G92" s="10"/>
      <c r="H92" s="10"/>
    </row>
    <row r="93" spans="1:8" hidden="1" x14ac:dyDescent="0.25">
      <c r="A93" s="10"/>
      <c r="B93" s="10"/>
      <c r="C93" s="10"/>
      <c r="D93" s="10"/>
      <c r="E93" s="23"/>
      <c r="F93" s="10" t="s">
        <v>579</v>
      </c>
      <c r="G93" s="10"/>
      <c r="H93" s="10"/>
    </row>
    <row r="94" spans="1:8" hidden="1" x14ac:dyDescent="0.25">
      <c r="A94" s="10"/>
      <c r="B94" s="10"/>
      <c r="C94" s="10"/>
      <c r="D94" s="10"/>
      <c r="E94" s="23"/>
      <c r="F94" s="10" t="s">
        <v>627</v>
      </c>
      <c r="G94" s="10"/>
      <c r="H94" s="10"/>
    </row>
    <row r="95" spans="1:8" hidden="1" x14ac:dyDescent="0.25">
      <c r="A95" s="10"/>
      <c r="B95" s="10"/>
      <c r="C95" s="10" t="s">
        <v>351</v>
      </c>
      <c r="D95" s="10" t="s">
        <v>352</v>
      </c>
      <c r="E95" s="23" t="s">
        <v>352</v>
      </c>
      <c r="F95" s="10"/>
      <c r="G95" s="10" t="s">
        <v>353</v>
      </c>
      <c r="H95" s="10" t="s">
        <v>354</v>
      </c>
    </row>
    <row r="96" spans="1:8" s="7" customFormat="1" hidden="1" x14ac:dyDescent="0.25">
      <c r="A96" s="10"/>
      <c r="B96" s="10"/>
      <c r="C96" s="10" t="s">
        <v>355</v>
      </c>
      <c r="D96" s="56" t="s">
        <v>808</v>
      </c>
      <c r="E96" s="57"/>
      <c r="F96" s="58"/>
      <c r="H96" s="10"/>
    </row>
    <row r="97" spans="1:9" s="7" customFormat="1" hidden="1" x14ac:dyDescent="0.25">
      <c r="A97" s="10"/>
      <c r="B97" s="10"/>
      <c r="C97" s="10" t="s">
        <v>352</v>
      </c>
      <c r="D97" s="54" t="s">
        <v>647</v>
      </c>
      <c r="E97" s="54" t="s">
        <v>826</v>
      </c>
      <c r="F97" s="39" t="s">
        <v>426</v>
      </c>
      <c r="H97" s="10"/>
    </row>
    <row r="98" spans="1:9" s="7" customFormat="1" hidden="1" x14ac:dyDescent="0.25">
      <c r="A98" s="10" t="s">
        <v>393</v>
      </c>
      <c r="B98" s="10"/>
      <c r="C98" s="10" t="s">
        <v>352</v>
      </c>
      <c r="D98" s="55"/>
      <c r="E98" s="55"/>
      <c r="F98" s="39" t="s">
        <v>646</v>
      </c>
      <c r="H98" s="10"/>
    </row>
    <row r="99" spans="1:9" hidden="1" x14ac:dyDescent="0.25">
      <c r="A99" s="10"/>
      <c r="B99" s="10"/>
      <c r="C99" s="10" t="s">
        <v>353</v>
      </c>
      <c r="D99" s="7"/>
      <c r="H99" s="10"/>
    </row>
    <row r="100" spans="1:9" x14ac:dyDescent="0.25">
      <c r="A100" s="10"/>
      <c r="B100" s="10"/>
      <c r="C100" s="24"/>
      <c r="D100" s="70" t="s">
        <v>649</v>
      </c>
      <c r="E100" s="71"/>
      <c r="F100" s="30">
        <f>SUM(F86:F87)</f>
        <v>0</v>
      </c>
      <c r="H100" s="10"/>
    </row>
    <row r="101" spans="1:9" x14ac:dyDescent="0.25">
      <c r="A101" s="10"/>
      <c r="B101" s="10"/>
      <c r="C101" s="10" t="s">
        <v>353</v>
      </c>
      <c r="D101" s="7"/>
      <c r="H101" s="10"/>
    </row>
    <row r="102" spans="1:9" x14ac:dyDescent="0.25">
      <c r="A102" s="10"/>
      <c r="B102" s="10"/>
      <c r="C102" s="10" t="s">
        <v>390</v>
      </c>
      <c r="D102" s="10"/>
      <c r="E102" s="23"/>
      <c r="F102" s="10"/>
      <c r="G102" s="10"/>
      <c r="H102" s="10" t="s">
        <v>391</v>
      </c>
    </row>
    <row r="107" spans="1:9" x14ac:dyDescent="0.25">
      <c r="A107" s="10"/>
      <c r="B107" s="10" t="b">
        <v>0</v>
      </c>
      <c r="C107" s="10" t="s">
        <v>650</v>
      </c>
      <c r="D107" s="10"/>
      <c r="E107" s="23"/>
      <c r="F107" s="10"/>
      <c r="G107" s="10"/>
      <c r="H107" s="10"/>
      <c r="I107" s="18"/>
    </row>
    <row r="108" spans="1:9" x14ac:dyDescent="0.25">
      <c r="A108" s="10"/>
      <c r="B108" s="10"/>
      <c r="C108" s="10"/>
      <c r="D108" s="10"/>
      <c r="E108" s="23"/>
      <c r="F108" s="10" t="s">
        <v>579</v>
      </c>
      <c r="G108" s="10"/>
      <c r="H108" s="10"/>
      <c r="I108" s="18"/>
    </row>
    <row r="109" spans="1:9" x14ac:dyDescent="0.25">
      <c r="A109" s="10"/>
      <c r="B109" s="10"/>
      <c r="C109" s="10"/>
      <c r="D109" s="10" t="s">
        <v>645</v>
      </c>
      <c r="E109" s="10" t="s">
        <v>825</v>
      </c>
      <c r="F109" s="10" t="s">
        <v>637</v>
      </c>
      <c r="G109" s="10"/>
      <c r="H109" s="10"/>
      <c r="I109" s="18"/>
    </row>
    <row r="110" spans="1:9" x14ac:dyDescent="0.25">
      <c r="A110" s="10"/>
      <c r="B110" s="10"/>
      <c r="C110" s="10" t="s">
        <v>351</v>
      </c>
      <c r="D110" s="10" t="s">
        <v>644</v>
      </c>
      <c r="E110" s="23" t="s">
        <v>644</v>
      </c>
      <c r="F110" s="10"/>
      <c r="G110" s="10" t="s">
        <v>353</v>
      </c>
      <c r="H110" s="10" t="s">
        <v>354</v>
      </c>
      <c r="I110" s="18"/>
    </row>
    <row r="111" spans="1:9" s="7" customFormat="1" x14ac:dyDescent="0.25">
      <c r="A111" s="10"/>
      <c r="B111" s="10"/>
      <c r="C111" s="10" t="s">
        <v>355</v>
      </c>
      <c r="D111" s="56" t="s">
        <v>809</v>
      </c>
      <c r="E111" s="57"/>
      <c r="F111" s="58"/>
      <c r="H111" s="10"/>
      <c r="I111" s="18"/>
    </row>
    <row r="112" spans="1:9" s="7" customFormat="1" x14ac:dyDescent="0.25">
      <c r="A112" s="10"/>
      <c r="B112" s="10"/>
      <c r="C112" s="10" t="s">
        <v>352</v>
      </c>
      <c r="D112" s="54" t="s">
        <v>647</v>
      </c>
      <c r="E112" s="54" t="s">
        <v>826</v>
      </c>
      <c r="F112" s="39" t="s">
        <v>426</v>
      </c>
      <c r="H112" s="10"/>
      <c r="I112" s="18"/>
    </row>
    <row r="113" spans="1:9" s="7" customFormat="1" x14ac:dyDescent="0.25">
      <c r="A113" s="10" t="s">
        <v>393</v>
      </c>
      <c r="B113" s="10"/>
      <c r="C113" s="10" t="s">
        <v>352</v>
      </c>
      <c r="D113" s="55"/>
      <c r="E113" s="55"/>
      <c r="F113" s="39" t="s">
        <v>651</v>
      </c>
      <c r="H113" s="10"/>
      <c r="I113" s="18"/>
    </row>
    <row r="114" spans="1:9" x14ac:dyDescent="0.25">
      <c r="A114" s="10"/>
      <c r="B114" s="10"/>
      <c r="C114" s="10" t="s">
        <v>353</v>
      </c>
      <c r="D114" s="7"/>
      <c r="H114" s="10"/>
      <c r="I114" s="18"/>
    </row>
    <row r="115" spans="1:9" x14ac:dyDescent="0.25">
      <c r="A115" s="10"/>
      <c r="B115" s="10"/>
      <c r="C115" s="24"/>
      <c r="D115" s="20"/>
      <c r="E115" s="49"/>
      <c r="F115" s="31"/>
      <c r="H115" s="10"/>
      <c r="I115" s="18"/>
    </row>
    <row r="116" spans="1:9" hidden="1" x14ac:dyDescent="0.25">
      <c r="A116" s="10"/>
      <c r="B116" s="10"/>
      <c r="C116" s="10" t="s">
        <v>353</v>
      </c>
      <c r="D116" s="7"/>
      <c r="H116" s="10"/>
      <c r="I116" s="18"/>
    </row>
    <row r="117" spans="1:9" hidden="1" x14ac:dyDescent="0.25">
      <c r="A117" s="10"/>
      <c r="B117" s="10"/>
      <c r="C117" s="10" t="s">
        <v>390</v>
      </c>
      <c r="D117" s="10"/>
      <c r="E117" s="23"/>
      <c r="F117" s="10"/>
      <c r="G117" s="10"/>
      <c r="H117" s="10" t="s">
        <v>391</v>
      </c>
      <c r="I117" s="18"/>
    </row>
    <row r="118" spans="1:9" hidden="1" x14ac:dyDescent="0.25"/>
    <row r="119" spans="1:9" hidden="1" x14ac:dyDescent="0.25"/>
    <row r="120" spans="1:9" hidden="1" x14ac:dyDescent="0.25"/>
    <row r="121" spans="1:9" hidden="1" x14ac:dyDescent="0.25">
      <c r="A121" s="10"/>
      <c r="B121" s="10" t="b">
        <v>0</v>
      </c>
      <c r="C121" s="10" t="s">
        <v>821</v>
      </c>
      <c r="D121" s="10"/>
      <c r="E121" s="23"/>
      <c r="F121" s="10"/>
      <c r="G121" s="10"/>
      <c r="H121" s="10"/>
    </row>
    <row r="122" spans="1:9" hidden="1" x14ac:dyDescent="0.25">
      <c r="A122" s="10"/>
      <c r="B122" s="10"/>
      <c r="C122" s="10"/>
      <c r="D122" s="10"/>
      <c r="E122" s="23"/>
      <c r="F122" s="10" t="s">
        <v>579</v>
      </c>
      <c r="G122" s="10"/>
      <c r="H122" s="10"/>
    </row>
    <row r="123" spans="1:9" hidden="1" x14ac:dyDescent="0.25">
      <c r="A123" s="10"/>
      <c r="B123" s="10"/>
      <c r="C123" s="10"/>
      <c r="D123" s="10"/>
      <c r="E123" s="23"/>
      <c r="F123" s="10" t="s">
        <v>637</v>
      </c>
      <c r="G123" s="10"/>
      <c r="H123" s="10"/>
    </row>
    <row r="124" spans="1:9" hidden="1" x14ac:dyDescent="0.25">
      <c r="A124" s="10"/>
      <c r="B124" s="10"/>
      <c r="C124" s="10" t="s">
        <v>351</v>
      </c>
      <c r="D124" s="10" t="s">
        <v>352</v>
      </c>
      <c r="E124" s="23" t="s">
        <v>352</v>
      </c>
      <c r="F124" s="10"/>
      <c r="G124" s="10" t="s">
        <v>353</v>
      </c>
      <c r="H124" s="10" t="s">
        <v>354</v>
      </c>
    </row>
    <row r="125" spans="1:9" s="7" customFormat="1" hidden="1" x14ac:dyDescent="0.25">
      <c r="A125" s="10"/>
      <c r="B125" s="10"/>
      <c r="C125" s="10" t="s">
        <v>355</v>
      </c>
      <c r="D125" s="56" t="s">
        <v>809</v>
      </c>
      <c r="E125" s="57"/>
      <c r="F125" s="58"/>
      <c r="H125" s="10"/>
    </row>
    <row r="126" spans="1:9" s="7" customFormat="1" hidden="1" x14ac:dyDescent="0.25">
      <c r="A126" s="10"/>
      <c r="B126" s="10"/>
      <c r="C126" s="10" t="s">
        <v>352</v>
      </c>
      <c r="D126" s="54" t="s">
        <v>647</v>
      </c>
      <c r="E126" s="54" t="s">
        <v>826</v>
      </c>
      <c r="F126" s="39" t="s">
        <v>426</v>
      </c>
      <c r="H126" s="10"/>
    </row>
    <row r="127" spans="1:9" s="7" customFormat="1" hidden="1" x14ac:dyDescent="0.25">
      <c r="A127" s="10" t="s">
        <v>393</v>
      </c>
      <c r="B127" s="10"/>
      <c r="C127" s="10" t="s">
        <v>352</v>
      </c>
      <c r="D127" s="55"/>
      <c r="E127" s="55"/>
      <c r="F127" s="39" t="s">
        <v>651</v>
      </c>
      <c r="H127" s="10"/>
    </row>
    <row r="128" spans="1:9" hidden="1" x14ac:dyDescent="0.25">
      <c r="A128" s="10"/>
      <c r="B128" s="10"/>
      <c r="C128" s="10" t="s">
        <v>353</v>
      </c>
      <c r="D128" s="7"/>
      <c r="H128" s="10"/>
    </row>
    <row r="129" spans="1:8" x14ac:dyDescent="0.25">
      <c r="A129" s="10"/>
      <c r="B129" s="10"/>
      <c r="C129" s="24"/>
      <c r="D129" s="70" t="s">
        <v>649</v>
      </c>
      <c r="E129" s="71"/>
      <c r="F129" s="30">
        <f>SUM(F115:F116)</f>
        <v>0</v>
      </c>
      <c r="H129" s="10"/>
    </row>
    <row r="130" spans="1:8" x14ac:dyDescent="0.25">
      <c r="A130" s="10"/>
      <c r="B130" s="10"/>
      <c r="C130" s="10" t="s">
        <v>353</v>
      </c>
      <c r="D130" s="7"/>
      <c r="H130" s="10"/>
    </row>
    <row r="131" spans="1:8" x14ac:dyDescent="0.25">
      <c r="A131" s="10"/>
      <c r="B131" s="10"/>
      <c r="C131" s="10" t="s">
        <v>390</v>
      </c>
      <c r="D131" s="10"/>
      <c r="E131" s="23"/>
      <c r="F131" s="10"/>
      <c r="G131" s="10"/>
      <c r="H131" s="10" t="s">
        <v>391</v>
      </c>
    </row>
    <row r="141" spans="1:8" s="6" customFormat="1" x14ac:dyDescent="0.25"/>
    <row r="142" spans="1:8" s="19" customFormat="1" x14ac:dyDescent="0.25"/>
    <row r="143" spans="1:8" s="19" customFormat="1" x14ac:dyDescent="0.25"/>
    <row r="144" spans="1:8" s="19" customFormat="1" x14ac:dyDescent="0.25"/>
    <row r="145" s="19" customFormat="1" x14ac:dyDescent="0.25"/>
    <row r="146" s="19" customFormat="1" x14ac:dyDescent="0.25"/>
    <row r="147" s="19" customFormat="1" x14ac:dyDescent="0.25"/>
    <row r="148" s="19" customFormat="1" x14ac:dyDescent="0.25"/>
    <row r="149" s="19" customFormat="1" x14ac:dyDescent="0.25"/>
  </sheetData>
  <mergeCells count="18">
    <mergeCell ref="D97:D98"/>
    <mergeCell ref="E97:E98"/>
    <mergeCell ref="D96:F96"/>
    <mergeCell ref="D100:E100"/>
    <mergeCell ref="D111:F111"/>
    <mergeCell ref="D129:E129"/>
    <mergeCell ref="D112:D113"/>
    <mergeCell ref="E112:E113"/>
    <mergeCell ref="D125:F125"/>
    <mergeCell ref="D126:D127"/>
    <mergeCell ref="E126:E127"/>
    <mergeCell ref="D11:H11"/>
    <mergeCell ref="E83:E84"/>
    <mergeCell ref="D82:F82"/>
    <mergeCell ref="D83:D84"/>
    <mergeCell ref="D3:E3"/>
    <mergeCell ref="E12:E13"/>
    <mergeCell ref="D12:D13"/>
  </mergeCells>
  <dataValidations count="1">
    <dataValidation type="decimal" allowBlank="1" showInputMessage="1" showErrorMessage="1" errorTitle="Input Error" error="Please enter a non-negative value between 0 and 999999999999999" sqref="F129 F115 F100 F86 H65:H70 F65:F70 H60:H63 F60:F63 H53:H58 F53:F58 H47:H50 F47:F50 H43:H45 F43:F45 H37:H41 F37:F41 H33:H35 F33:F35 H28:H30 F28:F30 H24:H26 F24:F26 H21:H22 F21:F22 H19 F19 F15:F17 H15:H17">
      <formula1>0</formula1>
      <formula2>999999999999999</formula2>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dm:cachedDataManifest xmlns:cdm="http://schemas.microsoft.com/2004/VisualStudio/Tools/Applications/CachedDataManifest.xsd" cdm:revision="1"/>
</file>

<file path=customXml/itemProps1.xml><?xml version="1.0" encoding="utf-8"?>
<ds:datastoreItem xmlns:ds="http://schemas.openxmlformats.org/officeDocument/2006/customXml" ds:itemID="{F8FC798E-AF93-4BE0-AA00-2DACFCABA47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MainSheet</vt:lpstr>
      <vt:lpstr>StartUp</vt:lpstr>
      <vt:lpstr>Sheet1</vt:lpstr>
      <vt:lpstr>FilingInfo</vt:lpstr>
      <vt:lpstr>AuthorisedSignatory</vt:lpstr>
      <vt:lpstr>DNBS12PART1</vt:lpstr>
      <vt:lpstr>DNBS12PART2</vt:lpstr>
      <vt:lpstr>DNBS12PART3</vt:lpstr>
      <vt:lpstr>DNBS12PART4</vt:lpstr>
      <vt:lpstr>DNBS12PART5</vt:lpstr>
      <vt:lpstr>DNBS12PART6</vt:lpstr>
      <vt:lpstr>DNBS12PART7</vt:lpstr>
      <vt:lpstr>datasheet_1_13</vt:lpstr>
      <vt:lpstr>datasheet_1_25</vt:lpstr>
      <vt:lpstr>datasheet_1_26</vt:lpstr>
      <vt:lpstr>datasheet_1_38</vt:lpstr>
      <vt:lpstr>datasheet_1_40</vt:lpstr>
      <vt:lpstr>datasheet_1_42</vt:lpstr>
      <vt:lpstr>ScaleList</vt:lpstr>
      <vt:lpstr>UnitList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Deepika Bartwal</dc:creator>
  <cp:lastModifiedBy>RBIWebsite Support, Gaush</cp:lastModifiedBy>
  <dcterms:created xsi:type="dcterms:W3CDTF">2010-12-09T08:47:06Z</dcterms:created>
  <dcterms:modified xsi:type="dcterms:W3CDTF">2022-11-25T10:28:05Z</dcterms:modified>
</cp:coreProperties>
</file>