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bookViews>
    <workbookView xWindow="0" yWindow="0" windowWidth="15480" windowHeight="8085" tabRatio="927" firstSheet="5" activeTab="6"/>
  </bookViews>
  <sheets>
    <sheet name="MainSheet" sheetId="1" state="veryHidden" r:id="rId1"/>
    <sheet name="StartUp" sheetId="2" state="veryHidden" r:id="rId2"/>
    <sheet name="Data" sheetId="3" state="veryHidden" r:id="rId3"/>
    <sheet name="+FootnoteTexts" sheetId="36" state="veryHidden" r:id="rId4"/>
    <sheet name="+Elements" sheetId="37" state="veryHidden" r:id="rId5"/>
    <sheet name="Navigation" sheetId="58" r:id="rId6"/>
    <sheet name="General Information" sheetId="44" r:id="rId7"/>
    <sheet name="Sec1Part-A" sheetId="75" r:id="rId8"/>
    <sheet name="Sec1Part-A (D)" sheetId="64" r:id="rId9"/>
    <sheet name="Sec1Part-B" sheetId="47" r:id="rId10"/>
    <sheet name="Sec1Part-B (D)" sheetId="65" r:id="rId11"/>
    <sheet name="Sec1Part-C" sheetId="46" r:id="rId12"/>
    <sheet name="Sec1Part-C (D)" sheetId="66" r:id="rId13"/>
    <sheet name="Sec2Part-A" sheetId="48" r:id="rId14"/>
    <sheet name="Sec2Part-A (D)" sheetId="67" r:id="rId15"/>
    <sheet name="Sec2Part-B And C" sheetId="63" r:id="rId16"/>
    <sheet name="Sec2Part-B And C (D)" sheetId="68" r:id="rId17"/>
    <sheet name="Sec2Part-D1E1F1" sheetId="61" r:id="rId18"/>
    <sheet name="Sec2Part-D1E1F1 (D)" sheetId="69" r:id="rId19"/>
    <sheet name="Sec2Part-D2E2F2" sheetId="62" r:id="rId20"/>
    <sheet name="Sec2Part-G1AndG2" sheetId="54" r:id="rId21"/>
    <sheet name="Sec2Part-G1AndG2 (D)" sheetId="70" r:id="rId22"/>
    <sheet name="Sec3" sheetId="57" state="veryHidden" r:id="rId23"/>
    <sheet name="Sec3 (D)" sheetId="73" state="veryHidden" r:id="rId24"/>
    <sheet name="Annex 1 And 2" sheetId="55" r:id="rId25"/>
    <sheet name="Annex 1 And 2 (D)" sheetId="71" r:id="rId26"/>
    <sheet name="Annex 3" sheetId="56" state="veryHidden" r:id="rId27"/>
    <sheet name="Annex 3 (D)" sheetId="72" state="veryHidden" r:id="rId28"/>
    <sheet name="+Lineitems" sheetId="39" state="veryHidden" r:id="rId29"/>
    <sheet name="Authorised Signatory" sheetId="74" r:id="rId30"/>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fn_E111_24_11072013" localSheetId="19">'Sec2Part-D2E2F2'!$E$136</definedName>
    <definedName name="fn_E112_28_11072013" localSheetId="19">'Sec2Part-D2E2F2'!$E$137</definedName>
    <definedName name="fn_E113_32_11072013" localSheetId="19">'Sec2Part-D2E2F2'!$E$138</definedName>
    <definedName name="fn_E114_18_11072013" localSheetId="17">'Sec2Part-D1E1F1'!$E$139</definedName>
    <definedName name="fn_E114_18_11072013" localSheetId="18">'Sec2Part-D1E1F1 (D)'!$E$140</definedName>
    <definedName name="fn_E114_36_11072013" localSheetId="19">'Sec2Part-D2E2F2'!$E$139</definedName>
    <definedName name="fn_E115_22_11072013" localSheetId="17">'Sec2Part-D1E1F1'!$E$140</definedName>
    <definedName name="fn_E115_22_11072013" localSheetId="18">'Sec2Part-D1E1F1 (D)'!$E$141</definedName>
    <definedName name="fn_E116_26_11072013" localSheetId="17">'Sec2Part-D1E1F1'!$E$141</definedName>
    <definedName name="fn_E116_26_11072013" localSheetId="18">'Sec2Part-D1E1F1 (D)'!$E$142</definedName>
    <definedName name="fn_E117_30_11072013" localSheetId="17">'Sec2Part-D1E1F1'!$E$142</definedName>
    <definedName name="fn_E117_30_11072013" localSheetId="18">'Sec2Part-D1E1F1 (D)'!$E$143</definedName>
    <definedName name="fn_E23_0_23082012" localSheetId="24">'Annex 1 And 2'!#REF!</definedName>
    <definedName name="fn_E23_0_23082012" localSheetId="25">'Annex 1 And 2 (D)'!#REF!</definedName>
    <definedName name="fn_E24_1_23082012" localSheetId="24">'Annex 1 And 2'!#REF!</definedName>
    <definedName name="fn_E24_1_23082012" localSheetId="25">'Annex 1 And 2 (D)'!#REF!</definedName>
    <definedName name="fn_E25_2_23082012" localSheetId="24">'Annex 1 And 2'!#REF!</definedName>
    <definedName name="fn_E25_2_23082012" localSheetId="25">'Annex 1 And 2 (D)'!#REF!</definedName>
    <definedName name="fn_E26_3_23082012" localSheetId="24">'Annex 1 And 2'!#REF!</definedName>
    <definedName name="fn_E26_3_23082012" localSheetId="25">'Annex 1 And 2 (D)'!#REF!</definedName>
    <definedName name="fn_E27_4_23082012" localSheetId="24">'Annex 1 And 2'!#REF!</definedName>
    <definedName name="fn_E27_4_23082012" localSheetId="25">'Annex 1 And 2 (D)'!#REF!</definedName>
    <definedName name="fn_E30_30_23082012" localSheetId="24">'Annex 1 And 2'!#REF!</definedName>
    <definedName name="fn_E30_30_23082012" localSheetId="25">'Annex 1 And 2 (D)'!#REF!</definedName>
    <definedName name="fn_E31_31_23082012" localSheetId="24">'Annex 1 And 2'!#REF!</definedName>
    <definedName name="fn_E31_31_23082012" localSheetId="25">'Annex 1 And 2 (D)'!#REF!</definedName>
    <definedName name="fn_E32_32_23082012" localSheetId="24">'Annex 1 And 2'!#REF!</definedName>
    <definedName name="fn_E32_32_23082012" localSheetId="25">'Annex 1 And 2 (D)'!#REF!</definedName>
    <definedName name="fn_E33_33_23082012" localSheetId="24">'Annex 1 And 2'!#REF!</definedName>
    <definedName name="fn_E33_33_23082012" localSheetId="25">'Annex 1 And 2 (D)'!#REF!</definedName>
    <definedName name="fn_E34_34_23082012" localSheetId="24">'Annex 1 And 2'!#REF!</definedName>
    <definedName name="fn_E34_34_23082012" localSheetId="25">'Annex 1 And 2 (D)'!#REF!</definedName>
    <definedName name="fn_E46_40_23082012" localSheetId="24">'Annex 1 And 2'!#REF!</definedName>
    <definedName name="fn_E46_40_23082012" localSheetId="25">'Annex 1 And 2 (D)'!#REF!</definedName>
    <definedName name="fn_E47_41_23082012" localSheetId="24">'Annex 1 And 2'!#REF!</definedName>
    <definedName name="fn_E47_41_23082012" localSheetId="25">'Annex 1 And 2 (D)'!#REF!</definedName>
    <definedName name="fn_E48_42_23082012" localSheetId="24">'Annex 1 And 2'!#REF!</definedName>
    <definedName name="fn_E48_42_23082012" localSheetId="25">'Annex 1 And 2 (D)'!#REF!</definedName>
    <definedName name="fn_E49_43_23082012" localSheetId="24">'Annex 1 And 2'!#REF!</definedName>
    <definedName name="fn_E49_43_23082012" localSheetId="25">'Annex 1 And 2 (D)'!#REF!</definedName>
    <definedName name="fn_E50_44_23082012" localSheetId="24">'Annex 1 And 2'!#REF!</definedName>
    <definedName name="fn_E50_44_23082012" localSheetId="25">'Annex 1 And 2 (D)'!#REF!</definedName>
    <definedName name="fn_E82_0_11072013" localSheetId="19">'Sec2Part-D2E2F2'!$E$106</definedName>
    <definedName name="fn_E83_2_11072013" localSheetId="19">'Sec2Part-D2E2F2'!$E$107</definedName>
    <definedName name="fn_E84_4_11072013" localSheetId="19">'Sec2Part-D2E2F2'!$E$108</definedName>
    <definedName name="fn_E85_0_11072013" localSheetId="17">'Sec2Part-D1E1F1'!$E$109</definedName>
    <definedName name="fn_E85_0_11072013" localSheetId="18">'Sec2Part-D1E1F1 (D)'!$E$110</definedName>
    <definedName name="fn_E85_12_11072013" localSheetId="19">'Sec2Part-D2E2F2'!$E$109</definedName>
    <definedName name="fn_E86_14_11072013" localSheetId="19">'Sec2Part-D2E2F2'!$E$110</definedName>
    <definedName name="fn_E86_2_11072013" localSheetId="17">'Sec2Part-D1E1F1'!$E$110</definedName>
    <definedName name="fn_E86_2_11072013" localSheetId="18">'Sec2Part-D1E1F1 (D)'!$E$111</definedName>
    <definedName name="fn_E87_16_11072013" localSheetId="19">'Sec2Part-D2E2F2'!$E$111</definedName>
    <definedName name="fn_E87_4_11072013" localSheetId="17">'Sec2Part-D1E1F1'!$E$111</definedName>
    <definedName name="fn_E87_4_11072013" localSheetId="18">'Sec2Part-D1E1F1 (D)'!$E$112</definedName>
    <definedName name="fn_E88_12_11072013" localSheetId="17">'Sec2Part-D1E1F1'!$E$112</definedName>
    <definedName name="fn_E88_12_11072013" localSheetId="18">'Sec2Part-D1E1F1 (D)'!$E$113</definedName>
    <definedName name="fn_E89_14_11072013" localSheetId="17">'Sec2Part-D1E1F1'!$E$113</definedName>
    <definedName name="fn_E89_14_11072013" localSheetId="18">'Sec2Part-D1E1F1 (D)'!$E$114</definedName>
    <definedName name="fn_E90_16_11072013" localSheetId="17">'Sec2Part-D1E1F1'!$E$114</definedName>
    <definedName name="fn_E90_16_11072013" localSheetId="18">'Sec2Part-D1E1F1 (D)'!$E$115</definedName>
    <definedName name="fn_F111_25_11072013" localSheetId="19">'Sec2Part-D2E2F2'!$F$136</definedName>
    <definedName name="fn_F112_29_11072013" localSheetId="19">'Sec2Part-D2E2F2'!$F$137</definedName>
    <definedName name="fn_F113_33_11072013" localSheetId="19">'Sec2Part-D2E2F2'!$F$138</definedName>
    <definedName name="fn_F114_19_11072013" localSheetId="17">'Sec2Part-D1E1F1'!$F$139</definedName>
    <definedName name="fn_F114_19_11072013" localSheetId="18">'Sec2Part-D1E1F1 (D)'!$F$140</definedName>
    <definedName name="fn_F114_37_11072013" localSheetId="19">'Sec2Part-D2E2F2'!$F$139</definedName>
    <definedName name="fn_F115_23_11072013" localSheetId="17">'Sec2Part-D1E1F1'!$F$140</definedName>
    <definedName name="fn_F115_23_11072013" localSheetId="18">'Sec2Part-D1E1F1 (D)'!$F$141</definedName>
    <definedName name="fn_F116_27_11072013" localSheetId="17">'Sec2Part-D1E1F1'!$F$141</definedName>
    <definedName name="fn_F116_27_11072013" localSheetId="18">'Sec2Part-D1E1F1 (D)'!$F$142</definedName>
    <definedName name="fn_F117_31_11072013" localSheetId="17">'Sec2Part-D1E1F1'!$F$142</definedName>
    <definedName name="fn_F117_31_11072013" localSheetId="18">'Sec2Part-D1E1F1 (D)'!$F$143</definedName>
    <definedName name="fn_F23_5_23082012" localSheetId="24">'Annex 1 And 2'!#REF!</definedName>
    <definedName name="fn_F23_5_23082012" localSheetId="25">'Annex 1 And 2 (D)'!#REF!</definedName>
    <definedName name="fn_F24_6_23082012" localSheetId="24">'Annex 1 And 2'!#REF!</definedName>
    <definedName name="fn_F24_6_23082012" localSheetId="25">'Annex 1 And 2 (D)'!#REF!</definedName>
    <definedName name="fn_F25_7_23082012" localSheetId="24">'Annex 1 And 2'!#REF!</definedName>
    <definedName name="fn_F25_7_23082012" localSheetId="25">'Annex 1 And 2 (D)'!#REF!</definedName>
    <definedName name="fn_F26_8_23082012" localSheetId="24">'Annex 1 And 2'!#REF!</definedName>
    <definedName name="fn_F26_8_23082012" localSheetId="25">'Annex 1 And 2 (D)'!#REF!</definedName>
    <definedName name="fn_F27_9_23082012" localSheetId="24">'Annex 1 And 2'!#REF!</definedName>
    <definedName name="fn_F27_9_23082012" localSheetId="25">'Annex 1 And 2 (D)'!#REF!</definedName>
    <definedName name="fn_F30_35_23082012" localSheetId="24">'Annex 1 And 2'!#REF!</definedName>
    <definedName name="fn_F30_35_23082012" localSheetId="25">'Annex 1 And 2 (D)'!#REF!</definedName>
    <definedName name="fn_F31_36_23082012" localSheetId="24">'Annex 1 And 2'!#REF!</definedName>
    <definedName name="fn_F31_36_23082012" localSheetId="25">'Annex 1 And 2 (D)'!#REF!</definedName>
    <definedName name="fn_F32_37_23082012" localSheetId="24">'Annex 1 And 2'!#REF!</definedName>
    <definedName name="fn_F32_37_23082012" localSheetId="25">'Annex 1 And 2 (D)'!#REF!</definedName>
    <definedName name="fn_F33_38_23082012" localSheetId="24">'Annex 1 And 2'!#REF!</definedName>
    <definedName name="fn_F33_38_23082012" localSheetId="25">'Annex 1 And 2 (D)'!#REF!</definedName>
    <definedName name="fn_F34_39_23082012" localSheetId="24">'Annex 1 And 2'!#REF!</definedName>
    <definedName name="fn_F34_39_23082012" localSheetId="25">'Annex 1 And 2 (D)'!#REF!</definedName>
    <definedName name="fn_F46_45_23082012" localSheetId="24">'Annex 1 And 2'!#REF!</definedName>
    <definedName name="fn_F46_45_23082012" localSheetId="25">'Annex 1 And 2 (D)'!#REF!</definedName>
    <definedName name="fn_F47_46_23082012" localSheetId="24">'Annex 1 And 2'!#REF!</definedName>
    <definedName name="fn_F47_46_23082012" localSheetId="25">'Annex 1 And 2 (D)'!#REF!</definedName>
    <definedName name="fn_F48_47_23082012" localSheetId="24">'Annex 1 And 2'!#REF!</definedName>
    <definedName name="fn_F48_47_23082012" localSheetId="25">'Annex 1 And 2 (D)'!#REF!</definedName>
    <definedName name="fn_F49_48_23082012" localSheetId="24">'Annex 1 And 2'!#REF!</definedName>
    <definedName name="fn_F49_48_23082012" localSheetId="25">'Annex 1 And 2 (D)'!#REF!</definedName>
    <definedName name="fn_F50_49_23082012" localSheetId="24">'Annex 1 And 2'!#REF!</definedName>
    <definedName name="fn_F50_49_23082012" localSheetId="25">'Annex 1 And 2 (D)'!#REF!</definedName>
    <definedName name="fn_F82_1_11072013" localSheetId="19">'Sec2Part-D2E2F2'!$F$106</definedName>
    <definedName name="fn_F83_3_11072013" localSheetId="19">'Sec2Part-D2E2F2'!$F$107</definedName>
    <definedName name="fn_F84_5_11072013" localSheetId="19">'Sec2Part-D2E2F2'!$F$108</definedName>
    <definedName name="fn_F85_1_11072013" localSheetId="17">'Sec2Part-D1E1F1'!$F$109</definedName>
    <definedName name="fn_F85_1_11072013" localSheetId="18">'Sec2Part-D1E1F1 (D)'!$F$110</definedName>
    <definedName name="fn_F85_13_11072013" localSheetId="19">'Sec2Part-D2E2F2'!$F$109</definedName>
    <definedName name="fn_F86_15_11072013" localSheetId="19">'Sec2Part-D2E2F2'!$F$110</definedName>
    <definedName name="fn_F86_3_11072013" localSheetId="17">'Sec2Part-D1E1F1'!$F$110</definedName>
    <definedName name="fn_F86_3_11072013" localSheetId="18">'Sec2Part-D1E1F1 (D)'!$F$111</definedName>
    <definedName name="fn_F87_17_11072013" localSheetId="19">'Sec2Part-D2E2F2'!$F$111</definedName>
    <definedName name="fn_F87_5_11072013" localSheetId="17">'Sec2Part-D1E1F1'!$F$111</definedName>
    <definedName name="fn_F87_5_11072013" localSheetId="18">'Sec2Part-D1E1F1 (D)'!$F$112</definedName>
    <definedName name="fn_F88_13_11072013" localSheetId="17">'Sec2Part-D1E1F1'!$F$112</definedName>
    <definedName name="fn_F88_13_11072013" localSheetId="18">'Sec2Part-D1E1F1 (D)'!$F$113</definedName>
    <definedName name="fn_F89_15_11072013" localSheetId="17">'Sec2Part-D1E1F1'!$F$113</definedName>
    <definedName name="fn_F89_15_11072013" localSheetId="18">'Sec2Part-D1E1F1 (D)'!$F$114</definedName>
    <definedName name="fn_F90_17_11072013" localSheetId="17">'Sec2Part-D1E1F1'!$F$114</definedName>
    <definedName name="fn_F90_17_11072013" localSheetId="18">'Sec2Part-D1E1F1 (D)'!$F$115</definedName>
    <definedName name="fn_G111_26_11072013" localSheetId="19">'Sec2Part-D2E2F2'!$G$136</definedName>
    <definedName name="fn_G112_30_11072013" localSheetId="19">'Sec2Part-D2E2F2'!$G$137</definedName>
    <definedName name="fn_G113_34_11072013" localSheetId="19">'Sec2Part-D2E2F2'!$G$138</definedName>
    <definedName name="fn_G114_20_11072013" localSheetId="17">'Sec2Part-D1E1F1'!$G$139</definedName>
    <definedName name="fn_G114_20_11072013" localSheetId="18">'Sec2Part-D1E1F1 (D)'!$G$140</definedName>
    <definedName name="fn_G114_38_11072013" localSheetId="19">'Sec2Part-D2E2F2'!$G$139</definedName>
    <definedName name="fn_G115_24_11072013" localSheetId="17">'Sec2Part-D1E1F1'!$G$140</definedName>
    <definedName name="fn_G115_24_11072013" localSheetId="18">'Sec2Part-D1E1F1 (D)'!$G$141</definedName>
    <definedName name="fn_G116_28_11072013" localSheetId="17">'Sec2Part-D1E1F1'!$G$141</definedName>
    <definedName name="fn_G116_28_11072013" localSheetId="18">'Sec2Part-D1E1F1 (D)'!$G$142</definedName>
    <definedName name="fn_G117_32_11072013" localSheetId="17">'Sec2Part-D1E1F1'!$G$142</definedName>
    <definedName name="fn_G117_32_11072013" localSheetId="18">'Sec2Part-D1E1F1 (D)'!$G$143</definedName>
    <definedName name="fn_G23_10_23082012" localSheetId="24">'Annex 1 And 2'!#REF!</definedName>
    <definedName name="fn_G23_10_23082012" localSheetId="25">'Annex 1 And 2 (D)'!#REF!</definedName>
    <definedName name="fn_G24_11_23082012" localSheetId="24">'Annex 1 And 2'!#REF!</definedName>
    <definedName name="fn_G24_11_23082012" localSheetId="25">'Annex 1 And 2 (D)'!#REF!</definedName>
    <definedName name="fn_G25_12_23082012" localSheetId="24">'Annex 1 And 2'!#REF!</definedName>
    <definedName name="fn_G25_12_23082012" localSheetId="25">'Annex 1 And 2 (D)'!#REF!</definedName>
    <definedName name="fn_G26_13_23082012" localSheetId="24">'Annex 1 And 2'!#REF!</definedName>
    <definedName name="fn_G26_13_23082012" localSheetId="25">'Annex 1 And 2 (D)'!#REF!</definedName>
    <definedName name="fn_G27_14_23082012" localSheetId="24">'Annex 1 And 2'!#REF!</definedName>
    <definedName name="fn_G27_14_23082012" localSheetId="25">'Annex 1 And 2 (D)'!#REF!</definedName>
    <definedName name="fn_G30_25_23082012" localSheetId="24">'Annex 1 And 2'!#REF!</definedName>
    <definedName name="fn_G30_25_23082012" localSheetId="25">'Annex 1 And 2 (D)'!#REF!</definedName>
    <definedName name="fn_G31_26_23082012" localSheetId="24">'Annex 1 And 2'!#REF!</definedName>
    <definedName name="fn_G31_26_23082012" localSheetId="25">'Annex 1 And 2 (D)'!#REF!</definedName>
    <definedName name="fn_G32_27_23082012" localSheetId="24">'Annex 1 And 2'!#REF!</definedName>
    <definedName name="fn_G32_27_23082012" localSheetId="25">'Annex 1 And 2 (D)'!#REF!</definedName>
    <definedName name="fn_G33_28_23082012" localSheetId="24">'Annex 1 And 2'!#REF!</definedName>
    <definedName name="fn_G33_28_23082012" localSheetId="25">'Annex 1 And 2 (D)'!#REF!</definedName>
    <definedName name="fn_G34_29_23082012" localSheetId="24">'Annex 1 And 2'!#REF!</definedName>
    <definedName name="fn_G34_29_23082012" localSheetId="25">'Annex 1 And 2 (D)'!#REF!</definedName>
    <definedName name="fn_G46_50_23082012" localSheetId="24">'Annex 1 And 2'!#REF!</definedName>
    <definedName name="fn_G46_50_23082012" localSheetId="25">'Annex 1 And 2 (D)'!#REF!</definedName>
    <definedName name="fn_G47_51_23082012" localSheetId="24">'Annex 1 And 2'!#REF!</definedName>
    <definedName name="fn_G47_51_23082012" localSheetId="25">'Annex 1 And 2 (D)'!#REF!</definedName>
    <definedName name="fn_G48_52_23082012" localSheetId="24">'Annex 1 And 2'!#REF!</definedName>
    <definedName name="fn_G48_52_23082012" localSheetId="25">'Annex 1 And 2 (D)'!#REF!</definedName>
    <definedName name="fn_G49_53_23082012" localSheetId="24">'Annex 1 And 2'!#REF!</definedName>
    <definedName name="fn_G49_53_23082012" localSheetId="25">'Annex 1 And 2 (D)'!#REF!</definedName>
    <definedName name="fn_G50_54_23082012" localSheetId="24">'Annex 1 And 2'!#REF!</definedName>
    <definedName name="fn_G50_54_23082012" localSheetId="25">'Annex 1 And 2 (D)'!#REF!</definedName>
    <definedName name="fn_G82_6_11072013" localSheetId="19">'Sec2Part-D2E2F2'!$G$106</definedName>
    <definedName name="fn_G83_7_11072013" localSheetId="19">'Sec2Part-D2E2F2'!$G$107</definedName>
    <definedName name="fn_G84_8_11072013" localSheetId="19">'Sec2Part-D2E2F2'!$G$108</definedName>
    <definedName name="fn_G85_18_11072013" localSheetId="19">'Sec2Part-D2E2F2'!$G$109</definedName>
    <definedName name="fn_G85_6_11072013" localSheetId="17">'Sec2Part-D1E1F1'!$G$109</definedName>
    <definedName name="fn_G85_6_11072013" localSheetId="18">'Sec2Part-D1E1F1 (D)'!$G$110</definedName>
    <definedName name="fn_G86_19_11072013" localSheetId="19">'Sec2Part-D2E2F2'!$G$110</definedName>
    <definedName name="fn_G86_8_11072013" localSheetId="17">'Sec2Part-D1E1F1'!$G$110</definedName>
    <definedName name="fn_G86_8_11072013" localSheetId="18">'Sec2Part-D1E1F1 (D)'!$G$111</definedName>
    <definedName name="fn_G87_10_11072013" localSheetId="17">'Sec2Part-D1E1F1'!$G$111</definedName>
    <definedName name="fn_G87_10_11072013" localSheetId="18">'Sec2Part-D1E1F1 (D)'!$G$112</definedName>
    <definedName name="fn_G87_20_11072013" localSheetId="19">'Sec2Part-D2E2F2'!$G$111</definedName>
    <definedName name="fn_G88_34_11072013" localSheetId="17">'Sec2Part-D1E1F1'!$G$112</definedName>
    <definedName name="fn_G88_34_11072013" localSheetId="18">'Sec2Part-D1E1F1 (D)'!$G$113</definedName>
    <definedName name="fn_G89_36_11072013" localSheetId="17">'Sec2Part-D1E1F1'!$G$113</definedName>
    <definedName name="fn_G89_36_11072013" localSheetId="18">'Sec2Part-D1E1F1 (D)'!$G$114</definedName>
    <definedName name="fn_G90_38_11072013" localSheetId="17">'Sec2Part-D1E1F1'!$G$114</definedName>
    <definedName name="fn_G90_38_11072013" localSheetId="18">'Sec2Part-D1E1F1 (D)'!$G$115</definedName>
    <definedName name="fn_H111_27_11072013" localSheetId="19">'Sec2Part-D2E2F2'!$H$136</definedName>
    <definedName name="fn_H112_31_11072013" localSheetId="19">'Sec2Part-D2E2F2'!$H$137</definedName>
    <definedName name="fn_H113_35_11072013" localSheetId="19">'Sec2Part-D2E2F2'!$H$138</definedName>
    <definedName name="fn_H114_21_11072013" localSheetId="17">'Sec2Part-D1E1F1'!$H$139</definedName>
    <definedName name="fn_H114_21_11072013" localSheetId="18">'Sec2Part-D1E1F1 (D)'!$H$140</definedName>
    <definedName name="fn_H114_39_11072013" localSheetId="19">'Sec2Part-D2E2F2'!$H$139</definedName>
    <definedName name="fn_H115_25_11072013" localSheetId="17">'Sec2Part-D1E1F1'!$H$140</definedName>
    <definedName name="fn_H115_25_11072013" localSheetId="18">'Sec2Part-D1E1F1 (D)'!$H$141</definedName>
    <definedName name="fn_H116_29_11072013" localSheetId="17">'Sec2Part-D1E1F1'!$H$141</definedName>
    <definedName name="fn_H116_29_11072013" localSheetId="18">'Sec2Part-D1E1F1 (D)'!$H$142</definedName>
    <definedName name="fn_H117_33_11072013" localSheetId="17">'Sec2Part-D1E1F1'!$H$142</definedName>
    <definedName name="fn_H117_33_11072013" localSheetId="18">'Sec2Part-D1E1F1 (D)'!$H$143</definedName>
    <definedName name="fn_H23_15_23082012" localSheetId="24">'Annex 1 And 2'!#REF!</definedName>
    <definedName name="fn_H23_15_23082012" localSheetId="25">'Annex 1 And 2 (D)'!#REF!</definedName>
    <definedName name="fn_H24_16_23082012" localSheetId="24">'Annex 1 And 2'!#REF!</definedName>
    <definedName name="fn_H24_16_23082012" localSheetId="25">'Annex 1 And 2 (D)'!#REF!</definedName>
    <definedName name="fn_H25_17_23082012" localSheetId="24">'Annex 1 And 2'!#REF!</definedName>
    <definedName name="fn_H25_17_23082012" localSheetId="25">'Annex 1 And 2 (D)'!#REF!</definedName>
    <definedName name="fn_H26_18_23082012" localSheetId="24">'Annex 1 And 2'!#REF!</definedName>
    <definedName name="fn_H26_18_23082012" localSheetId="25">'Annex 1 And 2 (D)'!#REF!</definedName>
    <definedName name="fn_H27_19_23082012" localSheetId="24">'Annex 1 And 2'!#REF!</definedName>
    <definedName name="fn_H27_19_23082012" localSheetId="25">'Annex 1 And 2 (D)'!#REF!</definedName>
    <definedName name="fn_H30_20_23082012" localSheetId="24">'Annex 1 And 2'!#REF!</definedName>
    <definedName name="fn_H30_20_23082012" localSheetId="25">'Annex 1 And 2 (D)'!#REF!</definedName>
    <definedName name="fn_H31_21_23082012" localSheetId="24">'Annex 1 And 2'!#REF!</definedName>
    <definedName name="fn_H31_21_23082012" localSheetId="25">'Annex 1 And 2 (D)'!#REF!</definedName>
    <definedName name="fn_H32_22_23082012" localSheetId="24">'Annex 1 And 2'!#REF!</definedName>
    <definedName name="fn_H32_22_23082012" localSheetId="25">'Annex 1 And 2 (D)'!#REF!</definedName>
    <definedName name="fn_H33_23_23082012" localSheetId="24">'Annex 1 And 2'!#REF!</definedName>
    <definedName name="fn_H33_23_23082012" localSheetId="25">'Annex 1 And 2 (D)'!#REF!</definedName>
    <definedName name="fn_H34_24_23082012" localSheetId="24">'Annex 1 And 2'!#REF!</definedName>
    <definedName name="fn_H34_24_23082012" localSheetId="25">'Annex 1 And 2 (D)'!#REF!</definedName>
    <definedName name="fn_H46_55_23082012" localSheetId="24">'Annex 1 And 2'!#REF!</definedName>
    <definedName name="fn_H46_55_23082012" localSheetId="25">'Annex 1 And 2 (D)'!#REF!</definedName>
    <definedName name="fn_H47_56_23082012" localSheetId="24">'Annex 1 And 2'!#REF!</definedName>
    <definedName name="fn_H47_56_23082012" localSheetId="25">'Annex 1 And 2 (D)'!#REF!</definedName>
    <definedName name="fn_H48_57_23082012" localSheetId="24">'Annex 1 And 2'!#REF!</definedName>
    <definedName name="fn_H48_57_23082012" localSheetId="25">'Annex 1 And 2 (D)'!#REF!</definedName>
    <definedName name="fn_H49_58_23082012" localSheetId="24">'Annex 1 And 2'!#REF!</definedName>
    <definedName name="fn_H49_58_23082012" localSheetId="25">'Annex 1 And 2 (D)'!#REF!</definedName>
    <definedName name="fn_H50_59_23082012" localSheetId="24">'Annex 1 And 2'!#REF!</definedName>
    <definedName name="fn_H50_59_23082012" localSheetId="25">'Annex 1 And 2 (D)'!#REF!</definedName>
    <definedName name="fn_H82_9_11072013" localSheetId="19">'Sec2Part-D2E2F2'!$H$106</definedName>
    <definedName name="fn_H83_10_11072013" localSheetId="19">'Sec2Part-D2E2F2'!$H$107</definedName>
    <definedName name="fn_H84_11_11072013" localSheetId="19">'Sec2Part-D2E2F2'!$H$108</definedName>
    <definedName name="fn_H85_21_11072013" localSheetId="19">'Sec2Part-D2E2F2'!$H$109</definedName>
    <definedName name="fn_H85_7_11072013" localSheetId="17">'Sec2Part-D1E1F1'!$H$109</definedName>
    <definedName name="fn_H85_7_11072013" localSheetId="18">'Sec2Part-D1E1F1 (D)'!$H$110</definedName>
    <definedName name="fn_H86_22_11072013" localSheetId="19">'Sec2Part-D2E2F2'!$H$110</definedName>
    <definedName name="fn_H86_9_11072013" localSheetId="17">'Sec2Part-D1E1F1'!$H$110</definedName>
    <definedName name="fn_H86_9_11072013" localSheetId="18">'Sec2Part-D1E1F1 (D)'!$H$111</definedName>
    <definedName name="fn_H87_11_11072013" localSheetId="17">'Sec2Part-D1E1F1'!$H$111</definedName>
    <definedName name="fn_H87_11_11072013" localSheetId="18">'Sec2Part-D1E1F1 (D)'!$H$112</definedName>
    <definedName name="fn_H87_23_11072013" localSheetId="19">'Sec2Part-D2E2F2'!$H$111</definedName>
    <definedName name="fn_H88_35_11072013" localSheetId="17">'Sec2Part-D1E1F1'!$H$112</definedName>
    <definedName name="fn_H88_35_11072013" localSheetId="18">'Sec2Part-D1E1F1 (D)'!$H$113</definedName>
    <definedName name="fn_H89_37_11072013" localSheetId="17">'Sec2Part-D1E1F1'!$H$113</definedName>
    <definedName name="fn_H89_37_11072013" localSheetId="18">'Sec2Part-D1E1F1 (D)'!$H$114</definedName>
    <definedName name="fn_H93_39_05082013" localSheetId="17">'Sec2Part-D1E1F1'!$H$114</definedName>
    <definedName name="fn_H93_39_05082013" localSheetId="18">'Sec2Part-D1E1F1 (D)'!$H$115</definedName>
    <definedName name="g">'Annex 1 And 2'!$F$55</definedName>
    <definedName name="ScaleList" localSheetId="7">StartUp!$L$1:$L$5</definedName>
    <definedName name="ScaleList">StartUp!$L$1:$L$5</definedName>
    <definedName name="UnitList" localSheetId="7">StartUp!$K$1:$K$171</definedName>
    <definedName name="UnitList">StartUp!$K$1:$K$171</definedName>
  </definedNames>
  <calcPr calcId="162913"/>
</workbook>
</file>

<file path=xl/calcChain.xml><?xml version="1.0" encoding="utf-8"?>
<calcChain xmlns="http://schemas.openxmlformats.org/spreadsheetml/2006/main">
  <c r="G72" i="72" l="1" a="1"/>
  <c r="G72" i="72"/>
  <c r="F72" i="72" a="1"/>
  <c r="F72" i="72"/>
  <c r="G47" i="72" a="1"/>
  <c r="G47" i="72"/>
  <c r="F47" i="72" a="1"/>
  <c r="F47" i="72"/>
  <c r="G22" i="72" a="1"/>
  <c r="G22" i="72"/>
  <c r="F22" i="72" a="1"/>
  <c r="F22" i="72"/>
  <c r="G72" i="56" a="1"/>
  <c r="G72" i="56"/>
  <c r="F72" i="56" a="1"/>
  <c r="F72" i="56"/>
  <c r="G47" i="56" a="1"/>
  <c r="G47" i="56"/>
  <c r="F47" i="56" a="1"/>
  <c r="F47" i="56"/>
  <c r="G22" i="56" a="1"/>
  <c r="G22" i="56"/>
  <c r="F22" i="56" a="1"/>
  <c r="F22" i="56"/>
  <c r="H85" i="71"/>
  <c r="G85" i="71"/>
  <c r="F85" i="71"/>
  <c r="E85" i="71"/>
  <c r="H56" i="71"/>
  <c r="G56" i="71"/>
  <c r="F56" i="71"/>
  <c r="E56" i="71"/>
  <c r="H26" i="71"/>
  <c r="G26" i="71"/>
  <c r="F26" i="71"/>
  <c r="E26" i="71"/>
  <c r="H85" i="55"/>
  <c r="G85" i="55"/>
  <c r="F85" i="55"/>
  <c r="E85" i="55"/>
  <c r="H56" i="55"/>
  <c r="G56" i="55"/>
  <c r="F56" i="55"/>
  <c r="E56" i="55"/>
  <c r="H26" i="55"/>
  <c r="G26" i="55"/>
  <c r="F26" i="55"/>
  <c r="E26" i="55"/>
  <c r="E13" i="55"/>
  <c r="E12" i="55"/>
  <c r="M53" i="73"/>
  <c r="J53" i="73"/>
  <c r="G53" i="73"/>
  <c r="M52" i="73"/>
  <c r="J52" i="73"/>
  <c r="G52" i="73"/>
  <c r="M51" i="73"/>
  <c r="J51" i="73"/>
  <c r="G51" i="73"/>
  <c r="M50" i="73"/>
  <c r="J50" i="73"/>
  <c r="G50" i="73"/>
  <c r="M49" i="73"/>
  <c r="J49" i="73"/>
  <c r="G49" i="73"/>
  <c r="M48" i="73"/>
  <c r="J48" i="73"/>
  <c r="G48" i="73"/>
  <c r="M47" i="73"/>
  <c r="J47" i="73"/>
  <c r="G47" i="73"/>
  <c r="I35" i="73"/>
  <c r="H35" i="73"/>
  <c r="G35" i="73"/>
  <c r="I34" i="73"/>
  <c r="H34" i="73"/>
  <c r="G34" i="73"/>
  <c r="I33" i="73"/>
  <c r="H33" i="73"/>
  <c r="G33" i="73"/>
  <c r="M53" i="57"/>
  <c r="J53" i="57"/>
  <c r="G53" i="57"/>
  <c r="M52" i="57"/>
  <c r="J52" i="57"/>
  <c r="G52" i="57"/>
  <c r="M51" i="57"/>
  <c r="J51" i="57"/>
  <c r="G51" i="57"/>
  <c r="M50" i="57"/>
  <c r="J50" i="57"/>
  <c r="G50" i="57"/>
  <c r="M49" i="57"/>
  <c r="J49" i="57"/>
  <c r="G49" i="57"/>
  <c r="M48" i="57"/>
  <c r="J48" i="57"/>
  <c r="G48" i="57"/>
  <c r="M47" i="57"/>
  <c r="J47" i="57"/>
  <c r="G47" i="57"/>
  <c r="I35" i="57"/>
  <c r="H35" i="57"/>
  <c r="G35" i="57"/>
  <c r="I34" i="57"/>
  <c r="H34" i="57"/>
  <c r="G34" i="57"/>
  <c r="I33" i="57"/>
  <c r="H33" i="57"/>
  <c r="G33" i="57"/>
  <c r="H132" i="62"/>
  <c r="G132" i="62"/>
  <c r="F132" i="62"/>
  <c r="E132" i="62"/>
  <c r="H131" i="62"/>
  <c r="G131" i="62"/>
  <c r="F131" i="62"/>
  <c r="E131" i="62"/>
  <c r="H120" i="62"/>
  <c r="G120" i="62"/>
  <c r="F120" i="62"/>
  <c r="E120" i="62"/>
  <c r="H119" i="62"/>
  <c r="G119" i="62"/>
  <c r="F119" i="62"/>
  <c r="E119" i="62"/>
  <c r="H102" i="62"/>
  <c r="G102" i="62"/>
  <c r="F102" i="62"/>
  <c r="E102" i="62"/>
  <c r="H101" i="62"/>
  <c r="G101" i="62"/>
  <c r="F101" i="62"/>
  <c r="E101" i="62"/>
  <c r="P87" i="62"/>
  <c r="O87" i="62"/>
  <c r="L87" i="62"/>
  <c r="I87" i="62"/>
  <c r="P86" i="62"/>
  <c r="O86" i="62"/>
  <c r="L86" i="62"/>
  <c r="I86" i="62"/>
  <c r="Q85" i="62"/>
  <c r="P85" i="62"/>
  <c r="O85" i="62"/>
  <c r="N85" i="62"/>
  <c r="M85" i="62"/>
  <c r="L85" i="62"/>
  <c r="K85" i="62"/>
  <c r="J85" i="62"/>
  <c r="I85" i="62"/>
  <c r="H85" i="62"/>
  <c r="G85" i="62"/>
  <c r="F85" i="62"/>
  <c r="E85" i="62"/>
  <c r="P84" i="62"/>
  <c r="O84" i="62"/>
  <c r="L84" i="62"/>
  <c r="I84" i="62"/>
  <c r="P83" i="62"/>
  <c r="O83" i="62"/>
  <c r="L83" i="62"/>
  <c r="I83" i="62"/>
  <c r="Q82" i="62"/>
  <c r="M82" i="62"/>
  <c r="O82" i="62" s="1"/>
  <c r="K82" i="62"/>
  <c r="G82" i="62"/>
  <c r="F82" i="62"/>
  <c r="E82" i="62"/>
  <c r="P81" i="62"/>
  <c r="O81" i="62"/>
  <c r="L81" i="62"/>
  <c r="I81" i="62"/>
  <c r="P80" i="62"/>
  <c r="O80" i="62"/>
  <c r="L80" i="62"/>
  <c r="I80" i="62"/>
  <c r="Q79" i="62"/>
  <c r="O79" i="62"/>
  <c r="P79" i="62" s="1"/>
  <c r="N79" i="62"/>
  <c r="M79" i="62"/>
  <c r="L79" i="62"/>
  <c r="K79" i="62"/>
  <c r="J79" i="62"/>
  <c r="I79" i="62"/>
  <c r="H79" i="62"/>
  <c r="G79" i="62"/>
  <c r="F79" i="62"/>
  <c r="E79" i="62"/>
  <c r="Q78" i="62"/>
  <c r="N78" i="62"/>
  <c r="N82" i="62" s="1"/>
  <c r="M78" i="62"/>
  <c r="K78" i="62"/>
  <c r="J78" i="62"/>
  <c r="L78" i="62" s="1"/>
  <c r="I78" i="62"/>
  <c r="H78" i="62"/>
  <c r="H82" i="62" s="1"/>
  <c r="G78" i="62"/>
  <c r="F78" i="62"/>
  <c r="E78" i="62"/>
  <c r="P77" i="62"/>
  <c r="O77" i="62"/>
  <c r="L77" i="62"/>
  <c r="I77" i="62"/>
  <c r="P76" i="62"/>
  <c r="O76" i="62"/>
  <c r="L76" i="62"/>
  <c r="I76" i="62"/>
  <c r="P75" i="62"/>
  <c r="O75" i="62"/>
  <c r="L75" i="62"/>
  <c r="I75" i="62"/>
  <c r="P74" i="62"/>
  <c r="O74" i="62"/>
  <c r="L74" i="62"/>
  <c r="I74" i="62"/>
  <c r="P73" i="62"/>
  <c r="O73" i="62"/>
  <c r="L73" i="62"/>
  <c r="I73" i="62"/>
  <c r="P72" i="62"/>
  <c r="O72" i="62"/>
  <c r="L72" i="62"/>
  <c r="I72" i="62"/>
  <c r="P71" i="62"/>
  <c r="O71" i="62"/>
  <c r="L71" i="62"/>
  <c r="I71" i="62"/>
  <c r="P70" i="62"/>
  <c r="O70" i="62"/>
  <c r="L70" i="62"/>
  <c r="I70" i="62"/>
  <c r="P69" i="62"/>
  <c r="O69" i="62"/>
  <c r="L69" i="62"/>
  <c r="I69" i="62"/>
  <c r="P68" i="62"/>
  <c r="O68" i="62"/>
  <c r="L68" i="62"/>
  <c r="I68" i="62"/>
  <c r="Q67" i="62"/>
  <c r="P67" i="62"/>
  <c r="O67" i="62"/>
  <c r="N67" i="62"/>
  <c r="M67" i="62"/>
  <c r="L67" i="62"/>
  <c r="K67" i="62"/>
  <c r="J67" i="62"/>
  <c r="I67" i="62"/>
  <c r="H67" i="62"/>
  <c r="G67" i="62"/>
  <c r="F67" i="62"/>
  <c r="E67" i="62"/>
  <c r="P66" i="62"/>
  <c r="O66" i="62"/>
  <c r="L66" i="62"/>
  <c r="I66" i="62"/>
  <c r="M50" i="62"/>
  <c r="L50" i="62"/>
  <c r="K50" i="62"/>
  <c r="J50" i="62"/>
  <c r="I50" i="62"/>
  <c r="H50" i="62"/>
  <c r="G50" i="62"/>
  <c r="F50" i="62"/>
  <c r="E50" i="62"/>
  <c r="M29" i="62" a="1"/>
  <c r="M29" i="62"/>
  <c r="L29" i="62" a="1"/>
  <c r="L29" i="62"/>
  <c r="K29" i="62" a="1"/>
  <c r="K29" i="62"/>
  <c r="J29" i="62" a="1"/>
  <c r="J29" i="62"/>
  <c r="I29" i="62" a="1"/>
  <c r="I29" i="62"/>
  <c r="H29" i="62" a="1"/>
  <c r="H29" i="62"/>
  <c r="G29" i="62" a="1"/>
  <c r="G29" i="62"/>
  <c r="F29" i="62" a="1"/>
  <c r="F29" i="62"/>
  <c r="E29" i="62" a="1"/>
  <c r="E29" i="62"/>
  <c r="M26" i="62"/>
  <c r="L26" i="62"/>
  <c r="K26" i="62"/>
  <c r="J26" i="62"/>
  <c r="I26" i="62"/>
  <c r="H26" i="62"/>
  <c r="G26" i="62"/>
  <c r="F26" i="62"/>
  <c r="E26" i="62"/>
  <c r="M23" i="62"/>
  <c r="L23" i="62"/>
  <c r="K23" i="62"/>
  <c r="J23" i="62"/>
  <c r="I23" i="62"/>
  <c r="H23" i="62"/>
  <c r="G23" i="62"/>
  <c r="F23" i="62"/>
  <c r="E23" i="62"/>
  <c r="M20" i="62"/>
  <c r="L20" i="62"/>
  <c r="K20" i="62"/>
  <c r="J20" i="62"/>
  <c r="I20" i="62"/>
  <c r="H20" i="62"/>
  <c r="G20" i="62"/>
  <c r="F20" i="62"/>
  <c r="E20" i="62"/>
  <c r="M16" i="62"/>
  <c r="L16" i="62"/>
  <c r="K16" i="62"/>
  <c r="J16" i="62"/>
  <c r="I16" i="62"/>
  <c r="H16" i="62"/>
  <c r="G16" i="62"/>
  <c r="F16" i="62"/>
  <c r="E16" i="62"/>
  <c r="M13" i="62"/>
  <c r="L13" i="62"/>
  <c r="K13" i="62"/>
  <c r="J13" i="62"/>
  <c r="I13" i="62"/>
  <c r="H13" i="62"/>
  <c r="G13" i="62"/>
  <c r="F13" i="62"/>
  <c r="E13" i="62"/>
  <c r="H136" i="69"/>
  <c r="G136" i="69"/>
  <c r="F136" i="69"/>
  <c r="E136" i="69"/>
  <c r="H135" i="69"/>
  <c r="G135" i="69"/>
  <c r="F135" i="69"/>
  <c r="E135" i="69"/>
  <c r="H124" i="69"/>
  <c r="G124" i="69"/>
  <c r="F124" i="69"/>
  <c r="E124" i="69"/>
  <c r="H123" i="69"/>
  <c r="G123" i="69"/>
  <c r="F123" i="69"/>
  <c r="E123" i="69"/>
  <c r="H105" i="69"/>
  <c r="G105" i="69"/>
  <c r="F105" i="69"/>
  <c r="E105" i="69"/>
  <c r="H104" i="69"/>
  <c r="G104" i="69"/>
  <c r="F104" i="69"/>
  <c r="E104" i="69"/>
  <c r="P89" i="69"/>
  <c r="O89" i="69"/>
  <c r="L89" i="69"/>
  <c r="I89" i="69"/>
  <c r="P88" i="69"/>
  <c r="O88" i="69"/>
  <c r="L88" i="69"/>
  <c r="I88" i="69"/>
  <c r="Q87" i="69"/>
  <c r="P87" i="69"/>
  <c r="O87" i="69"/>
  <c r="N87" i="69"/>
  <c r="M87" i="69"/>
  <c r="L87" i="69"/>
  <c r="K87" i="69"/>
  <c r="J87" i="69"/>
  <c r="I87" i="69"/>
  <c r="H87" i="69"/>
  <c r="G87" i="69"/>
  <c r="F87" i="69"/>
  <c r="E87" i="69"/>
  <c r="P86" i="69"/>
  <c r="O86" i="69"/>
  <c r="L86" i="69"/>
  <c r="I86" i="69"/>
  <c r="P85" i="69"/>
  <c r="O85" i="69"/>
  <c r="L85" i="69"/>
  <c r="I85" i="69"/>
  <c r="Q84" i="69"/>
  <c r="N84" i="69"/>
  <c r="M84" i="69"/>
  <c r="O84" i="69" s="1"/>
  <c r="J84" i="69"/>
  <c r="H84" i="69"/>
  <c r="G84" i="69"/>
  <c r="F84" i="69"/>
  <c r="E84" i="69"/>
  <c r="I84" i="69" s="1"/>
  <c r="P83" i="69"/>
  <c r="O83" i="69"/>
  <c r="L83" i="69"/>
  <c r="I83" i="69"/>
  <c r="P82" i="69"/>
  <c r="O82" i="69"/>
  <c r="L82" i="69"/>
  <c r="I82" i="69"/>
  <c r="Q81" i="69"/>
  <c r="P81" i="69"/>
  <c r="O81" i="69"/>
  <c r="N81" i="69"/>
  <c r="M81" i="69"/>
  <c r="L81" i="69"/>
  <c r="K81" i="69"/>
  <c r="J81" i="69"/>
  <c r="I81" i="69"/>
  <c r="H81" i="69"/>
  <c r="G81" i="69"/>
  <c r="F81" i="69"/>
  <c r="E81" i="69"/>
  <c r="Q80" i="69"/>
  <c r="O80" i="69"/>
  <c r="N80" i="69"/>
  <c r="M80" i="69"/>
  <c r="L80" i="69"/>
  <c r="P80" i="69" s="1"/>
  <c r="K80" i="69"/>
  <c r="K84" i="69" s="1"/>
  <c r="L84" i="69" s="1"/>
  <c r="J80" i="69"/>
  <c r="H80" i="69"/>
  <c r="G80" i="69"/>
  <c r="F80" i="69"/>
  <c r="E80" i="69"/>
  <c r="I80" i="69" s="1"/>
  <c r="P79" i="69"/>
  <c r="O79" i="69"/>
  <c r="L79" i="69"/>
  <c r="I79" i="69"/>
  <c r="P78" i="69"/>
  <c r="O78" i="69"/>
  <c r="L78" i="69"/>
  <c r="I78" i="69"/>
  <c r="P77" i="69"/>
  <c r="O77" i="69"/>
  <c r="L77" i="69"/>
  <c r="I77" i="69"/>
  <c r="P76" i="69"/>
  <c r="O76" i="69"/>
  <c r="L76" i="69"/>
  <c r="I76" i="69"/>
  <c r="P75" i="69"/>
  <c r="O75" i="69"/>
  <c r="L75" i="69"/>
  <c r="I75" i="69"/>
  <c r="P74" i="69"/>
  <c r="O74" i="69"/>
  <c r="L74" i="69"/>
  <c r="I74" i="69"/>
  <c r="P73" i="69"/>
  <c r="O73" i="69"/>
  <c r="L73" i="69"/>
  <c r="I73" i="69"/>
  <c r="P72" i="69"/>
  <c r="O72" i="69"/>
  <c r="L72" i="69"/>
  <c r="I72" i="69"/>
  <c r="P71" i="69"/>
  <c r="O71" i="69"/>
  <c r="L71" i="69"/>
  <c r="I71" i="69"/>
  <c r="P70" i="69"/>
  <c r="O70" i="69"/>
  <c r="L70" i="69"/>
  <c r="I70" i="69"/>
  <c r="Q69" i="69"/>
  <c r="O69" i="69"/>
  <c r="P69" i="69" s="1"/>
  <c r="N69" i="69"/>
  <c r="M69" i="69"/>
  <c r="L69" i="69"/>
  <c r="K69" i="69"/>
  <c r="J69" i="69"/>
  <c r="I69" i="69"/>
  <c r="H69" i="69"/>
  <c r="G69" i="69"/>
  <c r="F69" i="69"/>
  <c r="E69" i="69"/>
  <c r="P68" i="69"/>
  <c r="O68" i="69"/>
  <c r="L68" i="69"/>
  <c r="I68" i="69"/>
  <c r="M51" i="69"/>
  <c r="K51" i="69"/>
  <c r="J51" i="69"/>
  <c r="I51" i="69"/>
  <c r="G51" i="69"/>
  <c r="F51" i="69"/>
  <c r="M30" i="69" a="1"/>
  <c r="M30" i="69"/>
  <c r="L30" i="69" a="1"/>
  <c r="L30" i="69"/>
  <c r="K30" i="69" a="1"/>
  <c r="K30" i="69"/>
  <c r="J30" i="69" a="1"/>
  <c r="J30" i="69"/>
  <c r="I30" i="69" a="1"/>
  <c r="I30" i="69"/>
  <c r="H30" i="69" a="1"/>
  <c r="H30" i="69"/>
  <c r="G30" i="69" a="1"/>
  <c r="G30" i="69"/>
  <c r="F30" i="69" a="1"/>
  <c r="F30" i="69"/>
  <c r="E30" i="69" a="1"/>
  <c r="E30" i="69"/>
  <c r="E51" i="69" s="1"/>
  <c r="M27" i="69"/>
  <c r="L27" i="69"/>
  <c r="K27" i="69"/>
  <c r="J27" i="69"/>
  <c r="I27" i="69"/>
  <c r="H27" i="69"/>
  <c r="G27" i="69"/>
  <c r="F27" i="69"/>
  <c r="E27" i="69"/>
  <c r="M24" i="69"/>
  <c r="L24" i="69"/>
  <c r="L51" i="69" s="1"/>
  <c r="K24" i="69"/>
  <c r="J24" i="69"/>
  <c r="I24" i="69"/>
  <c r="H24" i="69"/>
  <c r="G24" i="69"/>
  <c r="F24" i="69"/>
  <c r="E24" i="69"/>
  <c r="M21" i="69"/>
  <c r="L21" i="69"/>
  <c r="K21" i="69"/>
  <c r="J21" i="69"/>
  <c r="I21" i="69"/>
  <c r="H21" i="69"/>
  <c r="G21" i="69"/>
  <c r="F21" i="69"/>
  <c r="E21" i="69"/>
  <c r="M17" i="69"/>
  <c r="L17" i="69"/>
  <c r="K17" i="69"/>
  <c r="J17" i="69"/>
  <c r="I17" i="69"/>
  <c r="H17" i="69"/>
  <c r="H51" i="69" s="1"/>
  <c r="G17" i="69"/>
  <c r="F17" i="69"/>
  <c r="E17" i="69"/>
  <c r="M14" i="69"/>
  <c r="L14" i="69"/>
  <c r="K14" i="69"/>
  <c r="J14" i="69"/>
  <c r="I14" i="69"/>
  <c r="H14" i="69"/>
  <c r="G14" i="69"/>
  <c r="F14" i="69"/>
  <c r="E14" i="69"/>
  <c r="H135" i="61"/>
  <c r="G135" i="61"/>
  <c r="F135" i="61"/>
  <c r="E135" i="61"/>
  <c r="H134" i="61"/>
  <c r="G134" i="61"/>
  <c r="F134" i="61"/>
  <c r="E134" i="61"/>
  <c r="H123" i="61"/>
  <c r="G123" i="61"/>
  <c r="F123" i="61"/>
  <c r="E123" i="61"/>
  <c r="H122" i="61"/>
  <c r="G122" i="61"/>
  <c r="F122" i="61"/>
  <c r="E122" i="61"/>
  <c r="H104" i="61"/>
  <c r="G104" i="61"/>
  <c r="F104" i="61"/>
  <c r="E104" i="61"/>
  <c r="H103" i="61"/>
  <c r="G103" i="61"/>
  <c r="F103" i="61"/>
  <c r="E103" i="61"/>
  <c r="O88" i="61"/>
  <c r="P88" i="61" s="1"/>
  <c r="L88" i="61"/>
  <c r="I88" i="61"/>
  <c r="P87" i="61"/>
  <c r="O87" i="61"/>
  <c r="L87" i="61"/>
  <c r="I87" i="61"/>
  <c r="Q86" i="61"/>
  <c r="N86" i="61"/>
  <c r="O86" i="61" s="1"/>
  <c r="P86" i="61" s="1"/>
  <c r="M86" i="61"/>
  <c r="L86" i="61"/>
  <c r="K86" i="61"/>
  <c r="J86" i="61"/>
  <c r="I86" i="61"/>
  <c r="H86" i="61"/>
  <c r="G86" i="61"/>
  <c r="F86" i="61"/>
  <c r="E86" i="61"/>
  <c r="P85" i="61"/>
  <c r="O85" i="61"/>
  <c r="L85" i="61"/>
  <c r="I85" i="61"/>
  <c r="P84" i="61"/>
  <c r="O84" i="61"/>
  <c r="L84" i="61"/>
  <c r="I84" i="61"/>
  <c r="M83" i="61"/>
  <c r="K83" i="61"/>
  <c r="H83" i="61"/>
  <c r="G83" i="61"/>
  <c r="F83" i="61"/>
  <c r="P82" i="61"/>
  <c r="O82" i="61"/>
  <c r="L82" i="61"/>
  <c r="I82" i="61"/>
  <c r="O81" i="61"/>
  <c r="P81" i="61" s="1"/>
  <c r="L81" i="61"/>
  <c r="I81" i="61"/>
  <c r="Q80" i="61"/>
  <c r="O80" i="61"/>
  <c r="N80" i="61"/>
  <c r="M80" i="61"/>
  <c r="L80" i="61"/>
  <c r="P80" i="61" s="1"/>
  <c r="K80" i="61"/>
  <c r="J80" i="61"/>
  <c r="H80" i="61"/>
  <c r="G80" i="61"/>
  <c r="F80" i="61"/>
  <c r="I80" i="61" s="1"/>
  <c r="E80" i="61"/>
  <c r="Q79" i="61"/>
  <c r="Q83" i="61" s="1"/>
  <c r="M79" i="61"/>
  <c r="L79" i="61"/>
  <c r="K79" i="61"/>
  <c r="J79" i="61"/>
  <c r="J83" i="61" s="1"/>
  <c r="L83" i="61" s="1"/>
  <c r="H79" i="61"/>
  <c r="G79" i="61"/>
  <c r="F79" i="61"/>
  <c r="E79" i="61"/>
  <c r="I79" i="61" s="1"/>
  <c r="P78" i="61"/>
  <c r="O78" i="61"/>
  <c r="L78" i="61"/>
  <c r="I78" i="61"/>
  <c r="P77" i="61"/>
  <c r="O77" i="61"/>
  <c r="L77" i="61"/>
  <c r="I77" i="61"/>
  <c r="O76" i="61"/>
  <c r="P76" i="61" s="1"/>
  <c r="L76" i="61"/>
  <c r="I76" i="61"/>
  <c r="P75" i="61"/>
  <c r="O75" i="61"/>
  <c r="L75" i="61"/>
  <c r="I75" i="61"/>
  <c r="P74" i="61"/>
  <c r="O74" i="61"/>
  <c r="L74" i="61"/>
  <c r="I74" i="61"/>
  <c r="O73" i="61"/>
  <c r="P73" i="61" s="1"/>
  <c r="L73" i="61"/>
  <c r="I73" i="61"/>
  <c r="P72" i="61"/>
  <c r="O72" i="61"/>
  <c r="L72" i="61"/>
  <c r="I72" i="61"/>
  <c r="P71" i="61"/>
  <c r="O71" i="61"/>
  <c r="L71" i="61"/>
  <c r="I71" i="61"/>
  <c r="O70" i="61"/>
  <c r="P70" i="61" s="1"/>
  <c r="L70" i="61"/>
  <c r="I70" i="61"/>
  <c r="P69" i="61"/>
  <c r="O69" i="61"/>
  <c r="L69" i="61"/>
  <c r="I69" i="61"/>
  <c r="Q68" i="61"/>
  <c r="N68" i="61"/>
  <c r="N79" i="61" s="1"/>
  <c r="M68" i="61"/>
  <c r="L68" i="61"/>
  <c r="K68" i="61"/>
  <c r="J68" i="61"/>
  <c r="I68" i="61"/>
  <c r="H68" i="61"/>
  <c r="G68" i="61"/>
  <c r="F68" i="61"/>
  <c r="E68" i="61"/>
  <c r="P67" i="61"/>
  <c r="O67" i="61"/>
  <c r="L67" i="61"/>
  <c r="I67" i="61"/>
  <c r="L51" i="61"/>
  <c r="K51" i="61"/>
  <c r="J51" i="61"/>
  <c r="H51" i="61"/>
  <c r="G51" i="61"/>
  <c r="F51" i="61"/>
  <c r="E51" i="61"/>
  <c r="M30" i="61" a="1"/>
  <c r="M30" i="61"/>
  <c r="L30" i="61" a="1"/>
  <c r="L30" i="61"/>
  <c r="K30" i="61" a="1"/>
  <c r="K30" i="61"/>
  <c r="J30" i="61" a="1"/>
  <c r="J30" i="61"/>
  <c r="I30" i="61" a="1"/>
  <c r="I30" i="61"/>
  <c r="H30" i="61" a="1"/>
  <c r="H30" i="61"/>
  <c r="G30" i="61" a="1"/>
  <c r="G30" i="61"/>
  <c r="F30" i="61" a="1"/>
  <c r="F30" i="61"/>
  <c r="E30" i="61" a="1"/>
  <c r="E30" i="61"/>
  <c r="M27" i="61"/>
  <c r="L27" i="61"/>
  <c r="K27" i="61"/>
  <c r="J27" i="61"/>
  <c r="I27" i="61"/>
  <c r="H27" i="61"/>
  <c r="G27" i="61"/>
  <c r="F27" i="61"/>
  <c r="E27" i="61"/>
  <c r="M24" i="61"/>
  <c r="M51" i="61" s="1"/>
  <c r="L24" i="61"/>
  <c r="K24" i="61"/>
  <c r="J24" i="61"/>
  <c r="I24" i="61"/>
  <c r="H24" i="61"/>
  <c r="G24" i="61"/>
  <c r="F24" i="61"/>
  <c r="E24" i="61"/>
  <c r="M21" i="61"/>
  <c r="L21" i="61"/>
  <c r="K21" i="61"/>
  <c r="J21" i="61"/>
  <c r="I21" i="61"/>
  <c r="H21" i="61"/>
  <c r="G21" i="61"/>
  <c r="F21" i="61"/>
  <c r="E21" i="61"/>
  <c r="M17" i="61"/>
  <c r="L17" i="61"/>
  <c r="K17" i="61"/>
  <c r="J17" i="61"/>
  <c r="I17" i="61"/>
  <c r="I51" i="61" s="1"/>
  <c r="H17" i="61"/>
  <c r="G17" i="61"/>
  <c r="F17" i="61"/>
  <c r="E17" i="61"/>
  <c r="M14" i="61"/>
  <c r="L14" i="61"/>
  <c r="K14" i="61"/>
  <c r="J14" i="61"/>
  <c r="I14" i="61"/>
  <c r="H14" i="61"/>
  <c r="G14" i="61"/>
  <c r="F14" i="61"/>
  <c r="E14" i="61"/>
  <c r="M129" i="68"/>
  <c r="L129" i="68"/>
  <c r="K129" i="68"/>
  <c r="J129" i="68"/>
  <c r="I129" i="68"/>
  <c r="H129" i="68"/>
  <c r="G129" i="68"/>
  <c r="F129" i="68"/>
  <c r="E129" i="68"/>
  <c r="M123" i="68"/>
  <c r="L123" i="68"/>
  <c r="K123" i="68"/>
  <c r="J123" i="68"/>
  <c r="I123" i="68"/>
  <c r="H123" i="68"/>
  <c r="G123" i="68"/>
  <c r="F123" i="68"/>
  <c r="E123" i="68"/>
  <c r="M119" i="68"/>
  <c r="L119" i="68"/>
  <c r="K119" i="68"/>
  <c r="J119" i="68"/>
  <c r="I119" i="68"/>
  <c r="H119" i="68"/>
  <c r="G119" i="68"/>
  <c r="F119" i="68"/>
  <c r="E119" i="68"/>
  <c r="M113" i="68"/>
  <c r="L113" i="68"/>
  <c r="K113" i="68"/>
  <c r="J113" i="68"/>
  <c r="I113" i="68"/>
  <c r="H113" i="68"/>
  <c r="G113" i="68"/>
  <c r="F113" i="68"/>
  <c r="E113" i="68"/>
  <c r="L97" i="68"/>
  <c r="J97" i="68"/>
  <c r="F97" i="68" s="1"/>
  <c r="I97" i="68"/>
  <c r="H97" i="68"/>
  <c r="G97" i="68"/>
  <c r="E97" i="68" s="1"/>
  <c r="K85" i="68"/>
  <c r="F85" i="68"/>
  <c r="E85" i="68"/>
  <c r="M73" i="68" a="1"/>
  <c r="M73" i="68"/>
  <c r="K73" i="68" s="1"/>
  <c r="L73" i="68" a="1"/>
  <c r="L73" i="68"/>
  <c r="J73" i="68" a="1"/>
  <c r="J73" i="68"/>
  <c r="I73" i="68" a="1"/>
  <c r="I73" i="68"/>
  <c r="H73" i="68" a="1"/>
  <c r="H73" i="68"/>
  <c r="G73" i="68" a="1"/>
  <c r="G73" i="68"/>
  <c r="F73" i="68"/>
  <c r="E73" i="68"/>
  <c r="K72" i="68"/>
  <c r="F72" i="68"/>
  <c r="E72" i="68"/>
  <c r="K71" i="68"/>
  <c r="F71" i="68"/>
  <c r="E71" i="68"/>
  <c r="M70" i="68"/>
  <c r="L70" i="68"/>
  <c r="K70" i="68" s="1"/>
  <c r="J70" i="68"/>
  <c r="F70" i="68" s="1"/>
  <c r="I70" i="68"/>
  <c r="H70" i="68"/>
  <c r="G70" i="68"/>
  <c r="E70" i="68"/>
  <c r="K69" i="68"/>
  <c r="F69" i="68"/>
  <c r="E69" i="68"/>
  <c r="K68" i="68"/>
  <c r="F68" i="68"/>
  <c r="E68" i="68"/>
  <c r="M67" i="68"/>
  <c r="L67" i="68"/>
  <c r="K67" i="68"/>
  <c r="J67" i="68"/>
  <c r="I67" i="68"/>
  <c r="H67" i="68"/>
  <c r="G67" i="68"/>
  <c r="F67" i="68"/>
  <c r="E67" i="68"/>
  <c r="K66" i="68"/>
  <c r="F66" i="68"/>
  <c r="E66" i="68"/>
  <c r="K65" i="68"/>
  <c r="F65" i="68"/>
  <c r="E65" i="68"/>
  <c r="M64" i="68"/>
  <c r="L64" i="68"/>
  <c r="K64" i="68"/>
  <c r="J64" i="68"/>
  <c r="I64" i="68"/>
  <c r="H64" i="68"/>
  <c r="G64" i="68"/>
  <c r="F64" i="68"/>
  <c r="E64" i="68"/>
  <c r="K63" i="68"/>
  <c r="F63" i="68"/>
  <c r="E63" i="68"/>
  <c r="K62" i="68"/>
  <c r="F62" i="68"/>
  <c r="E62" i="68"/>
  <c r="K61" i="68"/>
  <c r="F61" i="68"/>
  <c r="E61" i="68"/>
  <c r="M60" i="68"/>
  <c r="L60" i="68"/>
  <c r="K60" i="68" s="1"/>
  <c r="J60" i="68"/>
  <c r="F60" i="68" s="1"/>
  <c r="I60" i="68"/>
  <c r="H60" i="68"/>
  <c r="G60" i="68"/>
  <c r="E60" i="68"/>
  <c r="K59" i="68"/>
  <c r="F59" i="68"/>
  <c r="E59" i="68"/>
  <c r="K58" i="68"/>
  <c r="F58" i="68"/>
  <c r="E58" i="68"/>
  <c r="M57" i="68"/>
  <c r="M97" i="68" s="1"/>
  <c r="K97" i="68" s="1"/>
  <c r="L57" i="68"/>
  <c r="K57" i="68"/>
  <c r="J57" i="68"/>
  <c r="I57" i="68"/>
  <c r="H57" i="68"/>
  <c r="G57" i="68"/>
  <c r="F57" i="68"/>
  <c r="E57" i="68"/>
  <c r="K56" i="68"/>
  <c r="F56" i="68"/>
  <c r="E56" i="68"/>
  <c r="L54" i="68"/>
  <c r="J54" i="68"/>
  <c r="F54" i="68" s="1"/>
  <c r="I54" i="68"/>
  <c r="H54" i="68"/>
  <c r="G54" i="68"/>
  <c r="E54" i="68" s="1"/>
  <c r="K43" i="68"/>
  <c r="F43" i="68"/>
  <c r="E43" i="68"/>
  <c r="M31" i="68" a="1"/>
  <c r="M31" i="68"/>
  <c r="K31" i="68" s="1"/>
  <c r="L31" i="68" a="1"/>
  <c r="L31" i="68"/>
  <c r="J31" i="68" a="1"/>
  <c r="J31" i="68"/>
  <c r="I31" i="68" a="1"/>
  <c r="I31" i="68"/>
  <c r="H31" i="68" a="1"/>
  <c r="H31" i="68"/>
  <c r="G31" i="68" a="1"/>
  <c r="G31" i="68"/>
  <c r="F31" i="68"/>
  <c r="E31" i="68"/>
  <c r="K30" i="68"/>
  <c r="F30" i="68"/>
  <c r="E30" i="68"/>
  <c r="K29" i="68"/>
  <c r="F29" i="68"/>
  <c r="E29" i="68"/>
  <c r="M28" i="68"/>
  <c r="L28" i="68"/>
  <c r="K28" i="68" s="1"/>
  <c r="J28" i="68"/>
  <c r="F28" i="68" s="1"/>
  <c r="I28" i="68"/>
  <c r="H28" i="68"/>
  <c r="G28" i="68"/>
  <c r="E28" i="68"/>
  <c r="K27" i="68"/>
  <c r="F27" i="68"/>
  <c r="E27" i="68"/>
  <c r="K26" i="68"/>
  <c r="F26" i="68"/>
  <c r="E26" i="68"/>
  <c r="M25" i="68"/>
  <c r="L25" i="68"/>
  <c r="K25" i="68"/>
  <c r="J25" i="68"/>
  <c r="I25" i="68"/>
  <c r="H25" i="68"/>
  <c r="G25" i="68"/>
  <c r="F25" i="68"/>
  <c r="E25" i="68"/>
  <c r="K24" i="68"/>
  <c r="F24" i="68"/>
  <c r="E24" i="68"/>
  <c r="K23" i="68"/>
  <c r="F23" i="68"/>
  <c r="E23" i="68"/>
  <c r="M22" i="68"/>
  <c r="L22" i="68"/>
  <c r="K22" i="68"/>
  <c r="J22" i="68"/>
  <c r="I22" i="68"/>
  <c r="H22" i="68"/>
  <c r="G22" i="68"/>
  <c r="F22" i="68"/>
  <c r="E22" i="68"/>
  <c r="K21" i="68"/>
  <c r="F21" i="68"/>
  <c r="E21" i="68"/>
  <c r="K20" i="68"/>
  <c r="F20" i="68"/>
  <c r="E20" i="68"/>
  <c r="K19" i="68"/>
  <c r="F19" i="68"/>
  <c r="E19" i="68"/>
  <c r="M18" i="68"/>
  <c r="L18" i="68"/>
  <c r="K18" i="68" s="1"/>
  <c r="J18" i="68"/>
  <c r="F18" i="68" s="1"/>
  <c r="I18" i="68"/>
  <c r="H18" i="68"/>
  <c r="G18" i="68"/>
  <c r="E18" i="68"/>
  <c r="K17" i="68"/>
  <c r="F17" i="68"/>
  <c r="E17" i="68"/>
  <c r="K16" i="68"/>
  <c r="F16" i="68"/>
  <c r="E16" i="68"/>
  <c r="M15" i="68"/>
  <c r="M54" i="68" s="1"/>
  <c r="K54" i="68" s="1"/>
  <c r="L15" i="68"/>
  <c r="K15" i="68"/>
  <c r="J15" i="68"/>
  <c r="I15" i="68"/>
  <c r="H15" i="68"/>
  <c r="G15" i="68"/>
  <c r="F15" i="68"/>
  <c r="E15" i="68"/>
  <c r="K14" i="68"/>
  <c r="F14" i="68"/>
  <c r="E14" i="68"/>
  <c r="M129" i="63"/>
  <c r="L129" i="63"/>
  <c r="K129" i="63"/>
  <c r="J129" i="63"/>
  <c r="I129" i="63"/>
  <c r="H129" i="63"/>
  <c r="G129" i="63"/>
  <c r="F129" i="63"/>
  <c r="E129" i="63"/>
  <c r="M123" i="63"/>
  <c r="L123" i="63"/>
  <c r="K123" i="63"/>
  <c r="J123" i="63"/>
  <c r="I123" i="63"/>
  <c r="H123" i="63"/>
  <c r="G123" i="63"/>
  <c r="F123" i="63"/>
  <c r="E123" i="63"/>
  <c r="M119" i="63"/>
  <c r="L119" i="63"/>
  <c r="K119" i="63"/>
  <c r="J119" i="63"/>
  <c r="I119" i="63"/>
  <c r="H119" i="63"/>
  <c r="G119" i="63"/>
  <c r="F119" i="63"/>
  <c r="E119" i="63"/>
  <c r="M113" i="63"/>
  <c r="L113" i="63"/>
  <c r="K113" i="63"/>
  <c r="J113" i="63"/>
  <c r="I113" i="63"/>
  <c r="H113" i="63"/>
  <c r="G113" i="63"/>
  <c r="F113" i="63"/>
  <c r="E113" i="63"/>
  <c r="L97" i="63"/>
  <c r="J97" i="63"/>
  <c r="F97" i="63" s="1"/>
  <c r="H97" i="63"/>
  <c r="G97" i="63"/>
  <c r="K85" i="63"/>
  <c r="F85" i="63"/>
  <c r="E85" i="63"/>
  <c r="M73" i="63" a="1"/>
  <c r="M73" i="63"/>
  <c r="K73" i="63" s="1"/>
  <c r="L73" i="63" a="1"/>
  <c r="L73" i="63"/>
  <c r="J73" i="63" a="1"/>
  <c r="J73" i="63"/>
  <c r="I73" i="63" a="1"/>
  <c r="I73" i="63" s="1"/>
  <c r="E73" i="63" s="1"/>
  <c r="H73" i="63" a="1"/>
  <c r="H73" i="63"/>
  <c r="G73" i="63" a="1"/>
  <c r="G73" i="63"/>
  <c r="F73" i="63"/>
  <c r="K72" i="63"/>
  <c r="F72" i="63"/>
  <c r="E72" i="63"/>
  <c r="K71" i="63"/>
  <c r="F71" i="63"/>
  <c r="E71" i="63"/>
  <c r="M70" i="63"/>
  <c r="L70" i="63"/>
  <c r="K70" i="63" s="1"/>
  <c r="J70" i="63"/>
  <c r="F70" i="63" s="1"/>
  <c r="I70" i="63"/>
  <c r="H70" i="63"/>
  <c r="G70" i="63"/>
  <c r="E70" i="63"/>
  <c r="K69" i="63"/>
  <c r="F69" i="63"/>
  <c r="E69" i="63"/>
  <c r="K68" i="63"/>
  <c r="F68" i="63"/>
  <c r="E68" i="63"/>
  <c r="M67" i="63"/>
  <c r="L67" i="63"/>
  <c r="K67" i="63"/>
  <c r="J67" i="63"/>
  <c r="I67" i="63"/>
  <c r="H67" i="63"/>
  <c r="G67" i="63"/>
  <c r="F67" i="63"/>
  <c r="E67" i="63"/>
  <c r="K66" i="63"/>
  <c r="F66" i="63"/>
  <c r="E66" i="63"/>
  <c r="K65" i="63"/>
  <c r="F65" i="63"/>
  <c r="E65" i="63"/>
  <c r="M64" i="63"/>
  <c r="L64" i="63"/>
  <c r="K64" i="63"/>
  <c r="J64" i="63"/>
  <c r="I64" i="63"/>
  <c r="E64" i="63" s="1"/>
  <c r="H64" i="63"/>
  <c r="G64" i="63"/>
  <c r="F64" i="63"/>
  <c r="K63" i="63"/>
  <c r="F63" i="63"/>
  <c r="E63" i="63"/>
  <c r="K62" i="63"/>
  <c r="F62" i="63"/>
  <c r="E62" i="63"/>
  <c r="K61" i="63"/>
  <c r="F61" i="63"/>
  <c r="E61" i="63"/>
  <c r="M60" i="63"/>
  <c r="L60" i="63"/>
  <c r="K60" i="63" s="1"/>
  <c r="J60" i="63"/>
  <c r="F60" i="63" s="1"/>
  <c r="I60" i="63"/>
  <c r="H60" i="63"/>
  <c r="G60" i="63"/>
  <c r="E60" i="63"/>
  <c r="K59" i="63"/>
  <c r="F59" i="63"/>
  <c r="E59" i="63"/>
  <c r="K58" i="63"/>
  <c r="F58" i="63"/>
  <c r="E58" i="63"/>
  <c r="M57" i="63"/>
  <c r="M97" i="63" s="1"/>
  <c r="K97" i="63" s="1"/>
  <c r="L57" i="63"/>
  <c r="K57" i="63"/>
  <c r="J57" i="63"/>
  <c r="I57" i="63"/>
  <c r="H57" i="63"/>
  <c r="G57" i="63"/>
  <c r="F57" i="63"/>
  <c r="E57" i="63"/>
  <c r="K56" i="63"/>
  <c r="F56" i="63"/>
  <c r="E56" i="63"/>
  <c r="L54" i="63"/>
  <c r="J54" i="63"/>
  <c r="F54" i="63" s="1"/>
  <c r="H54" i="63"/>
  <c r="G54" i="63"/>
  <c r="K43" i="63"/>
  <c r="F43" i="63"/>
  <c r="E43" i="63"/>
  <c r="M31" i="63" a="1"/>
  <c r="M31" i="63"/>
  <c r="K31" i="63" s="1"/>
  <c r="L31" i="63" a="1"/>
  <c r="L31" i="63"/>
  <c r="J31" i="63" a="1"/>
  <c r="J31" i="63"/>
  <c r="I31" i="63" a="1"/>
  <c r="I31" i="63" s="1"/>
  <c r="E31" i="63" s="1"/>
  <c r="H31" i="63" a="1"/>
  <c r="H31" i="63"/>
  <c r="G31" i="63" a="1"/>
  <c r="G31" i="63"/>
  <c r="F31" i="63"/>
  <c r="K30" i="63"/>
  <c r="F30" i="63"/>
  <c r="E30" i="63"/>
  <c r="K29" i="63"/>
  <c r="F29" i="63"/>
  <c r="E29" i="63"/>
  <c r="M28" i="63"/>
  <c r="L28" i="63"/>
  <c r="K28" i="63" s="1"/>
  <c r="J28" i="63"/>
  <c r="F28" i="63" s="1"/>
  <c r="I28" i="63"/>
  <c r="H28" i="63"/>
  <c r="G28" i="63"/>
  <c r="E28" i="63"/>
  <c r="K27" i="63"/>
  <c r="F27" i="63"/>
  <c r="E27" i="63"/>
  <c r="K26" i="63"/>
  <c r="F26" i="63"/>
  <c r="E26" i="63"/>
  <c r="M25" i="63"/>
  <c r="L25" i="63"/>
  <c r="K25" i="63"/>
  <c r="J25" i="63"/>
  <c r="I25" i="63"/>
  <c r="H25" i="63"/>
  <c r="G25" i="63"/>
  <c r="F25" i="63"/>
  <c r="E25" i="63"/>
  <c r="K24" i="63"/>
  <c r="F24" i="63"/>
  <c r="E24" i="63"/>
  <c r="K23" i="63"/>
  <c r="F23" i="63"/>
  <c r="E23" i="63"/>
  <c r="M22" i="63"/>
  <c r="L22" i="63"/>
  <c r="K22" i="63"/>
  <c r="J22" i="63"/>
  <c r="I22" i="63"/>
  <c r="E22" i="63" s="1"/>
  <c r="H22" i="63"/>
  <c r="G22" i="63"/>
  <c r="F22" i="63"/>
  <c r="K21" i="63"/>
  <c r="F21" i="63"/>
  <c r="E21" i="63"/>
  <c r="K20" i="63"/>
  <c r="F20" i="63"/>
  <c r="E20" i="63"/>
  <c r="K19" i="63"/>
  <c r="F19" i="63"/>
  <c r="E19" i="63"/>
  <c r="M18" i="63"/>
  <c r="L18" i="63"/>
  <c r="K18" i="63" s="1"/>
  <c r="J18" i="63"/>
  <c r="F18" i="63" s="1"/>
  <c r="I18" i="63"/>
  <c r="H18" i="63"/>
  <c r="G18" i="63"/>
  <c r="E18" i="63"/>
  <c r="K17" i="63"/>
  <c r="F17" i="63"/>
  <c r="E17" i="63"/>
  <c r="K16" i="63"/>
  <c r="F16" i="63"/>
  <c r="E16" i="63"/>
  <c r="M15" i="63"/>
  <c r="M54" i="63" s="1"/>
  <c r="K54" i="63" s="1"/>
  <c r="L15" i="63"/>
  <c r="K15" i="63"/>
  <c r="J15" i="63"/>
  <c r="I15" i="63"/>
  <c r="H15" i="63"/>
  <c r="G15" i="63"/>
  <c r="F15" i="63"/>
  <c r="E15" i="63"/>
  <c r="K14" i="63"/>
  <c r="F14" i="63"/>
  <c r="E14" i="63"/>
  <c r="I32" i="67"/>
  <c r="I31" i="67"/>
  <c r="I30" i="67"/>
  <c r="I29" i="67"/>
  <c r="I28" i="67"/>
  <c r="I27" i="67"/>
  <c r="J25" i="67"/>
  <c r="H25" i="67"/>
  <c r="G25" i="67"/>
  <c r="F25" i="67"/>
  <c r="E25" i="67"/>
  <c r="J24" i="67"/>
  <c r="I24" i="67"/>
  <c r="J23" i="67"/>
  <c r="I23" i="67"/>
  <c r="J22" i="67"/>
  <c r="I22" i="67"/>
  <c r="J21" i="67"/>
  <c r="I21" i="67"/>
  <c r="J20" i="67"/>
  <c r="I20" i="67"/>
  <c r="J19" i="67"/>
  <c r="I19" i="67"/>
  <c r="J18" i="67"/>
  <c r="I18" i="67"/>
  <c r="J17" i="67"/>
  <c r="I17" i="67"/>
  <c r="J16" i="67"/>
  <c r="I16" i="67"/>
  <c r="J15" i="67"/>
  <c r="I15" i="67"/>
  <c r="I12" i="67" s="1"/>
  <c r="I25" i="67" s="1"/>
  <c r="J14" i="67"/>
  <c r="I14" i="67"/>
  <c r="J13" i="67"/>
  <c r="I13" i="67"/>
  <c r="J12" i="67"/>
  <c r="H12" i="67"/>
  <c r="G12" i="67"/>
  <c r="F12" i="67"/>
  <c r="E12" i="67"/>
  <c r="J25" i="48"/>
  <c r="I25" i="48"/>
  <c r="H25" i="48"/>
  <c r="G25" i="48"/>
  <c r="F25" i="48"/>
  <c r="E25" i="48"/>
  <c r="J12" i="48"/>
  <c r="I12" i="48"/>
  <c r="H12" i="48"/>
  <c r="G12" i="48"/>
  <c r="F12" i="48"/>
  <c r="E12" i="48"/>
  <c r="J119" i="66"/>
  <c r="I119" i="66"/>
  <c r="J117" i="66"/>
  <c r="I117" i="66"/>
  <c r="J112" i="66"/>
  <c r="I112" i="66"/>
  <c r="J101" i="66"/>
  <c r="I101" i="66"/>
  <c r="J90" i="66" a="1"/>
  <c r="J90" i="66"/>
  <c r="J84" i="66" s="1"/>
  <c r="I90" i="66" a="1"/>
  <c r="I90" i="66"/>
  <c r="H90" i="66" a="1"/>
  <c r="H90" i="66"/>
  <c r="G90" i="66" a="1"/>
  <c r="G90" i="66"/>
  <c r="F90" i="66" a="1"/>
  <c r="F90" i="66" s="1"/>
  <c r="F84" i="66" s="1"/>
  <c r="E90" i="66" a="1"/>
  <c r="E90" i="66"/>
  <c r="E84" i="66" s="1"/>
  <c r="J89" i="66"/>
  <c r="I89" i="66"/>
  <c r="J88" i="66"/>
  <c r="I88" i="66"/>
  <c r="J87" i="66"/>
  <c r="I87" i="66"/>
  <c r="I84" i="66" s="1"/>
  <c r="J86" i="66"/>
  <c r="I86" i="66"/>
  <c r="J85" i="66"/>
  <c r="I85" i="66"/>
  <c r="H84" i="66"/>
  <c r="G84" i="66"/>
  <c r="J70" i="66"/>
  <c r="I70" i="66"/>
  <c r="J60" i="66" a="1"/>
  <c r="J60" i="66"/>
  <c r="I60" i="66" a="1"/>
  <c r="I60" i="66"/>
  <c r="H60" i="66" a="1"/>
  <c r="H60" i="66"/>
  <c r="G60" i="66" a="1"/>
  <c r="G60" i="66"/>
  <c r="F60" i="66" a="1"/>
  <c r="F60" i="66" s="1"/>
  <c r="F56" i="66" s="1"/>
  <c r="F51" i="66" s="1"/>
  <c r="E60" i="66" a="1"/>
  <c r="E60" i="66"/>
  <c r="J59" i="66"/>
  <c r="J56" i="66" s="1"/>
  <c r="I59" i="66"/>
  <c r="J58" i="66"/>
  <c r="I58" i="66"/>
  <c r="J57" i="66"/>
  <c r="I57" i="66"/>
  <c r="I56" i="66" s="1"/>
  <c r="H56" i="66"/>
  <c r="G56" i="66"/>
  <c r="E56" i="66"/>
  <c r="J55" i="66"/>
  <c r="J51" i="66" s="1"/>
  <c r="I55" i="66"/>
  <c r="J54" i="66"/>
  <c r="I54" i="66"/>
  <c r="J53" i="66"/>
  <c r="I53" i="66"/>
  <c r="J52" i="66"/>
  <c r="I52" i="66"/>
  <c r="H51" i="66"/>
  <c r="G51" i="66"/>
  <c r="E51" i="66"/>
  <c r="J50" i="66"/>
  <c r="I50" i="66"/>
  <c r="J49" i="66"/>
  <c r="I49" i="66"/>
  <c r="J48" i="66"/>
  <c r="I48" i="66"/>
  <c r="J47" i="66"/>
  <c r="I47" i="66"/>
  <c r="J46" i="66"/>
  <c r="I46" i="66"/>
  <c r="J45" i="66"/>
  <c r="I45" i="66"/>
  <c r="H45" i="66"/>
  <c r="G45" i="66"/>
  <c r="F45" i="66"/>
  <c r="E45" i="66"/>
  <c r="J44" i="66"/>
  <c r="I44" i="66"/>
  <c r="J43" i="66"/>
  <c r="I43" i="66"/>
  <c r="J42" i="66"/>
  <c r="I42" i="66"/>
  <c r="H42" i="66"/>
  <c r="G42" i="66"/>
  <c r="F42" i="66"/>
  <c r="E42" i="66"/>
  <c r="J41" i="66"/>
  <c r="I41" i="66"/>
  <c r="J40" i="66"/>
  <c r="I40" i="66"/>
  <c r="J39" i="66"/>
  <c r="I39" i="66"/>
  <c r="J38" i="66"/>
  <c r="I38" i="66"/>
  <c r="J37" i="66"/>
  <c r="J34" i="66" s="1"/>
  <c r="J33" i="66" s="1"/>
  <c r="I37" i="66"/>
  <c r="J36" i="66"/>
  <c r="I36" i="66"/>
  <c r="J35" i="66"/>
  <c r="I35" i="66"/>
  <c r="I34" i="66" s="1"/>
  <c r="I33" i="66" s="1"/>
  <c r="H34" i="66"/>
  <c r="H33" i="66" s="1"/>
  <c r="G34" i="66"/>
  <c r="F34" i="66"/>
  <c r="E34" i="66"/>
  <c r="G33" i="66"/>
  <c r="F33" i="66"/>
  <c r="E33" i="66"/>
  <c r="J32" i="66"/>
  <c r="I32" i="66"/>
  <c r="J31" i="66"/>
  <c r="I31" i="66"/>
  <c r="J30" i="66"/>
  <c r="I30" i="66"/>
  <c r="H30" i="66"/>
  <c r="G30" i="66"/>
  <c r="F30" i="66"/>
  <c r="E30" i="66"/>
  <c r="J29" i="66"/>
  <c r="I29" i="66"/>
  <c r="J28" i="66"/>
  <c r="I28" i="66"/>
  <c r="J27" i="66"/>
  <c r="I27" i="66"/>
  <c r="J26" i="66"/>
  <c r="I26" i="66"/>
  <c r="H26" i="66"/>
  <c r="H22" i="66" s="1"/>
  <c r="G26" i="66"/>
  <c r="F26" i="66"/>
  <c r="E26" i="66"/>
  <c r="J25" i="66"/>
  <c r="I25" i="66"/>
  <c r="I23" i="66" s="1"/>
  <c r="I22" i="66" s="1"/>
  <c r="J24" i="66"/>
  <c r="I24" i="66"/>
  <c r="J23" i="66"/>
  <c r="J22" i="66" s="1"/>
  <c r="H23" i="66"/>
  <c r="G23" i="66"/>
  <c r="F23" i="66"/>
  <c r="F22" i="66" s="1"/>
  <c r="E23" i="66"/>
  <c r="G22" i="66"/>
  <c r="E22" i="66"/>
  <c r="J21" i="66"/>
  <c r="I21" i="66"/>
  <c r="J20" i="66"/>
  <c r="I20" i="66"/>
  <c r="J19" i="66"/>
  <c r="I19" i="66"/>
  <c r="H19" i="66"/>
  <c r="G19" i="66"/>
  <c r="F19" i="66"/>
  <c r="E19" i="66"/>
  <c r="J18" i="66"/>
  <c r="I18" i="66"/>
  <c r="J17" i="66"/>
  <c r="I17" i="66"/>
  <c r="J16" i="66"/>
  <c r="I16" i="66"/>
  <c r="J15" i="66"/>
  <c r="J13" i="66" s="1"/>
  <c r="J12" i="66" s="1"/>
  <c r="J11" i="66" s="1"/>
  <c r="J83" i="66" s="1"/>
  <c r="I15" i="66"/>
  <c r="I13" i="66" s="1"/>
  <c r="I12" i="66" s="1"/>
  <c r="I11" i="66" s="1"/>
  <c r="H15" i="66"/>
  <c r="G15" i="66"/>
  <c r="F15" i="66"/>
  <c r="E15" i="66"/>
  <c r="J14" i="66"/>
  <c r="I14" i="66"/>
  <c r="H13" i="66"/>
  <c r="G13" i="66"/>
  <c r="F13" i="66"/>
  <c r="F12" i="66" s="1"/>
  <c r="E13" i="66"/>
  <c r="E12" i="66" s="1"/>
  <c r="E11" i="66" s="1"/>
  <c r="E83" i="66" s="1"/>
  <c r="H12" i="66"/>
  <c r="G12" i="66"/>
  <c r="G11" i="66" s="1"/>
  <c r="G83" i="66" s="1"/>
  <c r="H113" i="46"/>
  <c r="J90" i="46" a="1"/>
  <c r="J90" i="46"/>
  <c r="I90" i="46" a="1"/>
  <c r="I90" i="46"/>
  <c r="H90" i="46" a="1"/>
  <c r="H90" i="46" s="1"/>
  <c r="H84" i="46" s="1"/>
  <c r="H114" i="46" s="1"/>
  <c r="G90" i="46" a="1"/>
  <c r="G90" i="46" s="1"/>
  <c r="G84" i="46" s="1"/>
  <c r="F90" i="46" a="1"/>
  <c r="F90" i="46"/>
  <c r="F84" i="46" s="1"/>
  <c r="E90" i="46" a="1"/>
  <c r="E90" i="46"/>
  <c r="E84" i="46" s="1"/>
  <c r="J84" i="46"/>
  <c r="I84" i="46"/>
  <c r="J60" i="46" a="1"/>
  <c r="J60" i="46"/>
  <c r="I60" i="46" a="1"/>
  <c r="I60" i="46"/>
  <c r="H60" i="46" a="1"/>
  <c r="H60" i="46" s="1"/>
  <c r="H56" i="46" s="1"/>
  <c r="H51" i="46" s="1"/>
  <c r="G60" i="46" a="1"/>
  <c r="G60" i="46" s="1"/>
  <c r="G56" i="46" s="1"/>
  <c r="G51" i="46" s="1"/>
  <c r="F60" i="46" a="1"/>
  <c r="F60" i="46"/>
  <c r="E60" i="46" a="1"/>
  <c r="E60" i="46"/>
  <c r="E56" i="46" s="1"/>
  <c r="E51" i="46" s="1"/>
  <c r="J56" i="46"/>
  <c r="I56" i="46"/>
  <c r="I51" i="46" s="1"/>
  <c r="F56" i="46"/>
  <c r="J51" i="46"/>
  <c r="F51" i="46"/>
  <c r="J45" i="46"/>
  <c r="I45" i="46"/>
  <c r="H45" i="46"/>
  <c r="G45" i="46"/>
  <c r="F45" i="46"/>
  <c r="E45" i="46"/>
  <c r="J42" i="46"/>
  <c r="I42" i="46"/>
  <c r="H42" i="46"/>
  <c r="G42" i="46"/>
  <c r="F42" i="46"/>
  <c r="E42" i="46"/>
  <c r="J34" i="46"/>
  <c r="I34" i="46"/>
  <c r="H34" i="46"/>
  <c r="G34" i="46"/>
  <c r="G33" i="46" s="1"/>
  <c r="F34" i="46"/>
  <c r="E34" i="46"/>
  <c r="J33" i="46"/>
  <c r="I33" i="46"/>
  <c r="H33" i="46"/>
  <c r="F33" i="46"/>
  <c r="E33" i="46"/>
  <c r="J30" i="46"/>
  <c r="I30" i="46"/>
  <c r="H30" i="46"/>
  <c r="G30" i="46"/>
  <c r="F30" i="46"/>
  <c r="E30" i="46"/>
  <c r="J26" i="46"/>
  <c r="I26" i="46"/>
  <c r="H26" i="46"/>
  <c r="G26" i="46"/>
  <c r="F26" i="46"/>
  <c r="E26" i="46"/>
  <c r="J23" i="46"/>
  <c r="I23" i="46"/>
  <c r="H23" i="46"/>
  <c r="G23" i="46"/>
  <c r="G22" i="46" s="1"/>
  <c r="F23" i="46"/>
  <c r="E23" i="46"/>
  <c r="J22" i="46"/>
  <c r="I22" i="46"/>
  <c r="H22" i="46"/>
  <c r="F22" i="46"/>
  <c r="E22" i="46"/>
  <c r="J19" i="46"/>
  <c r="I19" i="46"/>
  <c r="H19" i="46"/>
  <c r="G19" i="46"/>
  <c r="F19" i="46"/>
  <c r="E19" i="46"/>
  <c r="J15" i="46"/>
  <c r="J13" i="46" s="1"/>
  <c r="J12" i="46" s="1"/>
  <c r="J11" i="46" s="1"/>
  <c r="J83" i="46" s="1"/>
  <c r="I15" i="46"/>
  <c r="H15" i="46"/>
  <c r="H13" i="46" s="1"/>
  <c r="H12" i="46" s="1"/>
  <c r="H11" i="46" s="1"/>
  <c r="G15" i="46"/>
  <c r="F15" i="46"/>
  <c r="F13" i="46" s="1"/>
  <c r="F12" i="46" s="1"/>
  <c r="F11" i="46" s="1"/>
  <c r="F83" i="46" s="1"/>
  <c r="E15" i="46"/>
  <c r="I13" i="46"/>
  <c r="I12" i="46" s="1"/>
  <c r="I11" i="46" s="1"/>
  <c r="G13" i="46"/>
  <c r="G12" i="46" s="1"/>
  <c r="E13" i="46"/>
  <c r="E12" i="46"/>
  <c r="E11" i="46" s="1"/>
  <c r="E83" i="46" s="1"/>
  <c r="I53" i="65"/>
  <c r="H53" i="65"/>
  <c r="G53" i="65"/>
  <c r="F53" i="65"/>
  <c r="E53" i="65"/>
  <c r="J40" i="65"/>
  <c r="I40" i="65"/>
  <c r="J30" i="65" a="1"/>
  <c r="J30" i="65"/>
  <c r="I30" i="65" a="1"/>
  <c r="I30" i="65" s="1"/>
  <c r="H30" i="65" a="1"/>
  <c r="H30" i="65" s="1"/>
  <c r="G30" i="65" a="1"/>
  <c r="G30" i="65"/>
  <c r="F30" i="65" a="1"/>
  <c r="F30" i="65"/>
  <c r="F52" i="65" s="1"/>
  <c r="E30" i="65" a="1"/>
  <c r="E30" i="65"/>
  <c r="I29" i="65"/>
  <c r="I28" i="65"/>
  <c r="J27" i="65"/>
  <c r="I27" i="65"/>
  <c r="J26" i="65"/>
  <c r="I26" i="65"/>
  <c r="J25" i="65"/>
  <c r="J52" i="65" s="1"/>
  <c r="I25" i="65"/>
  <c r="I24" i="65"/>
  <c r="I23" i="65"/>
  <c r="I22" i="65"/>
  <c r="I21" i="65"/>
  <c r="H21" i="65"/>
  <c r="G21" i="65"/>
  <c r="G13" i="65" s="1"/>
  <c r="G52" i="65" s="1"/>
  <c r="E21" i="65"/>
  <c r="E13" i="65" s="1"/>
  <c r="E52" i="65" s="1"/>
  <c r="I20" i="65"/>
  <c r="I19" i="65"/>
  <c r="I18" i="65"/>
  <c r="I17" i="65"/>
  <c r="I16" i="65"/>
  <c r="I15" i="65"/>
  <c r="I13" i="65" s="1"/>
  <c r="J14" i="65"/>
  <c r="I14" i="65"/>
  <c r="J13" i="65"/>
  <c r="H13" i="65"/>
  <c r="F13" i="65"/>
  <c r="J12" i="65"/>
  <c r="I12" i="65"/>
  <c r="J11" i="65"/>
  <c r="I11" i="65"/>
  <c r="J53" i="47"/>
  <c r="I53" i="47"/>
  <c r="H53" i="47"/>
  <c r="G53" i="47"/>
  <c r="F53" i="47"/>
  <c r="E53" i="47"/>
  <c r="J52" i="47"/>
  <c r="J113" i="46" s="1"/>
  <c r="H52" i="47"/>
  <c r="H54" i="47" s="1"/>
  <c r="F52" i="47"/>
  <c r="F54" i="47" s="1"/>
  <c r="J30" i="47" a="1"/>
  <c r="J30" i="47"/>
  <c r="I30" i="47" a="1"/>
  <c r="I30" i="47"/>
  <c r="H30" i="47" a="1"/>
  <c r="H30" i="47"/>
  <c r="G30" i="47" a="1"/>
  <c r="G30" i="47"/>
  <c r="F30" i="47" a="1"/>
  <c r="F30" i="47"/>
  <c r="E30" i="47" a="1"/>
  <c r="E30" i="47" s="1"/>
  <c r="J21" i="47"/>
  <c r="I21" i="47"/>
  <c r="H21" i="47"/>
  <c r="G21" i="47"/>
  <c r="G13" i="47" s="1"/>
  <c r="G52" i="47" s="1"/>
  <c r="E21" i="47"/>
  <c r="J13" i="47"/>
  <c r="I13" i="47"/>
  <c r="I52" i="47" s="1"/>
  <c r="H13" i="47"/>
  <c r="F13" i="47"/>
  <c r="E13" i="47"/>
  <c r="L221" i="64"/>
  <c r="K221" i="64"/>
  <c r="L220" i="64"/>
  <c r="K220" i="64"/>
  <c r="K204" i="64"/>
  <c r="E204" i="64"/>
  <c r="D204" i="64"/>
  <c r="K203" i="64"/>
  <c r="E203" i="64"/>
  <c r="D203" i="64"/>
  <c r="K202" i="64"/>
  <c r="E202" i="64"/>
  <c r="D202" i="64"/>
  <c r="K201" i="64"/>
  <c r="E201" i="64"/>
  <c r="D201" i="64"/>
  <c r="L200" i="64"/>
  <c r="K200" i="64"/>
  <c r="E200" i="64"/>
  <c r="D200" i="64"/>
  <c r="L199" i="64"/>
  <c r="K199" i="64"/>
  <c r="E199" i="64"/>
  <c r="D199" i="64"/>
  <c r="L198" i="64"/>
  <c r="K198" i="64"/>
  <c r="E198" i="64"/>
  <c r="D198" i="64"/>
  <c r="L197" i="64"/>
  <c r="K197" i="64"/>
  <c r="E197" i="64"/>
  <c r="D197" i="64"/>
  <c r="K196" i="64"/>
  <c r="E196" i="64"/>
  <c r="D196" i="64"/>
  <c r="K195" i="64"/>
  <c r="E195" i="64"/>
  <c r="D195" i="64"/>
  <c r="K194" i="64"/>
  <c r="E194" i="64"/>
  <c r="D194" i="64"/>
  <c r="K193" i="64"/>
  <c r="E193" i="64"/>
  <c r="D193" i="64"/>
  <c r="L192" i="64"/>
  <c r="K192" i="64"/>
  <c r="E192" i="64"/>
  <c r="D192" i="64"/>
  <c r="L191" i="64"/>
  <c r="K191" i="64"/>
  <c r="E191" i="64"/>
  <c r="D191" i="64"/>
  <c r="L190" i="64"/>
  <c r="K190" i="64"/>
  <c r="E190" i="64"/>
  <c r="D190" i="64"/>
  <c r="L189" i="64"/>
  <c r="K189" i="64"/>
  <c r="E189" i="64"/>
  <c r="D189" i="64"/>
  <c r="L176" i="64"/>
  <c r="K176" i="64"/>
  <c r="L175" i="64"/>
  <c r="K175" i="64"/>
  <c r="L174" i="64"/>
  <c r="K174" i="64"/>
  <c r="L173" i="64"/>
  <c r="K173" i="64"/>
  <c r="J173" i="64"/>
  <c r="I173" i="64"/>
  <c r="H173" i="64"/>
  <c r="G173" i="64"/>
  <c r="L172" i="64"/>
  <c r="L170" i="64" s="1"/>
  <c r="K172" i="64"/>
  <c r="L171" i="64"/>
  <c r="K171" i="64"/>
  <c r="K170" i="64"/>
  <c r="J170" i="64"/>
  <c r="I170" i="64"/>
  <c r="H170" i="64"/>
  <c r="G170" i="64"/>
  <c r="L157" i="64"/>
  <c r="K157" i="64"/>
  <c r="K145" i="64" s="1" a="1"/>
  <c r="K145" i="64" s="1"/>
  <c r="K139" i="64" s="1"/>
  <c r="L145" i="64" a="1"/>
  <c r="L145" i="64" s="1"/>
  <c r="J145" i="64" a="1"/>
  <c r="J145" i="64"/>
  <c r="I145" i="64" a="1"/>
  <c r="I145" i="64"/>
  <c r="I139" i="64" s="1"/>
  <c r="I132" i="64" s="1"/>
  <c r="H145" i="64" a="1"/>
  <c r="H145" i="64"/>
  <c r="G145" i="64" a="1"/>
  <c r="G145" i="64"/>
  <c r="L144" i="64"/>
  <c r="K144" i="64"/>
  <c r="L143" i="64"/>
  <c r="K143" i="64"/>
  <c r="L142" i="64"/>
  <c r="K142" i="64"/>
  <c r="L141" i="64"/>
  <c r="L139" i="64" s="1"/>
  <c r="K141" i="64"/>
  <c r="L140" i="64"/>
  <c r="K140" i="64"/>
  <c r="J139" i="64"/>
  <c r="H139" i="64"/>
  <c r="H132" i="64" s="1"/>
  <c r="G139" i="64"/>
  <c r="L138" i="64"/>
  <c r="K138" i="64"/>
  <c r="L137" i="64"/>
  <c r="K137" i="64"/>
  <c r="L136" i="64"/>
  <c r="K136" i="64"/>
  <c r="L135" i="64"/>
  <c r="K135" i="64"/>
  <c r="L134" i="64"/>
  <c r="K134" i="64"/>
  <c r="L133" i="64"/>
  <c r="K133" i="64"/>
  <c r="J132" i="64"/>
  <c r="G132" i="64"/>
  <c r="L119" i="64"/>
  <c r="K119" i="64"/>
  <c r="L108" i="64" a="1"/>
  <c r="L108" i="64"/>
  <c r="K108" i="64" a="1"/>
  <c r="K108" i="64"/>
  <c r="J108" i="64" a="1"/>
  <c r="J108" i="64"/>
  <c r="I108" i="64" a="1"/>
  <c r="I108" i="64" s="1"/>
  <c r="H108" i="64" a="1"/>
  <c r="H108" i="64" s="1"/>
  <c r="G108" i="64" a="1"/>
  <c r="G108" i="64"/>
  <c r="G76" i="64" s="1"/>
  <c r="L107" i="64"/>
  <c r="K107" i="64"/>
  <c r="L95" i="64"/>
  <c r="K95" i="64"/>
  <c r="L83" i="64" a="1"/>
  <c r="L83" i="64"/>
  <c r="K83" i="64" a="1"/>
  <c r="K83" i="64" s="1"/>
  <c r="K76" i="64" s="1"/>
  <c r="J83" i="64" a="1"/>
  <c r="J83" i="64" s="1"/>
  <c r="J76" i="64" s="1"/>
  <c r="I83" i="64" a="1"/>
  <c r="I83" i="64"/>
  <c r="H83" i="64" a="1"/>
  <c r="H83" i="64"/>
  <c r="G83" i="64" a="1"/>
  <c r="G83" i="64"/>
  <c r="L82" i="64"/>
  <c r="K82" i="64"/>
  <c r="L81" i="64"/>
  <c r="K81" i="64"/>
  <c r="L80" i="64"/>
  <c r="K80" i="64"/>
  <c r="L79" i="64"/>
  <c r="K79" i="64"/>
  <c r="L78" i="64"/>
  <c r="L76" i="64" s="1"/>
  <c r="K78" i="64"/>
  <c r="L77" i="64"/>
  <c r="K77" i="64"/>
  <c r="J75" i="64"/>
  <c r="I75" i="64"/>
  <c r="G75" i="64"/>
  <c r="J74" i="64"/>
  <c r="I74" i="64"/>
  <c r="H74" i="64"/>
  <c r="G74" i="64"/>
  <c r="L73" i="64"/>
  <c r="K73" i="64"/>
  <c r="L72" i="64"/>
  <c r="K72" i="64"/>
  <c r="L71" i="64"/>
  <c r="K71" i="64"/>
  <c r="L70" i="64"/>
  <c r="K70" i="64"/>
  <c r="K68" i="64" s="1"/>
  <c r="L69" i="64"/>
  <c r="L68" i="64" s="1"/>
  <c r="L75" i="64" s="1"/>
  <c r="L131" i="64" s="1"/>
  <c r="K69" i="64"/>
  <c r="J68" i="64"/>
  <c r="I68" i="64"/>
  <c r="H68" i="64"/>
  <c r="H75" i="64" s="1"/>
  <c r="G68" i="64"/>
  <c r="L67" i="64"/>
  <c r="K67" i="64"/>
  <c r="L66" i="64"/>
  <c r="K66" i="64"/>
  <c r="L65" i="64"/>
  <c r="K65" i="64"/>
  <c r="L64" i="64"/>
  <c r="K64" i="64"/>
  <c r="L63" i="64"/>
  <c r="K63" i="64"/>
  <c r="L62" i="64"/>
  <c r="K62" i="64"/>
  <c r="J62" i="64"/>
  <c r="I62" i="64"/>
  <c r="H62" i="64"/>
  <c r="G62" i="64"/>
  <c r="L61" i="64"/>
  <c r="L59" i="64" s="1"/>
  <c r="K61" i="64"/>
  <c r="L60" i="64"/>
  <c r="K60" i="64"/>
  <c r="K59" i="64"/>
  <c r="J59" i="64"/>
  <c r="I59" i="64"/>
  <c r="H59" i="64"/>
  <c r="G59" i="64"/>
  <c r="L58" i="64"/>
  <c r="K58" i="64"/>
  <c r="L57" i="64"/>
  <c r="K57" i="64"/>
  <c r="L56" i="64"/>
  <c r="K56" i="64"/>
  <c r="L55" i="64"/>
  <c r="K55" i="64"/>
  <c r="L54" i="64"/>
  <c r="L51" i="64" s="1"/>
  <c r="K54" i="64"/>
  <c r="L53" i="64"/>
  <c r="K53" i="64"/>
  <c r="L52" i="64"/>
  <c r="K52" i="64"/>
  <c r="K51" i="64" s="1"/>
  <c r="J51" i="64"/>
  <c r="I51" i="64"/>
  <c r="H51" i="64"/>
  <c r="G51" i="64"/>
  <c r="L50" i="64"/>
  <c r="K50" i="64"/>
  <c r="L49" i="64"/>
  <c r="K49" i="64"/>
  <c r="L48" i="64"/>
  <c r="K48" i="64"/>
  <c r="L47" i="64"/>
  <c r="K47" i="64"/>
  <c r="L46" i="64"/>
  <c r="K46" i="64"/>
  <c r="L45" i="64"/>
  <c r="K45" i="64"/>
  <c r="L44" i="64"/>
  <c r="K44" i="64"/>
  <c r="L43" i="64"/>
  <c r="K43" i="64"/>
  <c r="L42" i="64"/>
  <c r="K42" i="64"/>
  <c r="K40" i="64" s="1"/>
  <c r="K34" i="64" s="1"/>
  <c r="L41" i="64"/>
  <c r="L40" i="64" s="1"/>
  <c r="L34" i="64" s="1"/>
  <c r="K41" i="64"/>
  <c r="J40" i="64"/>
  <c r="J34" i="64" s="1"/>
  <c r="I40" i="64"/>
  <c r="H40" i="64"/>
  <c r="H34" i="64" s="1"/>
  <c r="G40" i="64"/>
  <c r="L39" i="64"/>
  <c r="K39" i="64"/>
  <c r="L38" i="64"/>
  <c r="K38" i="64"/>
  <c r="L37" i="64"/>
  <c r="K37" i="64"/>
  <c r="L36" i="64"/>
  <c r="K36" i="64"/>
  <c r="L35" i="64"/>
  <c r="K35" i="64"/>
  <c r="I34" i="64"/>
  <c r="G34" i="64"/>
  <c r="K33" i="64"/>
  <c r="K29" i="64" s="1"/>
  <c r="K32" i="64"/>
  <c r="K31" i="64"/>
  <c r="K30" i="64"/>
  <c r="I29" i="64"/>
  <c r="G29" i="64"/>
  <c r="L28" i="64"/>
  <c r="K28" i="64"/>
  <c r="L27" i="64"/>
  <c r="K27" i="64"/>
  <c r="L26" i="64"/>
  <c r="K26" i="64"/>
  <c r="K24" i="64" s="1"/>
  <c r="L25" i="64"/>
  <c r="L24" i="64" s="1"/>
  <c r="K25" i="64"/>
  <c r="E13" i="71" s="1"/>
  <c r="J24" i="64"/>
  <c r="I24" i="64"/>
  <c r="H24" i="64"/>
  <c r="G24" i="64"/>
  <c r="L23" i="64"/>
  <c r="K23" i="64"/>
  <c r="L22" i="64"/>
  <c r="L19" i="64" s="1"/>
  <c r="K22" i="64"/>
  <c r="L21" i="64"/>
  <c r="K21" i="64"/>
  <c r="L20" i="64"/>
  <c r="K20" i="64"/>
  <c r="K19" i="64"/>
  <c r="J19" i="64"/>
  <c r="I19" i="64"/>
  <c r="H19" i="64"/>
  <c r="G19" i="64"/>
  <c r="L18" i="64"/>
  <c r="L74" i="64" s="1"/>
  <c r="K18" i="64"/>
  <c r="K74" i="64" s="1"/>
  <c r="L17" i="64"/>
  <c r="K17" i="64"/>
  <c r="L16" i="64"/>
  <c r="K16" i="64"/>
  <c r="L15" i="64"/>
  <c r="K15" i="64"/>
  <c r="E12" i="71" s="1"/>
  <c r="L14" i="64"/>
  <c r="J14" i="64"/>
  <c r="I14" i="64"/>
  <c r="H14" i="64"/>
  <c r="G14" i="64"/>
  <c r="L13" i="64"/>
  <c r="K13" i="64"/>
  <c r="L12" i="64"/>
  <c r="K12" i="64"/>
  <c r="L11" i="64"/>
  <c r="K11" i="64"/>
  <c r="J11" i="64"/>
  <c r="I11" i="64"/>
  <c r="H11" i="64"/>
  <c r="G11" i="64"/>
  <c r="E204" i="75"/>
  <c r="D204" i="75"/>
  <c r="E203" i="75"/>
  <c r="D203" i="75"/>
  <c r="E202" i="75"/>
  <c r="D202" i="75"/>
  <c r="E201" i="75"/>
  <c r="D201" i="75"/>
  <c r="E200" i="75"/>
  <c r="D200" i="75"/>
  <c r="E199" i="75"/>
  <c r="D199" i="75"/>
  <c r="E198" i="75"/>
  <c r="D198" i="75"/>
  <c r="E197" i="75"/>
  <c r="D197" i="75"/>
  <c r="E196" i="75"/>
  <c r="D196" i="75"/>
  <c r="E195" i="75"/>
  <c r="D195" i="75"/>
  <c r="E194" i="75"/>
  <c r="D194" i="75"/>
  <c r="E193" i="75"/>
  <c r="D193" i="75"/>
  <c r="E192" i="75"/>
  <c r="D192" i="75"/>
  <c r="E191" i="75"/>
  <c r="D191" i="75"/>
  <c r="E190" i="75"/>
  <c r="D190" i="75"/>
  <c r="E189" i="75"/>
  <c r="D189" i="75"/>
  <c r="L173" i="75"/>
  <c r="K173" i="75"/>
  <c r="J173" i="75"/>
  <c r="I173" i="75"/>
  <c r="H173" i="75"/>
  <c r="G173" i="75"/>
  <c r="L170" i="75"/>
  <c r="K170" i="75"/>
  <c r="J170" i="75"/>
  <c r="I170" i="75"/>
  <c r="H170" i="75"/>
  <c r="G170" i="75"/>
  <c r="L145" i="75" a="1"/>
  <c r="L145" i="75"/>
  <c r="K145" i="75" a="1"/>
  <c r="K145" i="75"/>
  <c r="J145" i="75" a="1"/>
  <c r="J145" i="75"/>
  <c r="J139" i="75" s="1"/>
  <c r="J132" i="75" s="1"/>
  <c r="I145" i="75" a="1"/>
  <c r="I145" i="75"/>
  <c r="H145" i="75" a="1"/>
  <c r="H145" i="75"/>
  <c r="G145" i="75" a="1"/>
  <c r="G145" i="75"/>
  <c r="L139" i="75"/>
  <c r="L132" i="75" s="1"/>
  <c r="K139" i="75"/>
  <c r="I139" i="75"/>
  <c r="H139" i="75"/>
  <c r="H132" i="75" s="1"/>
  <c r="G139" i="75"/>
  <c r="G132" i="75" s="1"/>
  <c r="K132" i="75"/>
  <c r="I132" i="75"/>
  <c r="L108" i="75" a="1"/>
  <c r="L108" i="75"/>
  <c r="K108" i="75" a="1"/>
  <c r="K108" i="75"/>
  <c r="J108" i="75" a="1"/>
  <c r="J108" i="75"/>
  <c r="I108" i="75" a="1"/>
  <c r="I108" i="75"/>
  <c r="H108" i="75" a="1"/>
  <c r="H108" i="75"/>
  <c r="G108" i="75" a="1"/>
  <c r="G108" i="75"/>
  <c r="L83" i="75" a="1"/>
  <c r="L83" i="75"/>
  <c r="L76" i="75" s="1"/>
  <c r="K83" i="75" a="1"/>
  <c r="K83" i="75"/>
  <c r="J83" i="75" a="1"/>
  <c r="J83" i="75"/>
  <c r="I83" i="75" a="1"/>
  <c r="I83" i="75"/>
  <c r="H83" i="75" a="1"/>
  <c r="H83" i="75"/>
  <c r="G83" i="75" a="1"/>
  <c r="G83" i="75"/>
  <c r="G76" i="75" s="1"/>
  <c r="K76" i="75"/>
  <c r="J76" i="75"/>
  <c r="I76" i="75"/>
  <c r="H76" i="75"/>
  <c r="L75" i="75"/>
  <c r="L131" i="75" s="1"/>
  <c r="J75" i="75"/>
  <c r="J131" i="75" s="1"/>
  <c r="L74" i="75"/>
  <c r="K74" i="75"/>
  <c r="K75" i="75" s="1"/>
  <c r="K131" i="75" s="1"/>
  <c r="J74" i="75"/>
  <c r="I74" i="75"/>
  <c r="I75" i="75" s="1"/>
  <c r="I131" i="75" s="1"/>
  <c r="H74" i="75"/>
  <c r="G74" i="75"/>
  <c r="L68" i="75"/>
  <c r="K68" i="75"/>
  <c r="J68" i="75"/>
  <c r="I68" i="75"/>
  <c r="H68" i="75"/>
  <c r="H75" i="75" s="1"/>
  <c r="H131" i="75" s="1"/>
  <c r="G68" i="75"/>
  <c r="G75" i="75" s="1"/>
  <c r="G131" i="75" s="1"/>
  <c r="L62" i="75"/>
  <c r="K62" i="75"/>
  <c r="J62" i="75"/>
  <c r="I62" i="75"/>
  <c r="H62" i="75"/>
  <c r="G62" i="75"/>
  <c r="L59" i="75"/>
  <c r="K59" i="75"/>
  <c r="J59" i="75"/>
  <c r="I59" i="75"/>
  <c r="H59" i="75"/>
  <c r="G59" i="75"/>
  <c r="L51" i="75"/>
  <c r="K51" i="75"/>
  <c r="J51" i="75"/>
  <c r="I51" i="75"/>
  <c r="H51" i="75"/>
  <c r="G51" i="75"/>
  <c r="L40" i="75"/>
  <c r="K40" i="75"/>
  <c r="J40" i="75"/>
  <c r="I40" i="75"/>
  <c r="H40" i="75"/>
  <c r="H34" i="75" s="1"/>
  <c r="H177" i="75" s="1"/>
  <c r="H218" i="75" s="1"/>
  <c r="G40" i="75"/>
  <c r="G34" i="75" s="1"/>
  <c r="G177" i="75" s="1"/>
  <c r="G218" i="75" s="1"/>
  <c r="L34" i="75"/>
  <c r="K34" i="75"/>
  <c r="J34" i="75"/>
  <c r="I34" i="75"/>
  <c r="I177" i="75" s="1"/>
  <c r="I218" i="75" s="1"/>
  <c r="K29" i="75"/>
  <c r="I29" i="75"/>
  <c r="G29" i="75"/>
  <c r="L24" i="75"/>
  <c r="K24" i="75"/>
  <c r="J24" i="75"/>
  <c r="I24" i="75"/>
  <c r="H24" i="75"/>
  <c r="G24" i="75"/>
  <c r="L19" i="75"/>
  <c r="K19" i="75"/>
  <c r="J19" i="75"/>
  <c r="I19" i="75"/>
  <c r="H19" i="75"/>
  <c r="G19" i="75"/>
  <c r="L14" i="75"/>
  <c r="K14" i="75"/>
  <c r="K177" i="75" s="1"/>
  <c r="K218" i="75" s="1"/>
  <c r="J14" i="75"/>
  <c r="I14" i="75"/>
  <c r="H14" i="75"/>
  <c r="G14" i="75"/>
  <c r="L11" i="75"/>
  <c r="K11" i="75"/>
  <c r="J11" i="75"/>
  <c r="I11" i="75"/>
  <c r="H11" i="75"/>
  <c r="G11" i="75"/>
  <c r="D25" i="44"/>
  <c r="E24" i="44"/>
  <c r="E17" i="44"/>
  <c r="E15" i="44"/>
  <c r="E14" i="44"/>
  <c r="E12" i="44"/>
  <c r="E11" i="44"/>
  <c r="E10" i="44"/>
  <c r="E9" i="44"/>
  <c r="D12" i="2"/>
  <c r="D9" i="2"/>
  <c r="D8" i="2"/>
  <c r="K132" i="64" l="1"/>
  <c r="G11" i="46"/>
  <c r="G83" i="46" s="1"/>
  <c r="J114" i="66"/>
  <c r="J115" i="66" s="1"/>
  <c r="J118" i="66" s="1"/>
  <c r="K75" i="64"/>
  <c r="K131" i="64" s="1"/>
  <c r="G131" i="64"/>
  <c r="I83" i="46"/>
  <c r="I131" i="64"/>
  <c r="E54" i="65"/>
  <c r="E113" i="66"/>
  <c r="E114" i="66" s="1"/>
  <c r="E115" i="66" s="1"/>
  <c r="E118" i="66" s="1"/>
  <c r="J131" i="64"/>
  <c r="J177" i="64" s="1"/>
  <c r="J222" i="64" s="1"/>
  <c r="G113" i="66"/>
  <c r="G114" i="66" s="1"/>
  <c r="G115" i="66" s="1"/>
  <c r="G118" i="66" s="1"/>
  <c r="G54" i="65"/>
  <c r="G177" i="64"/>
  <c r="G222" i="64" s="1"/>
  <c r="H52" i="65"/>
  <c r="J114" i="46"/>
  <c r="J115" i="46" s="1"/>
  <c r="J118" i="46" s="1"/>
  <c r="P84" i="69"/>
  <c r="J177" i="75"/>
  <c r="J218" i="75" s="1"/>
  <c r="H177" i="64"/>
  <c r="H222" i="64" s="1"/>
  <c r="E52" i="47"/>
  <c r="H83" i="46"/>
  <c r="H115" i="46" s="1"/>
  <c r="H118" i="46" s="1"/>
  <c r="H11" i="66"/>
  <c r="H83" i="66" s="1"/>
  <c r="N83" i="61"/>
  <c r="O83" i="61" s="1"/>
  <c r="P83" i="61" s="1"/>
  <c r="O79" i="61"/>
  <c r="P79" i="61" s="1"/>
  <c r="H76" i="64"/>
  <c r="L177" i="75"/>
  <c r="L218" i="75" s="1"/>
  <c r="F113" i="66"/>
  <c r="F114" i="66" s="1"/>
  <c r="F54" i="65"/>
  <c r="F11" i="66"/>
  <c r="F83" i="66" s="1"/>
  <c r="I177" i="64"/>
  <c r="I222" i="64" s="1"/>
  <c r="H131" i="64"/>
  <c r="I76" i="64"/>
  <c r="I113" i="46"/>
  <c r="I114" i="46" s="1"/>
  <c r="I54" i="47"/>
  <c r="E97" i="63"/>
  <c r="G114" i="46"/>
  <c r="J113" i="66"/>
  <c r="L132" i="64"/>
  <c r="L177" i="64" s="1"/>
  <c r="L222" i="64" s="1"/>
  <c r="G54" i="47"/>
  <c r="G113" i="46"/>
  <c r="I52" i="65"/>
  <c r="I51" i="66"/>
  <c r="I83" i="66" s="1"/>
  <c r="I82" i="62"/>
  <c r="K14" i="64"/>
  <c r="K177" i="64" s="1"/>
  <c r="K222" i="64" s="1"/>
  <c r="J53" i="65"/>
  <c r="J54" i="65" s="1"/>
  <c r="I54" i="63"/>
  <c r="E54" i="63" s="1"/>
  <c r="I97" i="63"/>
  <c r="E83" i="61"/>
  <c r="I83" i="61" s="1"/>
  <c r="F113" i="46"/>
  <c r="F114" i="46" s="1"/>
  <c r="F115" i="46" s="1"/>
  <c r="F118" i="46" s="1"/>
  <c r="O78" i="62"/>
  <c r="P78" i="62" s="1"/>
  <c r="J54" i="47"/>
  <c r="O68" i="61"/>
  <c r="P68" i="61" s="1"/>
  <c r="J82" i="62"/>
  <c r="L82" i="62" s="1"/>
  <c r="P82" i="62" s="1"/>
  <c r="G115" i="46" l="1"/>
  <c r="G118" i="46" s="1"/>
  <c r="I54" i="65"/>
  <c r="I113" i="66"/>
  <c r="I114" i="66" s="1"/>
  <c r="I115" i="66" s="1"/>
  <c r="I118" i="66" s="1"/>
  <c r="H113" i="66"/>
  <c r="H114" i="66" s="1"/>
  <c r="H54" i="65"/>
  <c r="H115" i="66"/>
  <c r="H118" i="66" s="1"/>
  <c r="I115" i="46"/>
  <c r="I118" i="46" s="1"/>
  <c r="F115" i="66"/>
  <c r="F118" i="66" s="1"/>
  <c r="E54" i="47"/>
  <c r="E113" i="46"/>
  <c r="E114" i="46" s="1"/>
  <c r="E115" i="46" s="1"/>
  <c r="E118" i="46" s="1"/>
</calcChain>
</file>

<file path=xl/comments1.xml><?xml version="1.0" encoding="utf-8"?>
<comments xmlns="http://schemas.openxmlformats.org/spreadsheetml/2006/main">
  <authors>
    <author>arun patel</author>
  </authors>
  <commentList>
    <comment ref="E16" authorId="0" shapeId="0">
      <text>
        <r>
          <rPr>
            <b/>
            <sz val="9"/>
            <color indexed="81"/>
            <rFont val="Tahoma"/>
            <family val="2"/>
          </rPr>
          <t xml:space="preserve">[Date Format: dd/MM/yyyy]Please double click to show the popup
</t>
        </r>
      </text>
    </comment>
  </commentList>
</comments>
</file>

<file path=xl/comments2.xml><?xml version="1.0" encoding="utf-8"?>
<comments xmlns="http://schemas.openxmlformats.org/spreadsheetml/2006/main">
  <authors>
    <author>Kalyani Ghagare</author>
  </authors>
  <commentList>
    <comment ref="D189" authorId="0" shapeId="0">
      <text>
        <r>
          <rPr>
            <b/>
            <sz val="9"/>
            <color indexed="81"/>
            <rFont val="Tahoma"/>
            <family val="2"/>
          </rPr>
          <t xml:space="preserve">[Date Format: dd/MM/yyyy]Please double click to show the popup
</t>
        </r>
      </text>
    </comment>
    <comment ref="E189" authorId="0" shapeId="0">
      <text>
        <r>
          <rPr>
            <b/>
            <sz val="9"/>
            <color indexed="81"/>
            <rFont val="Tahoma"/>
            <family val="2"/>
          </rPr>
          <t xml:space="preserve">[Date Format: dd/MM/yyyy]Please double click to show the popup
</t>
        </r>
      </text>
    </comment>
    <comment ref="D190" authorId="0" shapeId="0">
      <text>
        <r>
          <rPr>
            <b/>
            <sz val="9"/>
            <color indexed="81"/>
            <rFont val="Tahoma"/>
            <family val="2"/>
          </rPr>
          <t xml:space="preserve">[Date Format: dd/MM/yyyy]Please double click to show the popup
</t>
        </r>
      </text>
    </comment>
    <comment ref="E190" authorId="0" shapeId="0">
      <text>
        <r>
          <rPr>
            <b/>
            <sz val="9"/>
            <color indexed="81"/>
            <rFont val="Tahoma"/>
            <family val="2"/>
          </rPr>
          <t xml:space="preserve">[Date Format: dd/MM/yyyy]Please double click to show the popup
</t>
        </r>
      </text>
    </comment>
    <comment ref="D191" authorId="0" shapeId="0">
      <text>
        <r>
          <rPr>
            <b/>
            <sz val="9"/>
            <color indexed="81"/>
            <rFont val="Tahoma"/>
            <family val="2"/>
          </rPr>
          <t xml:space="preserve">[Date Format: dd/MM/yyyy]Please double click to show the popup
</t>
        </r>
      </text>
    </comment>
    <comment ref="E191" authorId="0" shapeId="0">
      <text>
        <r>
          <rPr>
            <b/>
            <sz val="9"/>
            <color indexed="81"/>
            <rFont val="Tahoma"/>
            <family val="2"/>
          </rPr>
          <t xml:space="preserve">[Date Format: dd/MM/yyyy]Please double click to show the popup
</t>
        </r>
      </text>
    </comment>
    <comment ref="D192" authorId="0" shapeId="0">
      <text>
        <r>
          <rPr>
            <b/>
            <sz val="9"/>
            <color indexed="81"/>
            <rFont val="Tahoma"/>
            <family val="2"/>
          </rPr>
          <t xml:space="preserve">[Date Format: dd/MM/yyyy]Please double click to show the popup
</t>
        </r>
      </text>
    </comment>
    <comment ref="E192" authorId="0" shapeId="0">
      <text>
        <r>
          <rPr>
            <b/>
            <sz val="9"/>
            <color indexed="81"/>
            <rFont val="Tahoma"/>
            <family val="2"/>
          </rPr>
          <t xml:space="preserve">[Date Format: dd/MM/yyyy]Please double click to show the popup
</t>
        </r>
      </text>
    </comment>
    <comment ref="D193" authorId="0" shapeId="0">
      <text>
        <r>
          <rPr>
            <b/>
            <sz val="9"/>
            <color indexed="81"/>
            <rFont val="Tahoma"/>
            <family val="2"/>
          </rPr>
          <t xml:space="preserve">[Date Format: dd/MM/yyyy]Please double click to show the popup
</t>
        </r>
      </text>
    </comment>
    <comment ref="E193" authorId="0" shapeId="0">
      <text>
        <r>
          <rPr>
            <b/>
            <sz val="9"/>
            <color indexed="81"/>
            <rFont val="Tahoma"/>
            <family val="2"/>
          </rPr>
          <t xml:space="preserve">[Date Format: dd/MM/yyyy]Please double click to show the popup
</t>
        </r>
      </text>
    </comment>
    <comment ref="D194" authorId="0" shapeId="0">
      <text>
        <r>
          <rPr>
            <b/>
            <sz val="9"/>
            <color indexed="81"/>
            <rFont val="Tahoma"/>
            <family val="2"/>
          </rPr>
          <t xml:space="preserve">[Date Format: dd/MM/yyyy]Please double click to show the popup
</t>
        </r>
      </text>
    </comment>
    <comment ref="E194" authorId="0" shapeId="0">
      <text>
        <r>
          <rPr>
            <b/>
            <sz val="9"/>
            <color indexed="81"/>
            <rFont val="Tahoma"/>
            <family val="2"/>
          </rPr>
          <t xml:space="preserve">[Date Format: dd/MM/yyyy]Please double click to show the popup
</t>
        </r>
      </text>
    </comment>
    <comment ref="D195" authorId="0" shapeId="0">
      <text>
        <r>
          <rPr>
            <b/>
            <sz val="9"/>
            <color indexed="81"/>
            <rFont val="Tahoma"/>
            <family val="2"/>
          </rPr>
          <t xml:space="preserve">[Date Format: dd/MM/yyyy]Please double click to show the popup
</t>
        </r>
      </text>
    </comment>
    <comment ref="E195" authorId="0" shapeId="0">
      <text>
        <r>
          <rPr>
            <b/>
            <sz val="9"/>
            <color indexed="81"/>
            <rFont val="Tahoma"/>
            <family val="2"/>
          </rPr>
          <t xml:space="preserve">[Date Format: dd/MM/yyyy]Please double click to show the popup
</t>
        </r>
      </text>
    </comment>
    <comment ref="D196" authorId="0" shapeId="0">
      <text>
        <r>
          <rPr>
            <b/>
            <sz val="9"/>
            <color indexed="81"/>
            <rFont val="Tahoma"/>
            <family val="2"/>
          </rPr>
          <t xml:space="preserve">[Date Format: dd/MM/yyyy]Please double click to show the popup
</t>
        </r>
      </text>
    </comment>
    <comment ref="E196" authorId="0" shapeId="0">
      <text>
        <r>
          <rPr>
            <b/>
            <sz val="9"/>
            <color indexed="81"/>
            <rFont val="Tahoma"/>
            <family val="2"/>
          </rPr>
          <t xml:space="preserve">[Date Format: dd/MM/yyyy]Please double click to show the popup
</t>
        </r>
      </text>
    </comment>
    <comment ref="D197" authorId="0" shapeId="0">
      <text>
        <r>
          <rPr>
            <b/>
            <sz val="9"/>
            <color indexed="81"/>
            <rFont val="Tahoma"/>
            <family val="2"/>
          </rPr>
          <t xml:space="preserve">[Date Format: dd/MM/yyyy]Please double click to show the popup
</t>
        </r>
      </text>
    </comment>
    <comment ref="E197" authorId="0" shapeId="0">
      <text>
        <r>
          <rPr>
            <b/>
            <sz val="9"/>
            <color indexed="81"/>
            <rFont val="Tahoma"/>
            <family val="2"/>
          </rPr>
          <t xml:space="preserve">[Date Format: dd/MM/yyyy]Please double click to show the popup
</t>
        </r>
      </text>
    </comment>
    <comment ref="D198" authorId="0" shapeId="0">
      <text>
        <r>
          <rPr>
            <b/>
            <sz val="9"/>
            <color indexed="81"/>
            <rFont val="Tahoma"/>
            <family val="2"/>
          </rPr>
          <t xml:space="preserve">[Date Format: dd/MM/yyyy]Please double click to show the popup
</t>
        </r>
      </text>
    </comment>
    <comment ref="E198" authorId="0" shapeId="0">
      <text>
        <r>
          <rPr>
            <b/>
            <sz val="9"/>
            <color indexed="81"/>
            <rFont val="Tahoma"/>
            <family val="2"/>
          </rPr>
          <t xml:space="preserve">[Date Format: dd/MM/yyyy]Please double click to show the popup
</t>
        </r>
      </text>
    </comment>
    <comment ref="D199" authorId="0" shapeId="0">
      <text>
        <r>
          <rPr>
            <b/>
            <sz val="9"/>
            <color indexed="81"/>
            <rFont val="Tahoma"/>
            <family val="2"/>
          </rPr>
          <t xml:space="preserve">[Date Format: dd/MM/yyyy]Please double click to show the popup
</t>
        </r>
      </text>
    </comment>
    <comment ref="E199" authorId="0" shapeId="0">
      <text>
        <r>
          <rPr>
            <b/>
            <sz val="9"/>
            <color indexed="81"/>
            <rFont val="Tahoma"/>
            <family val="2"/>
          </rPr>
          <t xml:space="preserve">[Date Format: dd/MM/yyyy]Please double click to show the popup
</t>
        </r>
      </text>
    </comment>
    <comment ref="D200" authorId="0" shapeId="0">
      <text>
        <r>
          <rPr>
            <b/>
            <sz val="9"/>
            <color indexed="81"/>
            <rFont val="Tahoma"/>
            <family val="2"/>
          </rPr>
          <t xml:space="preserve">[Date Format: dd/MM/yyyy]Please double click to show the popup
</t>
        </r>
      </text>
    </comment>
    <comment ref="E200" authorId="0" shapeId="0">
      <text>
        <r>
          <rPr>
            <b/>
            <sz val="9"/>
            <color indexed="81"/>
            <rFont val="Tahoma"/>
            <family val="2"/>
          </rPr>
          <t xml:space="preserve">[Date Format: dd/MM/yyyy]Please double click to show the popup
</t>
        </r>
      </text>
    </comment>
    <comment ref="D201" authorId="0" shapeId="0">
      <text>
        <r>
          <rPr>
            <b/>
            <sz val="9"/>
            <color indexed="81"/>
            <rFont val="Tahoma"/>
            <family val="2"/>
          </rPr>
          <t xml:space="preserve">[Date Format: dd/MM/yyyy]Please double click to show the popup
</t>
        </r>
      </text>
    </comment>
    <comment ref="E201" authorId="0" shapeId="0">
      <text>
        <r>
          <rPr>
            <b/>
            <sz val="9"/>
            <color indexed="81"/>
            <rFont val="Tahoma"/>
            <family val="2"/>
          </rPr>
          <t xml:space="preserve">[Date Format: dd/MM/yyyy]Please double click to show the popup
</t>
        </r>
      </text>
    </comment>
    <comment ref="D202" authorId="0" shapeId="0">
      <text>
        <r>
          <rPr>
            <b/>
            <sz val="9"/>
            <color indexed="81"/>
            <rFont val="Tahoma"/>
            <family val="2"/>
          </rPr>
          <t xml:space="preserve">[Date Format: dd/MM/yyyy]Please double click to show the popup
</t>
        </r>
      </text>
    </comment>
    <comment ref="E202" authorId="0" shapeId="0">
      <text>
        <r>
          <rPr>
            <b/>
            <sz val="9"/>
            <color indexed="81"/>
            <rFont val="Tahoma"/>
            <family val="2"/>
          </rPr>
          <t xml:space="preserve">[Date Format: dd/MM/yyyy]Please double click to show the popup
</t>
        </r>
      </text>
    </comment>
    <comment ref="D203" authorId="0" shapeId="0">
      <text>
        <r>
          <rPr>
            <b/>
            <sz val="9"/>
            <color indexed="81"/>
            <rFont val="Tahoma"/>
            <family val="2"/>
          </rPr>
          <t xml:space="preserve">[Date Format: dd/MM/yyyy]Please double click to show the popup
</t>
        </r>
      </text>
    </comment>
    <comment ref="E203" authorId="0" shapeId="0">
      <text>
        <r>
          <rPr>
            <b/>
            <sz val="9"/>
            <color indexed="81"/>
            <rFont val="Tahoma"/>
            <family val="2"/>
          </rPr>
          <t xml:space="preserve">[Date Format: dd/MM/yyyy]Please double click to show the popup
</t>
        </r>
      </text>
    </comment>
    <comment ref="D204" authorId="0" shapeId="0">
      <text>
        <r>
          <rPr>
            <b/>
            <sz val="9"/>
            <color indexed="81"/>
            <rFont val="Tahoma"/>
            <family val="2"/>
          </rPr>
          <t xml:space="preserve">[Date Format: dd/MM/yyyy]Please double click to show the popup
</t>
        </r>
      </text>
    </comment>
    <comment ref="E204" authorId="0" shapeId="0">
      <text>
        <r>
          <rPr>
            <b/>
            <sz val="9"/>
            <color indexed="81"/>
            <rFont val="Tahoma"/>
            <family val="2"/>
          </rPr>
          <t xml:space="preserve">[Date Format: dd/MM/yyyy]Please double click to show the popup
</t>
        </r>
      </text>
    </comment>
  </commentList>
</comments>
</file>

<file path=xl/comments3.xml><?xml version="1.0" encoding="utf-8"?>
<comments xmlns="http://schemas.openxmlformats.org/spreadsheetml/2006/main">
  <authors>
    <author>Kalyani Ghagare</author>
  </authors>
  <commentList>
    <comment ref="D189" authorId="0" shapeId="0">
      <text>
        <r>
          <rPr>
            <b/>
            <sz val="9"/>
            <color indexed="81"/>
            <rFont val="Tahoma"/>
            <family val="2"/>
          </rPr>
          <t xml:space="preserve">[Date Format: dd/MM/yyyy]Please double click to show the popup
</t>
        </r>
      </text>
    </comment>
    <comment ref="E189" authorId="0" shapeId="0">
      <text>
        <r>
          <rPr>
            <b/>
            <sz val="9"/>
            <color indexed="81"/>
            <rFont val="Tahoma"/>
            <family val="2"/>
          </rPr>
          <t xml:space="preserve">[Date Format: dd/MM/yyyy]Please double click to show the popup
</t>
        </r>
      </text>
    </comment>
    <comment ref="D190" authorId="0" shapeId="0">
      <text>
        <r>
          <rPr>
            <b/>
            <sz val="9"/>
            <color indexed="81"/>
            <rFont val="Tahoma"/>
            <family val="2"/>
          </rPr>
          <t xml:space="preserve">[Date Format: dd/MM/yyyy]Please double click to show the popup
</t>
        </r>
      </text>
    </comment>
    <comment ref="E190" authorId="0" shapeId="0">
      <text>
        <r>
          <rPr>
            <b/>
            <sz val="9"/>
            <color indexed="81"/>
            <rFont val="Tahoma"/>
            <family val="2"/>
          </rPr>
          <t xml:space="preserve">[Date Format: dd/MM/yyyy]Please double click to show the popup
</t>
        </r>
      </text>
    </comment>
    <comment ref="D191" authorId="0" shapeId="0">
      <text>
        <r>
          <rPr>
            <b/>
            <sz val="9"/>
            <color indexed="81"/>
            <rFont val="Tahoma"/>
            <family val="2"/>
          </rPr>
          <t xml:space="preserve">[Date Format: dd/MM/yyyy]Please double click to show the popup
</t>
        </r>
      </text>
    </comment>
    <comment ref="E191" authorId="0" shapeId="0">
      <text>
        <r>
          <rPr>
            <b/>
            <sz val="9"/>
            <color indexed="81"/>
            <rFont val="Tahoma"/>
            <family val="2"/>
          </rPr>
          <t xml:space="preserve">[Date Format: dd/MM/yyyy]Please double click to show the popup
</t>
        </r>
      </text>
    </comment>
    <comment ref="D192" authorId="0" shapeId="0">
      <text>
        <r>
          <rPr>
            <b/>
            <sz val="9"/>
            <color indexed="81"/>
            <rFont val="Tahoma"/>
            <family val="2"/>
          </rPr>
          <t xml:space="preserve">[Date Format: dd/MM/yyyy]Please double click to show the popup
</t>
        </r>
      </text>
    </comment>
    <comment ref="E192" authorId="0" shapeId="0">
      <text>
        <r>
          <rPr>
            <b/>
            <sz val="9"/>
            <color indexed="81"/>
            <rFont val="Tahoma"/>
            <family val="2"/>
          </rPr>
          <t xml:space="preserve">[Date Format: dd/MM/yyyy]Please double click to show the popup
</t>
        </r>
      </text>
    </comment>
    <comment ref="D193" authorId="0" shapeId="0">
      <text>
        <r>
          <rPr>
            <b/>
            <sz val="9"/>
            <color indexed="81"/>
            <rFont val="Tahoma"/>
            <family val="2"/>
          </rPr>
          <t xml:space="preserve">[Date Format: dd/MM/yyyy]Please double click to show the popup
</t>
        </r>
      </text>
    </comment>
    <comment ref="E193" authorId="0" shapeId="0">
      <text>
        <r>
          <rPr>
            <b/>
            <sz val="9"/>
            <color indexed="81"/>
            <rFont val="Tahoma"/>
            <family val="2"/>
          </rPr>
          <t xml:space="preserve">[Date Format: dd/MM/yyyy]Please double click to show the popup
</t>
        </r>
      </text>
    </comment>
    <comment ref="D194" authorId="0" shapeId="0">
      <text>
        <r>
          <rPr>
            <b/>
            <sz val="9"/>
            <color indexed="81"/>
            <rFont val="Tahoma"/>
            <family val="2"/>
          </rPr>
          <t xml:space="preserve">[Date Format: dd/MM/yyyy]Please double click to show the popup
</t>
        </r>
      </text>
    </comment>
    <comment ref="E194" authorId="0" shapeId="0">
      <text>
        <r>
          <rPr>
            <b/>
            <sz val="9"/>
            <color indexed="81"/>
            <rFont val="Tahoma"/>
            <family val="2"/>
          </rPr>
          <t xml:space="preserve">[Date Format: dd/MM/yyyy]Please double click to show the popup
</t>
        </r>
      </text>
    </comment>
    <comment ref="D195" authorId="0" shapeId="0">
      <text>
        <r>
          <rPr>
            <b/>
            <sz val="9"/>
            <color indexed="81"/>
            <rFont val="Tahoma"/>
            <family val="2"/>
          </rPr>
          <t xml:space="preserve">[Date Format: dd/MM/yyyy]Please double click to show the popup
</t>
        </r>
      </text>
    </comment>
    <comment ref="E195" authorId="0" shapeId="0">
      <text>
        <r>
          <rPr>
            <b/>
            <sz val="9"/>
            <color indexed="81"/>
            <rFont val="Tahoma"/>
            <family val="2"/>
          </rPr>
          <t xml:space="preserve">[Date Format: dd/MM/yyyy]Please double click to show the popup
</t>
        </r>
      </text>
    </comment>
    <comment ref="D196" authorId="0" shapeId="0">
      <text>
        <r>
          <rPr>
            <b/>
            <sz val="9"/>
            <color indexed="81"/>
            <rFont val="Tahoma"/>
            <family val="2"/>
          </rPr>
          <t xml:space="preserve">[Date Format: dd/MM/yyyy]Please double click to show the popup
</t>
        </r>
      </text>
    </comment>
    <comment ref="E196" authorId="0" shapeId="0">
      <text>
        <r>
          <rPr>
            <b/>
            <sz val="9"/>
            <color indexed="81"/>
            <rFont val="Tahoma"/>
            <family val="2"/>
          </rPr>
          <t xml:space="preserve">[Date Format: dd/MM/yyyy]Please double click to show the popup
</t>
        </r>
      </text>
    </comment>
    <comment ref="D197" authorId="0" shapeId="0">
      <text>
        <r>
          <rPr>
            <b/>
            <sz val="9"/>
            <color indexed="81"/>
            <rFont val="Tahoma"/>
            <family val="2"/>
          </rPr>
          <t xml:space="preserve">[Date Format: dd/MM/yyyy]Please double click to show the popup
</t>
        </r>
      </text>
    </comment>
    <comment ref="E197" authorId="0" shapeId="0">
      <text>
        <r>
          <rPr>
            <b/>
            <sz val="9"/>
            <color indexed="81"/>
            <rFont val="Tahoma"/>
            <family val="2"/>
          </rPr>
          <t xml:space="preserve">[Date Format: dd/MM/yyyy]Please double click to show the popup
</t>
        </r>
      </text>
    </comment>
    <comment ref="D198" authorId="0" shapeId="0">
      <text>
        <r>
          <rPr>
            <b/>
            <sz val="9"/>
            <color indexed="81"/>
            <rFont val="Tahoma"/>
            <family val="2"/>
          </rPr>
          <t xml:space="preserve">[Date Format: dd/MM/yyyy]Please double click to show the popup
</t>
        </r>
      </text>
    </comment>
    <comment ref="E198" authorId="0" shapeId="0">
      <text>
        <r>
          <rPr>
            <b/>
            <sz val="9"/>
            <color indexed="81"/>
            <rFont val="Tahoma"/>
            <family val="2"/>
          </rPr>
          <t xml:space="preserve">[Date Format: dd/MM/yyyy]Please double click to show the popup
</t>
        </r>
      </text>
    </comment>
    <comment ref="D199" authorId="0" shapeId="0">
      <text>
        <r>
          <rPr>
            <b/>
            <sz val="9"/>
            <color indexed="81"/>
            <rFont val="Tahoma"/>
            <family val="2"/>
          </rPr>
          <t xml:space="preserve">[Date Format: dd/MM/yyyy]Please double click to show the popup
</t>
        </r>
      </text>
    </comment>
    <comment ref="E199" authorId="0" shapeId="0">
      <text>
        <r>
          <rPr>
            <b/>
            <sz val="9"/>
            <color indexed="81"/>
            <rFont val="Tahoma"/>
            <family val="2"/>
          </rPr>
          <t xml:space="preserve">[Date Format: dd/MM/yyyy]Please double click to show the popup
</t>
        </r>
      </text>
    </comment>
    <comment ref="D200" authorId="0" shapeId="0">
      <text>
        <r>
          <rPr>
            <b/>
            <sz val="9"/>
            <color indexed="81"/>
            <rFont val="Tahoma"/>
            <family val="2"/>
          </rPr>
          <t xml:space="preserve">[Date Format: dd/MM/yyyy]Please double click to show the popup
</t>
        </r>
      </text>
    </comment>
    <comment ref="E200" authorId="0" shapeId="0">
      <text>
        <r>
          <rPr>
            <b/>
            <sz val="9"/>
            <color indexed="81"/>
            <rFont val="Tahoma"/>
            <family val="2"/>
          </rPr>
          <t xml:space="preserve">[Date Format: dd/MM/yyyy]Please double click to show the popup
</t>
        </r>
      </text>
    </comment>
    <comment ref="D201" authorId="0" shapeId="0">
      <text>
        <r>
          <rPr>
            <b/>
            <sz val="9"/>
            <color indexed="81"/>
            <rFont val="Tahoma"/>
            <family val="2"/>
          </rPr>
          <t xml:space="preserve">[Date Format: dd/MM/yyyy]Please double click to show the popup
</t>
        </r>
      </text>
    </comment>
    <comment ref="E201" authorId="0" shapeId="0">
      <text>
        <r>
          <rPr>
            <b/>
            <sz val="9"/>
            <color indexed="81"/>
            <rFont val="Tahoma"/>
            <family val="2"/>
          </rPr>
          <t xml:space="preserve">[Date Format: dd/MM/yyyy]Please double click to show the popup
</t>
        </r>
      </text>
    </comment>
    <comment ref="D202" authorId="0" shapeId="0">
      <text>
        <r>
          <rPr>
            <b/>
            <sz val="9"/>
            <color indexed="81"/>
            <rFont val="Tahoma"/>
            <family val="2"/>
          </rPr>
          <t xml:space="preserve">[Date Format: dd/MM/yyyy]Please double click to show the popup
</t>
        </r>
      </text>
    </comment>
    <comment ref="E202" authorId="0" shapeId="0">
      <text>
        <r>
          <rPr>
            <b/>
            <sz val="9"/>
            <color indexed="81"/>
            <rFont val="Tahoma"/>
            <family val="2"/>
          </rPr>
          <t xml:space="preserve">[Date Format: dd/MM/yyyy]Please double click to show the popup
</t>
        </r>
      </text>
    </comment>
    <comment ref="D203" authorId="0" shapeId="0">
      <text>
        <r>
          <rPr>
            <b/>
            <sz val="9"/>
            <color indexed="81"/>
            <rFont val="Tahoma"/>
            <family val="2"/>
          </rPr>
          <t xml:space="preserve">[Date Format: dd/MM/yyyy]Please double click to show the popup
</t>
        </r>
      </text>
    </comment>
    <comment ref="E203" authorId="0" shapeId="0">
      <text>
        <r>
          <rPr>
            <b/>
            <sz val="9"/>
            <color indexed="81"/>
            <rFont val="Tahoma"/>
            <family val="2"/>
          </rPr>
          <t xml:space="preserve">[Date Format: dd/MM/yyyy]Please double click to show the popup
</t>
        </r>
      </text>
    </comment>
    <comment ref="D204" authorId="0" shapeId="0">
      <text>
        <r>
          <rPr>
            <b/>
            <sz val="9"/>
            <color indexed="81"/>
            <rFont val="Tahoma"/>
            <family val="2"/>
          </rPr>
          <t xml:space="preserve">[Date Format: dd/MM/yyyy]Please double click to show the popup
</t>
        </r>
      </text>
    </comment>
    <comment ref="E204" authorId="0" shapeId="0">
      <text>
        <r>
          <rPr>
            <b/>
            <sz val="9"/>
            <color indexed="81"/>
            <rFont val="Tahoma"/>
            <family val="2"/>
          </rPr>
          <t xml:space="preserve">[Date Format: dd/MM/yyyy]Please double click to show the popup
</t>
        </r>
      </text>
    </comment>
  </commentList>
</comments>
</file>

<file path=xl/comments4.xml><?xml version="1.0" encoding="utf-8"?>
<comments xmlns="http://schemas.openxmlformats.org/spreadsheetml/2006/main">
  <authors>
    <author>user</author>
    <author>arun patel</author>
  </authors>
  <commentList>
    <comment ref="J13" authorId="0" shapeId="0">
      <text>
        <r>
          <rPr>
            <b/>
            <sz val="9"/>
            <color indexed="81"/>
            <rFont val="Tahoma"/>
            <family val="2"/>
          </rPr>
          <t xml:space="preserve">[Unit: PURE]
[Scale: Actuals]
</t>
        </r>
      </text>
    </comment>
    <comment ref="K13" authorId="0" shapeId="0">
      <text>
        <r>
          <rPr>
            <b/>
            <sz val="9"/>
            <color indexed="81"/>
            <rFont val="Tahoma"/>
            <family val="2"/>
          </rPr>
          <t xml:space="preserve">[Unit: PURE]
[Scale: Actuals]
</t>
        </r>
      </text>
    </comment>
    <comment ref="J14" authorId="0" shapeId="0">
      <text>
        <r>
          <rPr>
            <b/>
            <sz val="9"/>
            <color indexed="81"/>
            <rFont val="Tahoma"/>
            <family val="2"/>
          </rPr>
          <t xml:space="preserve">[Unit: PURE]
[Scale: Actuals]
</t>
        </r>
      </text>
    </comment>
    <comment ref="K14" authorId="0" shapeId="0">
      <text>
        <r>
          <rPr>
            <b/>
            <sz val="9"/>
            <color indexed="81"/>
            <rFont val="Tahoma"/>
            <family val="2"/>
          </rPr>
          <t xml:space="preserve">[Unit: PURE]
[Scale: Actuals]
</t>
        </r>
      </text>
    </comment>
    <comment ref="J15" authorId="0" shapeId="0">
      <text>
        <r>
          <rPr>
            <b/>
            <sz val="9"/>
            <color indexed="81"/>
            <rFont val="Tahoma"/>
            <family val="2"/>
          </rPr>
          <t xml:space="preserve">[Unit: PURE]
[Scale: Actuals]
</t>
        </r>
      </text>
    </comment>
    <comment ref="K15" authorId="0" shapeId="0">
      <text>
        <r>
          <rPr>
            <b/>
            <sz val="9"/>
            <color indexed="81"/>
            <rFont val="Tahoma"/>
            <family val="2"/>
          </rPr>
          <t xml:space="preserve">[Unit: PURE]
[Scale: Actuals]
</t>
        </r>
      </text>
    </comment>
    <comment ref="J16" authorId="0" shapeId="0">
      <text>
        <r>
          <rPr>
            <b/>
            <sz val="9"/>
            <color indexed="81"/>
            <rFont val="Tahoma"/>
            <family val="2"/>
          </rPr>
          <t xml:space="preserve">[Unit: PURE]
[Scale: Actuals]
</t>
        </r>
      </text>
    </comment>
    <comment ref="K16" authorId="0" shapeId="0">
      <text>
        <r>
          <rPr>
            <b/>
            <sz val="9"/>
            <color indexed="81"/>
            <rFont val="Tahoma"/>
            <family val="2"/>
          </rPr>
          <t xml:space="preserve">[Unit: PURE]
[Scale: Actuals]
</t>
        </r>
      </text>
    </comment>
    <comment ref="J17" authorId="0" shapeId="0">
      <text>
        <r>
          <rPr>
            <b/>
            <sz val="9"/>
            <color indexed="81"/>
            <rFont val="Tahoma"/>
            <family val="2"/>
          </rPr>
          <t xml:space="preserve">[Unit: PURE]
[Scale: Actuals]
</t>
        </r>
      </text>
    </comment>
    <comment ref="K17" authorId="0" shapeId="0">
      <text>
        <r>
          <rPr>
            <b/>
            <sz val="9"/>
            <color indexed="81"/>
            <rFont val="Tahoma"/>
            <family val="2"/>
          </rPr>
          <t xml:space="preserve">[Unit: PURE]
[Scale: Actuals]
</t>
        </r>
      </text>
    </comment>
    <comment ref="J18" authorId="0" shapeId="0">
      <text>
        <r>
          <rPr>
            <b/>
            <sz val="9"/>
            <color indexed="81"/>
            <rFont val="Tahoma"/>
            <family val="2"/>
          </rPr>
          <t xml:space="preserve">[Unit: PURE]
[Scale: Actuals]
</t>
        </r>
      </text>
    </comment>
    <comment ref="K18" authorId="0" shapeId="0">
      <text>
        <r>
          <rPr>
            <b/>
            <sz val="9"/>
            <color indexed="81"/>
            <rFont val="Tahoma"/>
            <family val="2"/>
          </rPr>
          <t xml:space="preserve">[Unit: PURE]
[Scale: Actuals]
</t>
        </r>
      </text>
    </comment>
    <comment ref="J19" authorId="0" shapeId="0">
      <text>
        <r>
          <rPr>
            <b/>
            <sz val="9"/>
            <color indexed="81"/>
            <rFont val="Tahoma"/>
            <family val="2"/>
          </rPr>
          <t xml:space="preserve">[Unit: PURE]
[Scale: Actuals]
</t>
        </r>
      </text>
    </comment>
    <comment ref="K19" authorId="0" shapeId="0">
      <text>
        <r>
          <rPr>
            <b/>
            <sz val="9"/>
            <color indexed="81"/>
            <rFont val="Tahoma"/>
            <family val="2"/>
          </rPr>
          <t xml:space="preserve">[Unit: PURE]
[Scale: Actuals]
</t>
        </r>
      </text>
    </comment>
    <comment ref="J20" authorId="0" shapeId="0">
      <text>
        <r>
          <rPr>
            <b/>
            <sz val="9"/>
            <color indexed="81"/>
            <rFont val="Tahoma"/>
            <family val="2"/>
          </rPr>
          <t xml:space="preserve">[Unit: PURE]
[Scale: Actuals]
</t>
        </r>
      </text>
    </comment>
    <comment ref="K20" authorId="0" shapeId="0">
      <text>
        <r>
          <rPr>
            <b/>
            <sz val="9"/>
            <color indexed="81"/>
            <rFont val="Tahoma"/>
            <family val="2"/>
          </rPr>
          <t xml:space="preserve">[Unit: PURE]
[Scale: Actuals]
</t>
        </r>
      </text>
    </comment>
    <comment ref="J21" authorId="0" shapeId="0">
      <text>
        <r>
          <rPr>
            <b/>
            <sz val="9"/>
            <color indexed="81"/>
            <rFont val="Tahoma"/>
            <family val="2"/>
          </rPr>
          <t xml:space="preserve">[Unit: PURE]
[Scale: Actuals]
</t>
        </r>
      </text>
    </comment>
    <comment ref="K21" authorId="0" shapeId="0">
      <text>
        <r>
          <rPr>
            <b/>
            <sz val="9"/>
            <color indexed="81"/>
            <rFont val="Tahoma"/>
            <family val="2"/>
          </rPr>
          <t xml:space="preserve">[Unit: PURE]
[Scale: Actuals]
</t>
        </r>
      </text>
    </comment>
    <comment ref="J22" authorId="0" shapeId="0">
      <text>
        <r>
          <rPr>
            <b/>
            <sz val="9"/>
            <color indexed="81"/>
            <rFont val="Tahoma"/>
            <family val="2"/>
          </rPr>
          <t xml:space="preserve">[Unit: PURE]
[Scale: Actuals]
</t>
        </r>
      </text>
    </comment>
    <comment ref="K22" authorId="0" shapeId="0">
      <text>
        <r>
          <rPr>
            <b/>
            <sz val="9"/>
            <color indexed="81"/>
            <rFont val="Tahoma"/>
            <family val="2"/>
          </rPr>
          <t xml:space="preserve">[Unit: PURE]
[Scale: Actuals]
</t>
        </r>
      </text>
    </comment>
    <comment ref="J23" authorId="0" shapeId="0">
      <text>
        <r>
          <rPr>
            <b/>
            <sz val="9"/>
            <color indexed="81"/>
            <rFont val="Tahoma"/>
            <family val="2"/>
          </rPr>
          <t xml:space="preserve">[Unit: PURE]
[Scale: Actuals]
</t>
        </r>
      </text>
    </comment>
    <comment ref="K23" authorId="0" shapeId="0">
      <text>
        <r>
          <rPr>
            <b/>
            <sz val="9"/>
            <color indexed="81"/>
            <rFont val="Tahoma"/>
            <family val="2"/>
          </rPr>
          <t xml:space="preserve">[Unit: PURE]
[Scale: Actuals]
</t>
        </r>
      </text>
    </comment>
    <comment ref="J24" authorId="0" shapeId="0">
      <text>
        <r>
          <rPr>
            <b/>
            <sz val="9"/>
            <color indexed="81"/>
            <rFont val="Tahoma"/>
            <family val="2"/>
          </rPr>
          <t xml:space="preserve">[Unit: PURE]
[Scale: Actuals]
</t>
        </r>
      </text>
    </comment>
    <comment ref="K24" authorId="0" shapeId="0">
      <text>
        <r>
          <rPr>
            <b/>
            <sz val="9"/>
            <color indexed="81"/>
            <rFont val="Tahoma"/>
            <family val="2"/>
          </rPr>
          <t xml:space="preserve">[Unit: PURE]
[Scale: Actuals]
</t>
        </r>
      </text>
    </comment>
    <comment ref="J25" authorId="0" shapeId="0">
      <text>
        <r>
          <rPr>
            <b/>
            <sz val="9"/>
            <color indexed="81"/>
            <rFont val="Tahoma"/>
            <family val="2"/>
          </rPr>
          <t xml:space="preserve">[Unit: PURE]
[Scale: Actuals]
</t>
        </r>
      </text>
    </comment>
    <comment ref="K25" authorId="0" shapeId="0">
      <text>
        <r>
          <rPr>
            <b/>
            <sz val="9"/>
            <color indexed="81"/>
            <rFont val="Tahoma"/>
            <family val="2"/>
          </rPr>
          <t xml:space="preserve">[Unit: PURE]
[Scale: Actuals]
</t>
        </r>
      </text>
    </comment>
    <comment ref="J26" authorId="0" shapeId="0">
      <text>
        <r>
          <rPr>
            <b/>
            <sz val="9"/>
            <color indexed="81"/>
            <rFont val="Tahoma"/>
            <family val="2"/>
          </rPr>
          <t xml:space="preserve">[Unit: PURE]
[Scale: Actuals]
</t>
        </r>
      </text>
    </comment>
    <comment ref="K26" authorId="0" shapeId="0">
      <text>
        <r>
          <rPr>
            <b/>
            <sz val="9"/>
            <color indexed="81"/>
            <rFont val="Tahoma"/>
            <family val="2"/>
          </rPr>
          <t xml:space="preserve">[Unit: PURE]
[Scale: Actuals]
</t>
        </r>
      </text>
    </comment>
    <comment ref="J27" authorId="0" shapeId="0">
      <text>
        <r>
          <rPr>
            <b/>
            <sz val="9"/>
            <color indexed="81"/>
            <rFont val="Tahoma"/>
            <family val="2"/>
          </rPr>
          <t xml:space="preserve">[Unit: PURE]
[Scale: Actuals]
</t>
        </r>
      </text>
    </comment>
    <comment ref="K27" authorId="0" shapeId="0">
      <text>
        <r>
          <rPr>
            <b/>
            <sz val="9"/>
            <color indexed="81"/>
            <rFont val="Tahoma"/>
            <family val="2"/>
          </rPr>
          <t xml:space="preserve">[Unit: PURE]
[Scale: Actuals]
</t>
        </r>
      </text>
    </comment>
    <comment ref="J28" authorId="0" shapeId="0">
      <text>
        <r>
          <rPr>
            <b/>
            <sz val="9"/>
            <color indexed="81"/>
            <rFont val="Tahoma"/>
            <family val="2"/>
          </rPr>
          <t xml:space="preserve">[Unit: PURE]
[Scale: Actuals]
</t>
        </r>
      </text>
    </comment>
    <comment ref="K28" authorId="0" shapeId="0">
      <text>
        <r>
          <rPr>
            <b/>
            <sz val="9"/>
            <color indexed="81"/>
            <rFont val="Tahoma"/>
            <family val="2"/>
          </rPr>
          <t xml:space="preserve">[Unit: PURE]
[Scale: Actuals]
</t>
        </r>
      </text>
    </comment>
    <comment ref="J29" authorId="0" shapeId="0">
      <text>
        <r>
          <rPr>
            <b/>
            <sz val="9"/>
            <color indexed="81"/>
            <rFont val="Tahoma"/>
            <family val="2"/>
          </rPr>
          <t xml:space="preserve">[Unit: PURE]
[Scale: Actuals]
</t>
        </r>
      </text>
    </comment>
    <comment ref="K29" authorId="0" shapeId="0">
      <text>
        <r>
          <rPr>
            <b/>
            <sz val="9"/>
            <color indexed="81"/>
            <rFont val="Tahoma"/>
            <family val="2"/>
          </rPr>
          <t xml:space="preserve">[Unit: PURE]
[Scale: Actuals]
</t>
        </r>
      </text>
    </comment>
    <comment ref="J30" authorId="0" shapeId="0">
      <text>
        <r>
          <rPr>
            <b/>
            <sz val="9"/>
            <color indexed="81"/>
            <rFont val="Tahoma"/>
            <family val="2"/>
          </rPr>
          <t xml:space="preserve">[Unit: PURE]
[Scale: Actuals]
</t>
        </r>
      </text>
    </comment>
    <comment ref="K30" authorId="0" shapeId="0">
      <text>
        <r>
          <rPr>
            <b/>
            <sz val="9"/>
            <color indexed="81"/>
            <rFont val="Tahoma"/>
            <family val="2"/>
          </rPr>
          <t xml:space="preserve">[Unit: PURE]
[Scale: Actuals]
</t>
        </r>
      </text>
    </comment>
    <comment ref="J40" authorId="0" shapeId="0">
      <text>
        <r>
          <rPr>
            <b/>
            <sz val="9"/>
            <color indexed="81"/>
            <rFont val="Tahoma"/>
            <family val="2"/>
          </rPr>
          <t xml:space="preserve">[Unit: PURE]
[Scale: Actuals]
</t>
        </r>
      </text>
    </comment>
    <comment ref="K40" authorId="0" shapeId="0">
      <text>
        <r>
          <rPr>
            <b/>
            <sz val="9"/>
            <color indexed="81"/>
            <rFont val="Tahoma"/>
            <family val="2"/>
          </rPr>
          <t xml:space="preserve">[Unit: PURE]
[Scale: Actuals]
</t>
        </r>
      </text>
    </comment>
    <comment ref="J51" authorId="0" shapeId="0">
      <text>
        <r>
          <rPr>
            <b/>
            <sz val="9"/>
            <color indexed="81"/>
            <rFont val="Tahoma"/>
            <family val="2"/>
          </rPr>
          <t xml:space="preserve">[Unit: PURE]
[Scale: Actuals]
</t>
        </r>
      </text>
    </comment>
    <comment ref="K51" authorId="0" shapeId="0">
      <text>
        <r>
          <rPr>
            <b/>
            <sz val="9"/>
            <color indexed="81"/>
            <rFont val="Tahoma"/>
            <family val="2"/>
          </rPr>
          <t xml:space="preserve">[Unit: PURE]
[Scale: Actuals]
</t>
        </r>
      </text>
    </comment>
    <comment ref="Q67" authorId="0" shapeId="0">
      <text>
        <r>
          <rPr>
            <b/>
            <sz val="9"/>
            <color indexed="81"/>
            <rFont val="Tahoma"/>
            <family val="2"/>
          </rPr>
          <t xml:space="preserve">[Unit: PURE]
[Scale: Actuals]
</t>
        </r>
      </text>
    </comment>
    <comment ref="Q68" authorId="0" shapeId="0">
      <text>
        <r>
          <rPr>
            <b/>
            <sz val="9"/>
            <color indexed="81"/>
            <rFont val="Tahoma"/>
            <family val="2"/>
          </rPr>
          <t xml:space="preserve">[Unit: PURE]
[Scale: Actuals]
</t>
        </r>
      </text>
    </comment>
    <comment ref="Q69" authorId="0" shapeId="0">
      <text>
        <r>
          <rPr>
            <b/>
            <sz val="9"/>
            <color indexed="81"/>
            <rFont val="Tahoma"/>
            <family val="2"/>
          </rPr>
          <t xml:space="preserve">[Unit: PURE]
[Scale: Actuals]
</t>
        </r>
      </text>
    </comment>
    <comment ref="Q70" authorId="0" shapeId="0">
      <text>
        <r>
          <rPr>
            <b/>
            <sz val="9"/>
            <color indexed="81"/>
            <rFont val="Tahoma"/>
            <family val="2"/>
          </rPr>
          <t xml:space="preserve">[Unit: PURE]
[Scale: Actuals]
</t>
        </r>
      </text>
    </comment>
    <comment ref="Q71" authorId="0" shapeId="0">
      <text>
        <r>
          <rPr>
            <b/>
            <sz val="9"/>
            <color indexed="81"/>
            <rFont val="Tahoma"/>
            <family val="2"/>
          </rPr>
          <t xml:space="preserve">[Unit: PURE]
[Scale: Actuals]
</t>
        </r>
      </text>
    </comment>
    <comment ref="Q72" authorId="0" shapeId="0">
      <text>
        <r>
          <rPr>
            <b/>
            <sz val="9"/>
            <color indexed="81"/>
            <rFont val="Tahoma"/>
            <family val="2"/>
          </rPr>
          <t xml:space="preserve">[Unit: PURE]
[Scale: Actuals]
</t>
        </r>
      </text>
    </comment>
    <comment ref="Q73" authorId="0" shapeId="0">
      <text>
        <r>
          <rPr>
            <b/>
            <sz val="9"/>
            <color indexed="81"/>
            <rFont val="Tahoma"/>
            <family val="2"/>
          </rPr>
          <t xml:space="preserve">[Unit: PURE]
[Scale: Actuals]
</t>
        </r>
      </text>
    </comment>
    <comment ref="Q74" authorId="0" shapeId="0">
      <text>
        <r>
          <rPr>
            <b/>
            <sz val="9"/>
            <color indexed="81"/>
            <rFont val="Tahoma"/>
            <family val="2"/>
          </rPr>
          <t xml:space="preserve">[Unit: PURE]
[Scale: Actuals]
</t>
        </r>
      </text>
    </comment>
    <comment ref="Q75" authorId="0" shapeId="0">
      <text>
        <r>
          <rPr>
            <b/>
            <sz val="9"/>
            <color indexed="81"/>
            <rFont val="Tahoma"/>
            <family val="2"/>
          </rPr>
          <t xml:space="preserve">[Unit: PURE]
[Scale: Actuals]
</t>
        </r>
      </text>
    </comment>
    <comment ref="Q76" authorId="0" shapeId="0">
      <text>
        <r>
          <rPr>
            <b/>
            <sz val="9"/>
            <color indexed="81"/>
            <rFont val="Tahoma"/>
            <family val="2"/>
          </rPr>
          <t xml:space="preserve">[Unit: PURE]
[Scale: Actuals]
</t>
        </r>
      </text>
    </comment>
    <comment ref="Q77" authorId="0" shapeId="0">
      <text>
        <r>
          <rPr>
            <b/>
            <sz val="9"/>
            <color indexed="81"/>
            <rFont val="Tahoma"/>
            <family val="2"/>
          </rPr>
          <t xml:space="preserve">[Unit: PURE]
[Scale: Actuals]
</t>
        </r>
      </text>
    </comment>
    <comment ref="Q78" authorId="0" shapeId="0">
      <text>
        <r>
          <rPr>
            <b/>
            <sz val="9"/>
            <color indexed="81"/>
            <rFont val="Tahoma"/>
            <family val="2"/>
          </rPr>
          <t xml:space="preserve">[Unit: PURE]
[Scale: Actuals]
</t>
        </r>
      </text>
    </comment>
    <comment ref="Q79" authorId="0" shapeId="0">
      <text>
        <r>
          <rPr>
            <b/>
            <sz val="9"/>
            <color indexed="81"/>
            <rFont val="Tahoma"/>
            <family val="2"/>
          </rPr>
          <t xml:space="preserve">[Unit: PURE]
[Scale: Actuals]
</t>
        </r>
      </text>
    </comment>
    <comment ref="Q80" authorId="0" shapeId="0">
      <text>
        <r>
          <rPr>
            <b/>
            <sz val="9"/>
            <color indexed="81"/>
            <rFont val="Tahoma"/>
            <family val="2"/>
          </rPr>
          <t xml:space="preserve">[Unit: PURE]
[Scale: Actuals]
</t>
        </r>
      </text>
    </comment>
    <comment ref="Q81" authorId="0" shapeId="0">
      <text>
        <r>
          <rPr>
            <b/>
            <sz val="9"/>
            <color indexed="81"/>
            <rFont val="Tahoma"/>
            <family val="2"/>
          </rPr>
          <t xml:space="preserve">[Unit: PURE]
[Scale: Actuals]
</t>
        </r>
      </text>
    </comment>
    <comment ref="Q82" authorId="0" shapeId="0">
      <text>
        <r>
          <rPr>
            <b/>
            <sz val="9"/>
            <color indexed="81"/>
            <rFont val="Tahoma"/>
            <family val="2"/>
          </rPr>
          <t xml:space="preserve">[Unit: PURE]
[Scale: Actuals]
</t>
        </r>
      </text>
    </comment>
    <comment ref="Q83" authorId="0" shapeId="0">
      <text>
        <r>
          <rPr>
            <b/>
            <sz val="9"/>
            <color indexed="81"/>
            <rFont val="Tahoma"/>
            <family val="2"/>
          </rPr>
          <t xml:space="preserve">[Unit: PURE]
[Scale: Actuals]
</t>
        </r>
      </text>
    </comment>
    <comment ref="Q84" authorId="0" shapeId="0">
      <text>
        <r>
          <rPr>
            <b/>
            <sz val="9"/>
            <color indexed="81"/>
            <rFont val="Tahoma"/>
            <family val="2"/>
          </rPr>
          <t xml:space="preserve">[Unit: PURE]
[Scale: Actuals]
</t>
        </r>
      </text>
    </comment>
    <comment ref="Q85" authorId="0" shapeId="0">
      <text>
        <r>
          <rPr>
            <b/>
            <sz val="9"/>
            <color indexed="81"/>
            <rFont val="Tahoma"/>
            <family val="2"/>
          </rPr>
          <t xml:space="preserve">[Unit: PURE]
[Scale: Actuals]
</t>
        </r>
      </text>
    </comment>
    <comment ref="Q86" authorId="0" shapeId="0">
      <text>
        <r>
          <rPr>
            <b/>
            <sz val="9"/>
            <color indexed="81"/>
            <rFont val="Tahoma"/>
            <family val="2"/>
          </rPr>
          <t xml:space="preserve">[Unit: PURE]
[Scale: Actuals]
</t>
        </r>
      </text>
    </comment>
    <comment ref="Q87" authorId="0" shapeId="0">
      <text>
        <r>
          <rPr>
            <b/>
            <sz val="9"/>
            <color indexed="81"/>
            <rFont val="Tahoma"/>
            <family val="2"/>
          </rPr>
          <t xml:space="preserve">[Unit: PURE]
[Scale: Actuals]
</t>
        </r>
      </text>
    </comment>
    <comment ref="Q88" authorId="0" shapeId="0">
      <text>
        <r>
          <rPr>
            <b/>
            <sz val="9"/>
            <color indexed="81"/>
            <rFont val="Tahoma"/>
            <family val="2"/>
          </rPr>
          <t xml:space="preserve">[Unit: PURE]
[Scale: Actuals]
</t>
        </r>
      </text>
    </comment>
    <comment ref="E103" authorId="1" shapeId="0">
      <text>
        <r>
          <rPr>
            <b/>
            <sz val="9"/>
            <color indexed="81"/>
            <rFont val="Tahoma"/>
            <family val="2"/>
          </rPr>
          <t xml:space="preserve">[Date Format: dd/MM/yyyy]Please double click to show the popup
</t>
        </r>
      </text>
    </comment>
    <comment ref="F103" authorId="1" shapeId="0">
      <text>
        <r>
          <rPr>
            <b/>
            <sz val="9"/>
            <color indexed="81"/>
            <rFont val="Tahoma"/>
            <family val="2"/>
          </rPr>
          <t xml:space="preserve">[Date Format: dd/MM/yyyy]Please double click to show the popup
</t>
        </r>
      </text>
    </comment>
    <comment ref="G103" authorId="1" shapeId="0">
      <text>
        <r>
          <rPr>
            <b/>
            <sz val="9"/>
            <color indexed="81"/>
            <rFont val="Tahoma"/>
            <family val="2"/>
          </rPr>
          <t xml:space="preserve">[Date Format: dd/MM/yyyy]Please double click to show the popup
</t>
        </r>
      </text>
    </comment>
    <comment ref="H103" authorId="1" shapeId="0">
      <text>
        <r>
          <rPr>
            <b/>
            <sz val="9"/>
            <color indexed="81"/>
            <rFont val="Tahoma"/>
            <family val="2"/>
          </rPr>
          <t xml:space="preserve">[Date Format: dd/MM/yyyy]Please double click to show the popup
</t>
        </r>
      </text>
    </comment>
    <comment ref="E104" authorId="1" shapeId="0">
      <text>
        <r>
          <rPr>
            <b/>
            <sz val="9"/>
            <color indexed="81"/>
            <rFont val="Tahoma"/>
            <family val="2"/>
          </rPr>
          <t xml:space="preserve">[Date Format: dd/MM/yyyy]Please double click to show the popup
</t>
        </r>
      </text>
    </comment>
    <comment ref="F104" authorId="1" shapeId="0">
      <text>
        <r>
          <rPr>
            <b/>
            <sz val="9"/>
            <color indexed="81"/>
            <rFont val="Tahoma"/>
            <family val="2"/>
          </rPr>
          <t xml:space="preserve">[Date Format: dd/MM/yyyy]Please double click to show the popup
</t>
        </r>
      </text>
    </comment>
    <comment ref="G104" authorId="1" shapeId="0">
      <text>
        <r>
          <rPr>
            <b/>
            <sz val="9"/>
            <color indexed="81"/>
            <rFont val="Tahoma"/>
            <family val="2"/>
          </rPr>
          <t xml:space="preserve">[Date Format: dd/MM/yyyy]Please double click to show the popup
</t>
        </r>
      </text>
    </comment>
    <comment ref="H104" authorId="1" shapeId="0">
      <text>
        <r>
          <rPr>
            <b/>
            <sz val="9"/>
            <color indexed="81"/>
            <rFont val="Tahoma"/>
            <family val="2"/>
          </rPr>
          <t xml:space="preserve">[Date Format: dd/MM/yyyy]Please double click to show the popup
</t>
        </r>
      </text>
    </comment>
    <comment ref="E109" authorId="0" shapeId="0">
      <text>
        <r>
          <rPr>
            <b/>
            <sz val="9"/>
            <color indexed="81"/>
            <rFont val="Tahoma"/>
            <family val="2"/>
          </rPr>
          <t xml:space="preserve">[Unit: PURE]
[Scale: Actuals]
[Primary: No.of transactions]
</t>
        </r>
      </text>
    </comment>
    <comment ref="F109" authorId="0" shapeId="0">
      <text>
        <r>
          <rPr>
            <b/>
            <sz val="9"/>
            <color indexed="81"/>
            <rFont val="Tahoma"/>
            <family val="2"/>
          </rPr>
          <t xml:space="preserve">[Unit: PURE]
[Scale: Actuals]
[Primary: No.of transactions]
</t>
        </r>
      </text>
    </comment>
    <comment ref="G109" authorId="0" shapeId="0">
      <text>
        <r>
          <rPr>
            <b/>
            <sz val="9"/>
            <color indexed="81"/>
            <rFont val="Tahoma"/>
            <family val="2"/>
          </rPr>
          <t xml:space="preserve">[Unit: PURE]
[Scale: Actuals]
[Primary: No.of transactions]
</t>
        </r>
      </text>
    </comment>
    <comment ref="H109" authorId="0" shapeId="0">
      <text>
        <r>
          <rPr>
            <b/>
            <sz val="9"/>
            <color indexed="81"/>
            <rFont val="Tahoma"/>
            <family val="2"/>
          </rPr>
          <t xml:space="preserve">[Unit: PURE]
[Scale: Actuals]
[Primary: No.of transactions]
</t>
        </r>
      </text>
    </comment>
    <comment ref="E110" authorId="0" shapeId="0">
      <text>
        <r>
          <rPr>
            <b/>
            <sz val="9"/>
            <color indexed="81"/>
            <rFont val="Tahoma"/>
            <family val="2"/>
          </rPr>
          <t xml:space="preserve">[Unit: PURE]
[Scale: Actuals]
[Primary: No.of transactions]
</t>
        </r>
      </text>
    </comment>
    <comment ref="F110" authorId="0" shapeId="0">
      <text>
        <r>
          <rPr>
            <b/>
            <sz val="9"/>
            <color indexed="81"/>
            <rFont val="Tahoma"/>
            <family val="2"/>
          </rPr>
          <t xml:space="preserve">[Unit: PURE]
[Scale: Actuals]
[Primary: No.of transactions]
</t>
        </r>
      </text>
    </comment>
    <comment ref="G110" authorId="0" shapeId="0">
      <text>
        <r>
          <rPr>
            <b/>
            <sz val="9"/>
            <color indexed="81"/>
            <rFont val="Tahoma"/>
            <family val="2"/>
          </rPr>
          <t xml:space="preserve">[Unit: PURE]
[Scale: Actuals]
[Primary: No.of transactions]
</t>
        </r>
      </text>
    </comment>
    <comment ref="H110" authorId="0" shapeId="0">
      <text>
        <r>
          <rPr>
            <b/>
            <sz val="9"/>
            <color indexed="81"/>
            <rFont val="Tahoma"/>
            <family val="2"/>
          </rPr>
          <t xml:space="preserve">[Unit: PURE]
[Scale: Actuals]
[Primary: No.of transactions]
</t>
        </r>
      </text>
    </comment>
    <comment ref="E111" authorId="0" shapeId="0">
      <text>
        <r>
          <rPr>
            <b/>
            <sz val="9"/>
            <color indexed="81"/>
            <rFont val="Tahoma"/>
            <family val="2"/>
          </rPr>
          <t xml:space="preserve">[Unit: PURE]
[Scale: Actuals]
[Primary: No.of transactions]
</t>
        </r>
      </text>
    </comment>
    <comment ref="F111" authorId="0" shapeId="0">
      <text>
        <r>
          <rPr>
            <b/>
            <sz val="9"/>
            <color indexed="81"/>
            <rFont val="Tahoma"/>
            <family val="2"/>
          </rPr>
          <t xml:space="preserve">[Unit: PURE]
[Scale: Actuals]
[Primary: No.of transactions]
</t>
        </r>
      </text>
    </comment>
    <comment ref="G111" authorId="0" shapeId="0">
      <text>
        <r>
          <rPr>
            <b/>
            <sz val="9"/>
            <color indexed="81"/>
            <rFont val="Tahoma"/>
            <family val="2"/>
          </rPr>
          <t xml:space="preserve">[Unit: PURE]
[Scale: Actuals]
[Primary: No.of transactions]
</t>
        </r>
      </text>
    </comment>
    <comment ref="H111" authorId="0" shapeId="0">
      <text>
        <r>
          <rPr>
            <b/>
            <sz val="9"/>
            <color indexed="81"/>
            <rFont val="Tahoma"/>
            <family val="2"/>
          </rPr>
          <t xml:space="preserve">[Unit: PURE]
[Scale: Actuals]
[Primary: No.of transactions]
</t>
        </r>
      </text>
    </comment>
    <comment ref="E112" authorId="0" shapeId="0">
      <text>
        <r>
          <rPr>
            <b/>
            <sz val="9"/>
            <color indexed="81"/>
            <rFont val="Tahoma"/>
            <family val="2"/>
          </rPr>
          <t xml:space="preserve">[Primary: Amount of protection bought/sold]
</t>
        </r>
      </text>
    </comment>
    <comment ref="F112" authorId="0" shapeId="0">
      <text>
        <r>
          <rPr>
            <b/>
            <sz val="9"/>
            <color indexed="81"/>
            <rFont val="Tahoma"/>
            <family val="2"/>
          </rPr>
          <t xml:space="preserve">[Primary: Amount of protection bought/sold]
</t>
        </r>
      </text>
    </comment>
    <comment ref="G112" authorId="0" shapeId="0">
      <text>
        <r>
          <rPr>
            <b/>
            <sz val="9"/>
            <color indexed="81"/>
            <rFont val="Tahoma"/>
            <family val="2"/>
          </rPr>
          <t xml:space="preserve">[Primary: Amount of protection bought/sold]
</t>
        </r>
      </text>
    </comment>
    <comment ref="H112" authorId="0" shapeId="0">
      <text>
        <r>
          <rPr>
            <b/>
            <sz val="9"/>
            <color indexed="81"/>
            <rFont val="Tahoma"/>
            <family val="2"/>
          </rPr>
          <t xml:space="preserve">[Primary: Amount of protection bought/sold]
</t>
        </r>
      </text>
    </comment>
    <comment ref="E113" authorId="0" shapeId="0">
      <text>
        <r>
          <rPr>
            <b/>
            <sz val="9"/>
            <color indexed="81"/>
            <rFont val="Tahoma"/>
            <family val="2"/>
          </rPr>
          <t xml:space="preserve">[Primary: Amount of protection bought/sold]
</t>
        </r>
      </text>
    </comment>
    <comment ref="F113" authorId="0" shapeId="0">
      <text>
        <r>
          <rPr>
            <b/>
            <sz val="9"/>
            <color indexed="81"/>
            <rFont val="Tahoma"/>
            <family val="2"/>
          </rPr>
          <t xml:space="preserve">[Primary: Amount of protection bought/sold]
</t>
        </r>
      </text>
    </comment>
    <comment ref="G113" authorId="0" shapeId="0">
      <text>
        <r>
          <rPr>
            <b/>
            <sz val="9"/>
            <color indexed="81"/>
            <rFont val="Tahoma"/>
            <family val="2"/>
          </rPr>
          <t xml:space="preserve">[Primary: Amount of protection bought/sold]
</t>
        </r>
      </text>
    </comment>
    <comment ref="H113" authorId="0" shapeId="0">
      <text>
        <r>
          <rPr>
            <b/>
            <sz val="9"/>
            <color indexed="81"/>
            <rFont val="Tahoma"/>
            <family val="2"/>
          </rPr>
          <t xml:space="preserve">[Primary: Amount of protection bought/sold]
</t>
        </r>
      </text>
    </comment>
    <comment ref="E114" authorId="0" shapeId="0">
      <text>
        <r>
          <rPr>
            <b/>
            <sz val="9"/>
            <color indexed="81"/>
            <rFont val="Tahoma"/>
            <family val="2"/>
          </rPr>
          <t xml:space="preserve">[Primary: Amount of protection bought/sold]
</t>
        </r>
      </text>
    </comment>
    <comment ref="F114" authorId="0" shapeId="0">
      <text>
        <r>
          <rPr>
            <b/>
            <sz val="9"/>
            <color indexed="81"/>
            <rFont val="Tahoma"/>
            <family val="2"/>
          </rPr>
          <t xml:space="preserve">[Primary: Amount of protection bought/sold]
</t>
        </r>
      </text>
    </comment>
    <comment ref="G114" authorId="0" shapeId="0">
      <text>
        <r>
          <rPr>
            <b/>
            <sz val="9"/>
            <color indexed="81"/>
            <rFont val="Tahoma"/>
            <family val="2"/>
          </rPr>
          <t xml:space="preserve">[Primary: Amount of protection bought/sold]
</t>
        </r>
      </text>
    </comment>
    <comment ref="H114" authorId="0" shapeId="0">
      <text>
        <r>
          <rPr>
            <b/>
            <sz val="9"/>
            <color indexed="81"/>
            <rFont val="Tahoma"/>
            <family val="2"/>
          </rPr>
          <t xml:space="preserve">[Primary: Amount of protection bought/sold]
</t>
        </r>
      </text>
    </comment>
    <comment ref="E122" authorId="1" shapeId="0">
      <text>
        <r>
          <rPr>
            <b/>
            <sz val="9"/>
            <color indexed="81"/>
            <rFont val="Tahoma"/>
            <family val="2"/>
          </rPr>
          <t xml:space="preserve">[Date Format: dd/MM/yyyy]Please double click to show the popup
</t>
        </r>
      </text>
    </comment>
    <comment ref="F122" authorId="1" shapeId="0">
      <text>
        <r>
          <rPr>
            <b/>
            <sz val="9"/>
            <color indexed="81"/>
            <rFont val="Tahoma"/>
            <family val="2"/>
          </rPr>
          <t xml:space="preserve">[Date Format: dd/MM/yyyy]Please double click to show the popup
</t>
        </r>
      </text>
    </comment>
    <comment ref="G122" authorId="1" shapeId="0">
      <text>
        <r>
          <rPr>
            <b/>
            <sz val="9"/>
            <color indexed="81"/>
            <rFont val="Tahoma"/>
            <family val="2"/>
          </rPr>
          <t xml:space="preserve">[Date Format: dd/MM/yyyy]Please double click to show the popup
</t>
        </r>
      </text>
    </comment>
    <comment ref="H122" authorId="1" shapeId="0">
      <text>
        <r>
          <rPr>
            <b/>
            <sz val="9"/>
            <color indexed="81"/>
            <rFont val="Tahoma"/>
            <family val="2"/>
          </rPr>
          <t xml:space="preserve">[Date Format: dd/MM/yyyy]Please double click to show the popup
</t>
        </r>
      </text>
    </comment>
    <comment ref="E123" authorId="1" shapeId="0">
      <text>
        <r>
          <rPr>
            <b/>
            <sz val="9"/>
            <color indexed="81"/>
            <rFont val="Tahoma"/>
            <family val="2"/>
          </rPr>
          <t xml:space="preserve">[Date Format: dd/MM/yyyy]Please double click to show the popup
</t>
        </r>
      </text>
    </comment>
    <comment ref="F123" authorId="1" shapeId="0">
      <text>
        <r>
          <rPr>
            <b/>
            <sz val="9"/>
            <color indexed="81"/>
            <rFont val="Tahoma"/>
            <family val="2"/>
          </rPr>
          <t xml:space="preserve">[Date Format: dd/MM/yyyy]Please double click to show the popup
</t>
        </r>
      </text>
    </comment>
    <comment ref="G123" authorId="1" shapeId="0">
      <text>
        <r>
          <rPr>
            <b/>
            <sz val="9"/>
            <color indexed="81"/>
            <rFont val="Tahoma"/>
            <family val="2"/>
          </rPr>
          <t xml:space="preserve">[Date Format: dd/MM/yyyy]Please double click to show the popup
</t>
        </r>
      </text>
    </comment>
    <comment ref="H123" authorId="1" shapeId="0">
      <text>
        <r>
          <rPr>
            <b/>
            <sz val="9"/>
            <color indexed="81"/>
            <rFont val="Tahoma"/>
            <family val="2"/>
          </rPr>
          <t xml:space="preserve">[Date Format: dd/MM/yyyy]Please double click to show the popup
</t>
        </r>
      </text>
    </comment>
    <comment ref="E134" authorId="1" shapeId="0">
      <text>
        <r>
          <rPr>
            <b/>
            <sz val="9"/>
            <color indexed="81"/>
            <rFont val="Tahoma"/>
            <family val="2"/>
          </rPr>
          <t xml:space="preserve">[Date Format: dd/MM/yyyy]Please double click to show the popup
</t>
        </r>
      </text>
    </comment>
    <comment ref="F134" authorId="1" shapeId="0">
      <text>
        <r>
          <rPr>
            <b/>
            <sz val="9"/>
            <color indexed="81"/>
            <rFont val="Tahoma"/>
            <family val="2"/>
          </rPr>
          <t xml:space="preserve">[Date Format: dd/MM/yyyy]Please double click to show the popup
</t>
        </r>
      </text>
    </comment>
    <comment ref="G134" authorId="1" shapeId="0">
      <text>
        <r>
          <rPr>
            <b/>
            <sz val="9"/>
            <color indexed="81"/>
            <rFont val="Tahoma"/>
            <family val="2"/>
          </rPr>
          <t xml:space="preserve">[Date Format: dd/MM/yyyy]Please double click to show the popup
</t>
        </r>
      </text>
    </comment>
    <comment ref="H134" authorId="1" shapeId="0">
      <text>
        <r>
          <rPr>
            <b/>
            <sz val="9"/>
            <color indexed="81"/>
            <rFont val="Tahoma"/>
            <family val="2"/>
          </rPr>
          <t xml:space="preserve">[Date Format: dd/MM/yyyy]Please double click to show the popup
</t>
        </r>
      </text>
    </comment>
    <comment ref="E135" authorId="1" shapeId="0">
      <text>
        <r>
          <rPr>
            <b/>
            <sz val="9"/>
            <color indexed="81"/>
            <rFont val="Tahoma"/>
            <family val="2"/>
          </rPr>
          <t xml:space="preserve">[Date Format: dd/MM/yyyy]Please double click to show the popup
</t>
        </r>
      </text>
    </comment>
    <comment ref="F135" authorId="1" shapeId="0">
      <text>
        <r>
          <rPr>
            <b/>
            <sz val="9"/>
            <color indexed="81"/>
            <rFont val="Tahoma"/>
            <family val="2"/>
          </rPr>
          <t xml:space="preserve">[Date Format: dd/MM/yyyy]Please double click to show the popup
</t>
        </r>
      </text>
    </comment>
    <comment ref="G135" authorId="1" shapeId="0">
      <text>
        <r>
          <rPr>
            <b/>
            <sz val="9"/>
            <color indexed="81"/>
            <rFont val="Tahoma"/>
            <family val="2"/>
          </rPr>
          <t xml:space="preserve">[Date Format: dd/MM/yyyy]Please double click to show the popup
</t>
        </r>
      </text>
    </comment>
    <comment ref="H135" authorId="1" shapeId="0">
      <text>
        <r>
          <rPr>
            <b/>
            <sz val="9"/>
            <color indexed="81"/>
            <rFont val="Tahoma"/>
            <family val="2"/>
          </rPr>
          <t xml:space="preserve">[Date Format: dd/MM/yyyy]Please double click to show the popup
</t>
        </r>
      </text>
    </comment>
    <comment ref="E139" authorId="0" shapeId="0">
      <text>
        <r>
          <rPr>
            <b/>
            <sz val="9"/>
            <color indexed="81"/>
            <rFont val="Tahoma"/>
            <family val="2"/>
          </rPr>
          <t xml:space="preserve">[Primary: Premium paid/received]
</t>
        </r>
      </text>
    </comment>
    <comment ref="F139" authorId="0" shapeId="0">
      <text>
        <r>
          <rPr>
            <b/>
            <sz val="9"/>
            <color indexed="81"/>
            <rFont val="Tahoma"/>
            <family val="2"/>
          </rPr>
          <t xml:space="preserve">[Primary: Premium paid/received]
</t>
        </r>
      </text>
    </comment>
    <comment ref="G139" authorId="0" shapeId="0">
      <text>
        <r>
          <rPr>
            <b/>
            <sz val="9"/>
            <color indexed="81"/>
            <rFont val="Tahoma"/>
            <family val="2"/>
          </rPr>
          <t xml:space="preserve">[Primary: Premium paid/received]
</t>
        </r>
      </text>
    </comment>
    <comment ref="H139" authorId="0" shapeId="0">
      <text>
        <r>
          <rPr>
            <b/>
            <sz val="9"/>
            <color indexed="81"/>
            <rFont val="Tahoma"/>
            <family val="2"/>
          </rPr>
          <t xml:space="preserve">[Primary: Premium paid/received]
</t>
        </r>
      </text>
    </comment>
    <comment ref="E140" authorId="0" shapeId="0">
      <text>
        <r>
          <rPr>
            <b/>
            <sz val="9"/>
            <color indexed="81"/>
            <rFont val="Tahoma"/>
            <family val="2"/>
          </rPr>
          <t xml:space="preserve">[Primary: Credit event payments on CDS transaction]
</t>
        </r>
      </text>
    </comment>
    <comment ref="F140" authorId="0" shapeId="0">
      <text>
        <r>
          <rPr>
            <b/>
            <sz val="9"/>
            <color indexed="81"/>
            <rFont val="Tahoma"/>
            <family val="2"/>
          </rPr>
          <t xml:space="preserve">[Primary: Credit event payments on CDS transaction]
</t>
        </r>
      </text>
    </comment>
    <comment ref="G140" authorId="0" shapeId="0">
      <text>
        <r>
          <rPr>
            <b/>
            <sz val="9"/>
            <color indexed="81"/>
            <rFont val="Tahoma"/>
            <family val="2"/>
          </rPr>
          <t xml:space="preserve">[Primary: Credit event payments on CDS transaction]
</t>
        </r>
      </text>
    </comment>
    <comment ref="H140" authorId="0" shapeId="0">
      <text>
        <r>
          <rPr>
            <b/>
            <sz val="9"/>
            <color indexed="81"/>
            <rFont val="Tahoma"/>
            <family val="2"/>
          </rPr>
          <t xml:space="preserve">[Primary: Credit event payments on CDS transaction]
</t>
        </r>
      </text>
    </comment>
    <comment ref="E141" authorId="0" shapeId="0">
      <text>
        <r>
          <rPr>
            <b/>
            <sz val="9"/>
            <color indexed="81"/>
            <rFont val="Tahoma"/>
            <family val="2"/>
          </rPr>
          <t xml:space="preserve">[Primary: Paid]
</t>
        </r>
      </text>
    </comment>
    <comment ref="F141" authorId="0" shapeId="0">
      <text>
        <r>
          <rPr>
            <b/>
            <sz val="9"/>
            <color indexed="81"/>
            <rFont val="Tahoma"/>
            <family val="2"/>
          </rPr>
          <t xml:space="preserve">[Primary: Paid]
</t>
        </r>
      </text>
    </comment>
    <comment ref="G141" authorId="0" shapeId="0">
      <text>
        <r>
          <rPr>
            <b/>
            <sz val="9"/>
            <color indexed="81"/>
            <rFont val="Tahoma"/>
            <family val="2"/>
          </rPr>
          <t xml:space="preserve">[Primary: Paid]
</t>
        </r>
      </text>
    </comment>
    <comment ref="H141" authorId="0" shapeId="0">
      <text>
        <r>
          <rPr>
            <b/>
            <sz val="9"/>
            <color indexed="81"/>
            <rFont val="Tahoma"/>
            <family val="2"/>
          </rPr>
          <t xml:space="preserve">[Primary: Paid]
</t>
        </r>
      </text>
    </comment>
    <comment ref="E142" authorId="0" shapeId="0">
      <text>
        <r>
          <rPr>
            <b/>
            <sz val="9"/>
            <color indexed="81"/>
            <rFont val="Tahoma"/>
            <family val="2"/>
          </rPr>
          <t xml:space="preserve">[Primary: Recieved]
</t>
        </r>
      </text>
    </comment>
    <comment ref="F142" authorId="0" shapeId="0">
      <text>
        <r>
          <rPr>
            <b/>
            <sz val="9"/>
            <color indexed="81"/>
            <rFont val="Tahoma"/>
            <family val="2"/>
          </rPr>
          <t xml:space="preserve">[Primary: Recieved]
</t>
        </r>
      </text>
    </comment>
    <comment ref="G142" authorId="0" shapeId="0">
      <text>
        <r>
          <rPr>
            <b/>
            <sz val="9"/>
            <color indexed="81"/>
            <rFont val="Tahoma"/>
            <family val="2"/>
          </rPr>
          <t xml:space="preserve">[Primary: Recieved]
</t>
        </r>
      </text>
    </comment>
    <comment ref="H142" authorId="0" shapeId="0">
      <text>
        <r>
          <rPr>
            <b/>
            <sz val="9"/>
            <color indexed="81"/>
            <rFont val="Tahoma"/>
            <family val="2"/>
          </rPr>
          <t xml:space="preserve">[Primary: Recieved]
</t>
        </r>
      </text>
    </comment>
  </commentList>
</comments>
</file>

<file path=xl/comments5.xml><?xml version="1.0" encoding="utf-8"?>
<comments xmlns="http://schemas.openxmlformats.org/spreadsheetml/2006/main">
  <authors>
    <author>user</author>
    <author>arun patel</author>
  </authors>
  <commentList>
    <comment ref="J13" authorId="0" shapeId="0">
      <text>
        <r>
          <rPr>
            <b/>
            <sz val="9"/>
            <color indexed="81"/>
            <rFont val="Tahoma"/>
            <family val="2"/>
          </rPr>
          <t xml:space="preserve">[Unit: PURE]
[Scale: Actuals]
</t>
        </r>
      </text>
    </comment>
    <comment ref="K13" authorId="0" shapeId="0">
      <text>
        <r>
          <rPr>
            <b/>
            <sz val="9"/>
            <color indexed="81"/>
            <rFont val="Tahoma"/>
            <family val="2"/>
          </rPr>
          <t xml:space="preserve">[Unit: PURE]
[Scale: Actuals]
</t>
        </r>
      </text>
    </comment>
    <comment ref="J14" authorId="0" shapeId="0">
      <text>
        <r>
          <rPr>
            <b/>
            <sz val="9"/>
            <color indexed="81"/>
            <rFont val="Tahoma"/>
            <family val="2"/>
          </rPr>
          <t xml:space="preserve">[Unit: PURE]
[Scale: Actuals]
</t>
        </r>
      </text>
    </comment>
    <comment ref="K14" authorId="0" shapeId="0">
      <text>
        <r>
          <rPr>
            <b/>
            <sz val="9"/>
            <color indexed="81"/>
            <rFont val="Tahoma"/>
            <family val="2"/>
          </rPr>
          <t xml:space="preserve">[Unit: PURE]
[Scale: Actuals]
</t>
        </r>
      </text>
    </comment>
    <comment ref="J15" authorId="0" shapeId="0">
      <text>
        <r>
          <rPr>
            <b/>
            <sz val="9"/>
            <color indexed="81"/>
            <rFont val="Tahoma"/>
            <family val="2"/>
          </rPr>
          <t xml:space="preserve">[Unit: PURE]
[Scale: Actuals]
</t>
        </r>
      </text>
    </comment>
    <comment ref="K15" authorId="0" shapeId="0">
      <text>
        <r>
          <rPr>
            <b/>
            <sz val="9"/>
            <color indexed="81"/>
            <rFont val="Tahoma"/>
            <family val="2"/>
          </rPr>
          <t xml:space="preserve">[Unit: PURE]
[Scale: Actuals]
</t>
        </r>
      </text>
    </comment>
    <comment ref="J16" authorId="0" shapeId="0">
      <text>
        <r>
          <rPr>
            <b/>
            <sz val="9"/>
            <color indexed="81"/>
            <rFont val="Tahoma"/>
            <family val="2"/>
          </rPr>
          <t xml:space="preserve">[Unit: PURE]
[Scale: Actuals]
</t>
        </r>
      </text>
    </comment>
    <comment ref="K16" authorId="0" shapeId="0">
      <text>
        <r>
          <rPr>
            <b/>
            <sz val="9"/>
            <color indexed="81"/>
            <rFont val="Tahoma"/>
            <family val="2"/>
          </rPr>
          <t xml:space="preserve">[Unit: PURE]
[Scale: Actuals]
</t>
        </r>
      </text>
    </comment>
    <comment ref="J17" authorId="0" shapeId="0">
      <text>
        <r>
          <rPr>
            <b/>
            <sz val="9"/>
            <color indexed="81"/>
            <rFont val="Tahoma"/>
            <family val="2"/>
          </rPr>
          <t xml:space="preserve">[Unit: PURE]
[Scale: Actuals]
</t>
        </r>
      </text>
    </comment>
    <comment ref="K17" authorId="0" shapeId="0">
      <text>
        <r>
          <rPr>
            <b/>
            <sz val="9"/>
            <color indexed="81"/>
            <rFont val="Tahoma"/>
            <family val="2"/>
          </rPr>
          <t xml:space="preserve">[Unit: PURE]
[Scale: Actuals]
</t>
        </r>
      </text>
    </comment>
    <comment ref="J18" authorId="0" shapeId="0">
      <text>
        <r>
          <rPr>
            <b/>
            <sz val="9"/>
            <color indexed="81"/>
            <rFont val="Tahoma"/>
            <family val="2"/>
          </rPr>
          <t xml:space="preserve">[Unit: PURE]
[Scale: Actuals]
</t>
        </r>
      </text>
    </comment>
    <comment ref="K18" authorId="0" shapeId="0">
      <text>
        <r>
          <rPr>
            <b/>
            <sz val="9"/>
            <color indexed="81"/>
            <rFont val="Tahoma"/>
            <family val="2"/>
          </rPr>
          <t xml:space="preserve">[Unit: PURE]
[Scale: Actuals]
</t>
        </r>
      </text>
    </comment>
    <comment ref="J19" authorId="0" shapeId="0">
      <text>
        <r>
          <rPr>
            <b/>
            <sz val="9"/>
            <color indexed="81"/>
            <rFont val="Tahoma"/>
            <family val="2"/>
          </rPr>
          <t xml:space="preserve">[Unit: PURE]
[Scale: Actuals]
</t>
        </r>
      </text>
    </comment>
    <comment ref="K19" authorId="0" shapeId="0">
      <text>
        <r>
          <rPr>
            <b/>
            <sz val="9"/>
            <color indexed="81"/>
            <rFont val="Tahoma"/>
            <family val="2"/>
          </rPr>
          <t xml:space="preserve">[Unit: PURE]
[Scale: Actuals]
</t>
        </r>
      </text>
    </comment>
    <comment ref="J20" authorId="0" shapeId="0">
      <text>
        <r>
          <rPr>
            <b/>
            <sz val="9"/>
            <color indexed="81"/>
            <rFont val="Tahoma"/>
            <family val="2"/>
          </rPr>
          <t xml:space="preserve">[Unit: PURE]
[Scale: Actuals]
</t>
        </r>
      </text>
    </comment>
    <comment ref="K20" authorId="0" shapeId="0">
      <text>
        <r>
          <rPr>
            <b/>
            <sz val="9"/>
            <color indexed="81"/>
            <rFont val="Tahoma"/>
            <family val="2"/>
          </rPr>
          <t xml:space="preserve">[Unit: PURE]
[Scale: Actuals]
</t>
        </r>
      </text>
    </comment>
    <comment ref="J21" authorId="0" shapeId="0">
      <text>
        <r>
          <rPr>
            <b/>
            <sz val="9"/>
            <color indexed="81"/>
            <rFont val="Tahoma"/>
            <family val="2"/>
          </rPr>
          <t xml:space="preserve">[Unit: PURE]
[Scale: Actuals]
</t>
        </r>
      </text>
    </comment>
    <comment ref="K21" authorId="0" shapeId="0">
      <text>
        <r>
          <rPr>
            <b/>
            <sz val="9"/>
            <color indexed="81"/>
            <rFont val="Tahoma"/>
            <family val="2"/>
          </rPr>
          <t xml:space="preserve">[Unit: PURE]
[Scale: Actuals]
</t>
        </r>
      </text>
    </comment>
    <comment ref="J22" authorId="0" shapeId="0">
      <text>
        <r>
          <rPr>
            <b/>
            <sz val="9"/>
            <color indexed="81"/>
            <rFont val="Tahoma"/>
            <family val="2"/>
          </rPr>
          <t xml:space="preserve">[Unit: PURE]
[Scale: Actuals]
</t>
        </r>
      </text>
    </comment>
    <comment ref="K22" authorId="0" shapeId="0">
      <text>
        <r>
          <rPr>
            <b/>
            <sz val="9"/>
            <color indexed="81"/>
            <rFont val="Tahoma"/>
            <family val="2"/>
          </rPr>
          <t xml:space="preserve">[Unit: PURE]
[Scale: Actuals]
</t>
        </r>
      </text>
    </comment>
    <comment ref="J23" authorId="0" shapeId="0">
      <text>
        <r>
          <rPr>
            <b/>
            <sz val="9"/>
            <color indexed="81"/>
            <rFont val="Tahoma"/>
            <family val="2"/>
          </rPr>
          <t xml:space="preserve">[Unit: PURE]
[Scale: Actuals]
</t>
        </r>
      </text>
    </comment>
    <comment ref="K23" authorId="0" shapeId="0">
      <text>
        <r>
          <rPr>
            <b/>
            <sz val="9"/>
            <color indexed="81"/>
            <rFont val="Tahoma"/>
            <family val="2"/>
          </rPr>
          <t xml:space="preserve">[Unit: PURE]
[Scale: Actuals]
</t>
        </r>
      </text>
    </comment>
    <comment ref="J24" authorId="0" shapeId="0">
      <text>
        <r>
          <rPr>
            <b/>
            <sz val="9"/>
            <color indexed="81"/>
            <rFont val="Tahoma"/>
            <family val="2"/>
          </rPr>
          <t xml:space="preserve">[Unit: PURE]
[Scale: Actuals]
</t>
        </r>
      </text>
    </comment>
    <comment ref="K24" authorId="0" shapeId="0">
      <text>
        <r>
          <rPr>
            <b/>
            <sz val="9"/>
            <color indexed="81"/>
            <rFont val="Tahoma"/>
            <family val="2"/>
          </rPr>
          <t xml:space="preserve">[Unit: PURE]
[Scale: Actuals]
</t>
        </r>
      </text>
    </comment>
    <comment ref="J25" authorId="0" shapeId="0">
      <text>
        <r>
          <rPr>
            <b/>
            <sz val="9"/>
            <color indexed="81"/>
            <rFont val="Tahoma"/>
            <family val="2"/>
          </rPr>
          <t xml:space="preserve">[Unit: PURE]
[Scale: Actuals]
</t>
        </r>
      </text>
    </comment>
    <comment ref="K25" authorId="0" shapeId="0">
      <text>
        <r>
          <rPr>
            <b/>
            <sz val="9"/>
            <color indexed="81"/>
            <rFont val="Tahoma"/>
            <family val="2"/>
          </rPr>
          <t xml:space="preserve">[Unit: PURE]
[Scale: Actuals]
</t>
        </r>
      </text>
    </comment>
    <comment ref="J26" authorId="0" shapeId="0">
      <text>
        <r>
          <rPr>
            <b/>
            <sz val="9"/>
            <color indexed="81"/>
            <rFont val="Tahoma"/>
            <family val="2"/>
          </rPr>
          <t xml:space="preserve">[Unit: PURE]
[Scale: Actuals]
</t>
        </r>
      </text>
    </comment>
    <comment ref="K26" authorId="0" shapeId="0">
      <text>
        <r>
          <rPr>
            <b/>
            <sz val="9"/>
            <color indexed="81"/>
            <rFont val="Tahoma"/>
            <family val="2"/>
          </rPr>
          <t xml:space="preserve">[Unit: PURE]
[Scale: Actuals]
</t>
        </r>
      </text>
    </comment>
    <comment ref="J27" authorId="0" shapeId="0">
      <text>
        <r>
          <rPr>
            <b/>
            <sz val="9"/>
            <color indexed="81"/>
            <rFont val="Tahoma"/>
            <family val="2"/>
          </rPr>
          <t xml:space="preserve">[Unit: PURE]
[Scale: Actuals]
</t>
        </r>
      </text>
    </comment>
    <comment ref="K27" authorId="0" shapeId="0">
      <text>
        <r>
          <rPr>
            <b/>
            <sz val="9"/>
            <color indexed="81"/>
            <rFont val="Tahoma"/>
            <family val="2"/>
          </rPr>
          <t xml:space="preserve">[Unit: PURE]
[Scale: Actuals]
</t>
        </r>
      </text>
    </comment>
    <comment ref="J28" authorId="0" shapeId="0">
      <text>
        <r>
          <rPr>
            <b/>
            <sz val="9"/>
            <color indexed="81"/>
            <rFont val="Tahoma"/>
            <family val="2"/>
          </rPr>
          <t xml:space="preserve">[Unit: PURE]
[Scale: Actuals]
</t>
        </r>
      </text>
    </comment>
    <comment ref="K28" authorId="0" shapeId="0">
      <text>
        <r>
          <rPr>
            <b/>
            <sz val="9"/>
            <color indexed="81"/>
            <rFont val="Tahoma"/>
            <family val="2"/>
          </rPr>
          <t xml:space="preserve">[Unit: PURE]
[Scale: Actuals]
</t>
        </r>
      </text>
    </comment>
    <comment ref="J29" authorId="0" shapeId="0">
      <text>
        <r>
          <rPr>
            <b/>
            <sz val="9"/>
            <color indexed="81"/>
            <rFont val="Tahoma"/>
            <family val="2"/>
          </rPr>
          <t xml:space="preserve">[Unit: PURE]
[Scale: Actuals]
</t>
        </r>
      </text>
    </comment>
    <comment ref="K29" authorId="0" shapeId="0">
      <text>
        <r>
          <rPr>
            <b/>
            <sz val="9"/>
            <color indexed="81"/>
            <rFont val="Tahoma"/>
            <family val="2"/>
          </rPr>
          <t xml:space="preserve">[Unit: PURE]
[Scale: Actuals]
</t>
        </r>
      </text>
    </comment>
    <comment ref="J30" authorId="0" shapeId="0">
      <text>
        <r>
          <rPr>
            <b/>
            <sz val="9"/>
            <color indexed="81"/>
            <rFont val="Tahoma"/>
            <family val="2"/>
          </rPr>
          <t xml:space="preserve">[Unit: PURE]
[Scale: Actuals]
</t>
        </r>
      </text>
    </comment>
    <comment ref="K30" authorId="0" shapeId="0">
      <text>
        <r>
          <rPr>
            <b/>
            <sz val="9"/>
            <color indexed="81"/>
            <rFont val="Tahoma"/>
            <family val="2"/>
          </rPr>
          <t xml:space="preserve">[Unit: PURE]
[Scale: Actuals]
</t>
        </r>
      </text>
    </comment>
    <comment ref="J40" authorId="0" shapeId="0">
      <text>
        <r>
          <rPr>
            <b/>
            <sz val="9"/>
            <color indexed="81"/>
            <rFont val="Tahoma"/>
            <family val="2"/>
          </rPr>
          <t xml:space="preserve">[Unit: PURE]
[Scale: Actuals]
</t>
        </r>
      </text>
    </comment>
    <comment ref="K40" authorId="0" shapeId="0">
      <text>
        <r>
          <rPr>
            <b/>
            <sz val="9"/>
            <color indexed="81"/>
            <rFont val="Tahoma"/>
            <family val="2"/>
          </rPr>
          <t xml:space="preserve">[Unit: PURE]
[Scale: Actuals]
</t>
        </r>
      </text>
    </comment>
    <comment ref="J51" authorId="0" shapeId="0">
      <text>
        <r>
          <rPr>
            <b/>
            <sz val="9"/>
            <color indexed="81"/>
            <rFont val="Tahoma"/>
            <family val="2"/>
          </rPr>
          <t xml:space="preserve">[Unit: PURE]
[Scale: Actuals]
</t>
        </r>
      </text>
    </comment>
    <comment ref="K51" authorId="0" shapeId="0">
      <text>
        <r>
          <rPr>
            <b/>
            <sz val="9"/>
            <color indexed="81"/>
            <rFont val="Tahoma"/>
            <family val="2"/>
          </rPr>
          <t xml:space="preserve">[Unit: PURE]
[Scale: Actuals]
</t>
        </r>
      </text>
    </comment>
    <comment ref="Q68" authorId="0" shapeId="0">
      <text>
        <r>
          <rPr>
            <b/>
            <sz val="9"/>
            <color indexed="81"/>
            <rFont val="Tahoma"/>
            <family val="2"/>
          </rPr>
          <t xml:space="preserve">[Unit: PURE]
[Scale: Actuals]
</t>
        </r>
      </text>
    </comment>
    <comment ref="Q69" authorId="0" shapeId="0">
      <text>
        <r>
          <rPr>
            <b/>
            <sz val="9"/>
            <color indexed="81"/>
            <rFont val="Tahoma"/>
            <family val="2"/>
          </rPr>
          <t xml:space="preserve">[Unit: PURE]
[Scale: Actuals]
</t>
        </r>
      </text>
    </comment>
    <comment ref="Q70" authorId="0" shapeId="0">
      <text>
        <r>
          <rPr>
            <b/>
            <sz val="9"/>
            <color indexed="81"/>
            <rFont val="Tahoma"/>
            <family val="2"/>
          </rPr>
          <t xml:space="preserve">[Unit: PURE]
[Scale: Actuals]
</t>
        </r>
      </text>
    </comment>
    <comment ref="Q71" authorId="0" shapeId="0">
      <text>
        <r>
          <rPr>
            <b/>
            <sz val="9"/>
            <color indexed="81"/>
            <rFont val="Tahoma"/>
            <family val="2"/>
          </rPr>
          <t xml:space="preserve">[Unit: PURE]
[Scale: Actuals]
</t>
        </r>
      </text>
    </comment>
    <comment ref="Q72" authorId="0" shapeId="0">
      <text>
        <r>
          <rPr>
            <b/>
            <sz val="9"/>
            <color indexed="81"/>
            <rFont val="Tahoma"/>
            <family val="2"/>
          </rPr>
          <t xml:space="preserve">[Unit: PURE]
[Scale: Actuals]
</t>
        </r>
      </text>
    </comment>
    <comment ref="Q73" authorId="0" shapeId="0">
      <text>
        <r>
          <rPr>
            <b/>
            <sz val="9"/>
            <color indexed="81"/>
            <rFont val="Tahoma"/>
            <family val="2"/>
          </rPr>
          <t xml:space="preserve">[Unit: PURE]
[Scale: Actuals]
</t>
        </r>
      </text>
    </comment>
    <comment ref="Q74" authorId="0" shapeId="0">
      <text>
        <r>
          <rPr>
            <b/>
            <sz val="9"/>
            <color indexed="81"/>
            <rFont val="Tahoma"/>
            <family val="2"/>
          </rPr>
          <t xml:space="preserve">[Unit: PURE]
[Scale: Actuals]
</t>
        </r>
      </text>
    </comment>
    <comment ref="Q75" authorId="0" shapeId="0">
      <text>
        <r>
          <rPr>
            <b/>
            <sz val="9"/>
            <color indexed="81"/>
            <rFont val="Tahoma"/>
            <family val="2"/>
          </rPr>
          <t xml:space="preserve">[Unit: PURE]
[Scale: Actuals]
</t>
        </r>
      </text>
    </comment>
    <comment ref="Q76" authorId="0" shapeId="0">
      <text>
        <r>
          <rPr>
            <b/>
            <sz val="9"/>
            <color indexed="81"/>
            <rFont val="Tahoma"/>
            <family val="2"/>
          </rPr>
          <t xml:space="preserve">[Unit: PURE]
[Scale: Actuals]
</t>
        </r>
      </text>
    </comment>
    <comment ref="Q77" authorId="0" shapeId="0">
      <text>
        <r>
          <rPr>
            <b/>
            <sz val="9"/>
            <color indexed="81"/>
            <rFont val="Tahoma"/>
            <family val="2"/>
          </rPr>
          <t xml:space="preserve">[Unit: PURE]
[Scale: Actuals]
</t>
        </r>
      </text>
    </comment>
    <comment ref="Q78" authorId="0" shapeId="0">
      <text>
        <r>
          <rPr>
            <b/>
            <sz val="9"/>
            <color indexed="81"/>
            <rFont val="Tahoma"/>
            <family val="2"/>
          </rPr>
          <t xml:space="preserve">[Unit: PURE]
[Scale: Actuals]
</t>
        </r>
      </text>
    </comment>
    <comment ref="Q79" authorId="0" shapeId="0">
      <text>
        <r>
          <rPr>
            <b/>
            <sz val="9"/>
            <color indexed="81"/>
            <rFont val="Tahoma"/>
            <family val="2"/>
          </rPr>
          <t xml:space="preserve">[Unit: PURE]
[Scale: Actuals]
</t>
        </r>
      </text>
    </comment>
    <comment ref="Q80" authorId="0" shapeId="0">
      <text>
        <r>
          <rPr>
            <b/>
            <sz val="9"/>
            <color indexed="81"/>
            <rFont val="Tahoma"/>
            <family val="2"/>
          </rPr>
          <t xml:space="preserve">[Unit: PURE]
[Scale: Actuals]
</t>
        </r>
      </text>
    </comment>
    <comment ref="Q81" authorId="0" shapeId="0">
      <text>
        <r>
          <rPr>
            <b/>
            <sz val="9"/>
            <color indexed="81"/>
            <rFont val="Tahoma"/>
            <family val="2"/>
          </rPr>
          <t xml:space="preserve">[Unit: PURE]
[Scale: Actuals]
</t>
        </r>
      </text>
    </comment>
    <comment ref="Q82" authorId="0" shapeId="0">
      <text>
        <r>
          <rPr>
            <b/>
            <sz val="9"/>
            <color indexed="81"/>
            <rFont val="Tahoma"/>
            <family val="2"/>
          </rPr>
          <t xml:space="preserve">[Unit: PURE]
[Scale: Actuals]
</t>
        </r>
      </text>
    </comment>
    <comment ref="Q83" authorId="0" shapeId="0">
      <text>
        <r>
          <rPr>
            <b/>
            <sz val="9"/>
            <color indexed="81"/>
            <rFont val="Tahoma"/>
            <family val="2"/>
          </rPr>
          <t xml:space="preserve">[Unit: PURE]
[Scale: Actuals]
</t>
        </r>
      </text>
    </comment>
    <comment ref="Q84" authorId="0" shapeId="0">
      <text>
        <r>
          <rPr>
            <b/>
            <sz val="9"/>
            <color indexed="81"/>
            <rFont val="Tahoma"/>
            <family val="2"/>
          </rPr>
          <t xml:space="preserve">[Unit: PURE]
[Scale: Actuals]
</t>
        </r>
      </text>
    </comment>
    <comment ref="Q85" authorId="0" shapeId="0">
      <text>
        <r>
          <rPr>
            <b/>
            <sz val="9"/>
            <color indexed="81"/>
            <rFont val="Tahoma"/>
            <family val="2"/>
          </rPr>
          <t xml:space="preserve">[Unit: PURE]
[Scale: Actuals]
</t>
        </r>
      </text>
    </comment>
    <comment ref="Q86" authorId="0" shapeId="0">
      <text>
        <r>
          <rPr>
            <b/>
            <sz val="9"/>
            <color indexed="81"/>
            <rFont val="Tahoma"/>
            <family val="2"/>
          </rPr>
          <t xml:space="preserve">[Unit: PURE]
[Scale: Actuals]
</t>
        </r>
      </text>
    </comment>
    <comment ref="Q87" authorId="0" shapeId="0">
      <text>
        <r>
          <rPr>
            <b/>
            <sz val="9"/>
            <color indexed="81"/>
            <rFont val="Tahoma"/>
            <family val="2"/>
          </rPr>
          <t xml:space="preserve">[Unit: PURE]
[Scale: Actuals]
</t>
        </r>
      </text>
    </comment>
    <comment ref="Q88" authorId="0" shapeId="0">
      <text>
        <r>
          <rPr>
            <b/>
            <sz val="9"/>
            <color indexed="81"/>
            <rFont val="Tahoma"/>
            <family val="2"/>
          </rPr>
          <t xml:space="preserve">[Unit: PURE]
[Scale: Actuals]
</t>
        </r>
      </text>
    </comment>
    <comment ref="Q89" authorId="0" shapeId="0">
      <text>
        <r>
          <rPr>
            <b/>
            <sz val="9"/>
            <color indexed="81"/>
            <rFont val="Tahoma"/>
            <family val="2"/>
          </rPr>
          <t xml:space="preserve">[Unit: PURE]
[Scale: Actuals]
</t>
        </r>
      </text>
    </comment>
    <comment ref="E104" authorId="1" shapeId="0">
      <text>
        <r>
          <rPr>
            <b/>
            <sz val="9"/>
            <color indexed="81"/>
            <rFont val="Tahoma"/>
            <family val="2"/>
          </rPr>
          <t xml:space="preserve">[Date Format: dd/MM/yyyy]Please double click to show the popup
</t>
        </r>
      </text>
    </comment>
    <comment ref="F104" authorId="1" shapeId="0">
      <text>
        <r>
          <rPr>
            <b/>
            <sz val="9"/>
            <color indexed="81"/>
            <rFont val="Tahoma"/>
            <family val="2"/>
          </rPr>
          <t xml:space="preserve">[Date Format: dd/MM/yyyy]Please double click to show the popup
</t>
        </r>
      </text>
    </comment>
    <comment ref="G104" authorId="1" shapeId="0">
      <text>
        <r>
          <rPr>
            <b/>
            <sz val="9"/>
            <color indexed="81"/>
            <rFont val="Tahoma"/>
            <family val="2"/>
          </rPr>
          <t xml:space="preserve">[Date Format: dd/MM/yyyy]Please double click to show the popup
</t>
        </r>
      </text>
    </comment>
    <comment ref="H104" authorId="1" shapeId="0">
      <text>
        <r>
          <rPr>
            <b/>
            <sz val="9"/>
            <color indexed="81"/>
            <rFont val="Tahoma"/>
            <family val="2"/>
          </rPr>
          <t xml:space="preserve">[Date Format: dd/MM/yyyy]Please double click to show the popup
</t>
        </r>
      </text>
    </comment>
    <comment ref="E105" authorId="1" shapeId="0">
      <text>
        <r>
          <rPr>
            <b/>
            <sz val="9"/>
            <color indexed="81"/>
            <rFont val="Tahoma"/>
            <family val="2"/>
          </rPr>
          <t xml:space="preserve">[Date Format: dd/MM/yyyy]Please double click to show the popup
</t>
        </r>
      </text>
    </comment>
    <comment ref="F105" authorId="1" shapeId="0">
      <text>
        <r>
          <rPr>
            <b/>
            <sz val="9"/>
            <color indexed="81"/>
            <rFont val="Tahoma"/>
            <family val="2"/>
          </rPr>
          <t xml:space="preserve">[Date Format: dd/MM/yyyy]Please double click to show the popup
</t>
        </r>
      </text>
    </comment>
    <comment ref="G105" authorId="1" shapeId="0">
      <text>
        <r>
          <rPr>
            <b/>
            <sz val="9"/>
            <color indexed="81"/>
            <rFont val="Tahoma"/>
            <family val="2"/>
          </rPr>
          <t xml:space="preserve">[Date Format: dd/MM/yyyy]Please double click to show the popup
</t>
        </r>
      </text>
    </comment>
    <comment ref="H105" authorId="1" shapeId="0">
      <text>
        <r>
          <rPr>
            <b/>
            <sz val="9"/>
            <color indexed="81"/>
            <rFont val="Tahoma"/>
            <family val="2"/>
          </rPr>
          <t xml:space="preserve">[Date Format: dd/MM/yyyy]Please double click to show the popup
</t>
        </r>
      </text>
    </comment>
    <comment ref="E110" authorId="0" shapeId="0">
      <text>
        <r>
          <rPr>
            <b/>
            <sz val="9"/>
            <color indexed="81"/>
            <rFont val="Tahoma"/>
            <family val="2"/>
          </rPr>
          <t xml:space="preserve">[Unit: PURE]
[Scale: Actuals]
[Primary: No.of transactions]
</t>
        </r>
      </text>
    </comment>
    <comment ref="F110" authorId="0" shapeId="0">
      <text>
        <r>
          <rPr>
            <b/>
            <sz val="9"/>
            <color indexed="81"/>
            <rFont val="Tahoma"/>
            <family val="2"/>
          </rPr>
          <t xml:space="preserve">[Unit: PURE]
[Scale: Actuals]
[Primary: No.of transactions]
</t>
        </r>
      </text>
    </comment>
    <comment ref="G110" authorId="0" shapeId="0">
      <text>
        <r>
          <rPr>
            <b/>
            <sz val="9"/>
            <color indexed="81"/>
            <rFont val="Tahoma"/>
            <family val="2"/>
          </rPr>
          <t xml:space="preserve">[Unit: PURE]
[Scale: Actuals]
[Primary: No.of transactions]
</t>
        </r>
      </text>
    </comment>
    <comment ref="H110" authorId="0" shapeId="0">
      <text>
        <r>
          <rPr>
            <b/>
            <sz val="9"/>
            <color indexed="81"/>
            <rFont val="Tahoma"/>
            <family val="2"/>
          </rPr>
          <t xml:space="preserve">[Unit: PURE]
[Scale: Actuals]
[Primary: No.of transactions]
</t>
        </r>
      </text>
    </comment>
    <comment ref="E111" authorId="0" shapeId="0">
      <text>
        <r>
          <rPr>
            <b/>
            <sz val="9"/>
            <color indexed="81"/>
            <rFont val="Tahoma"/>
            <family val="2"/>
          </rPr>
          <t xml:space="preserve">[Unit: PURE]
[Scale: Actuals]
[Primary: No.of transactions]
</t>
        </r>
      </text>
    </comment>
    <comment ref="F111" authorId="0" shapeId="0">
      <text>
        <r>
          <rPr>
            <b/>
            <sz val="9"/>
            <color indexed="81"/>
            <rFont val="Tahoma"/>
            <family val="2"/>
          </rPr>
          <t xml:space="preserve">[Unit: PURE]
[Scale: Actuals]
[Primary: No.of transactions]
</t>
        </r>
      </text>
    </comment>
    <comment ref="G111" authorId="0" shapeId="0">
      <text>
        <r>
          <rPr>
            <b/>
            <sz val="9"/>
            <color indexed="81"/>
            <rFont val="Tahoma"/>
            <family val="2"/>
          </rPr>
          <t xml:space="preserve">[Unit: PURE]
[Scale: Actuals]
[Primary: No.of transactions]
</t>
        </r>
      </text>
    </comment>
    <comment ref="H111" authorId="0" shapeId="0">
      <text>
        <r>
          <rPr>
            <b/>
            <sz val="9"/>
            <color indexed="81"/>
            <rFont val="Tahoma"/>
            <family val="2"/>
          </rPr>
          <t xml:space="preserve">[Unit: PURE]
[Scale: Actuals]
[Primary: No.of transactions]
</t>
        </r>
      </text>
    </comment>
    <comment ref="E112" authorId="0" shapeId="0">
      <text>
        <r>
          <rPr>
            <b/>
            <sz val="9"/>
            <color indexed="81"/>
            <rFont val="Tahoma"/>
            <family val="2"/>
          </rPr>
          <t xml:space="preserve">[Unit: PURE]
[Scale: Actuals]
[Primary: No.of transactions]
</t>
        </r>
      </text>
    </comment>
    <comment ref="F112" authorId="0" shapeId="0">
      <text>
        <r>
          <rPr>
            <b/>
            <sz val="9"/>
            <color indexed="81"/>
            <rFont val="Tahoma"/>
            <family val="2"/>
          </rPr>
          <t xml:space="preserve">[Unit: PURE]
[Scale: Actuals]
[Primary: No.of transactions]
</t>
        </r>
      </text>
    </comment>
    <comment ref="G112" authorId="0" shapeId="0">
      <text>
        <r>
          <rPr>
            <b/>
            <sz val="9"/>
            <color indexed="81"/>
            <rFont val="Tahoma"/>
            <family val="2"/>
          </rPr>
          <t xml:space="preserve">[Unit: PURE]
[Scale: Actuals]
[Primary: No.of transactions]
</t>
        </r>
      </text>
    </comment>
    <comment ref="H112" authorId="0" shapeId="0">
      <text>
        <r>
          <rPr>
            <b/>
            <sz val="9"/>
            <color indexed="81"/>
            <rFont val="Tahoma"/>
            <family val="2"/>
          </rPr>
          <t xml:space="preserve">[Unit: PURE]
[Scale: Actuals]
[Primary: No.of transactions]
</t>
        </r>
      </text>
    </comment>
    <comment ref="E113" authorId="0" shapeId="0">
      <text>
        <r>
          <rPr>
            <b/>
            <sz val="9"/>
            <color indexed="81"/>
            <rFont val="Tahoma"/>
            <family val="2"/>
          </rPr>
          <t xml:space="preserve">[Primary: Amount of protection bought/sold]
</t>
        </r>
      </text>
    </comment>
    <comment ref="F113" authorId="0" shapeId="0">
      <text>
        <r>
          <rPr>
            <b/>
            <sz val="9"/>
            <color indexed="81"/>
            <rFont val="Tahoma"/>
            <family val="2"/>
          </rPr>
          <t xml:space="preserve">[Primary: Amount of protection bought/sold]
</t>
        </r>
      </text>
    </comment>
    <comment ref="G113" authorId="0" shapeId="0">
      <text>
        <r>
          <rPr>
            <b/>
            <sz val="9"/>
            <color indexed="81"/>
            <rFont val="Tahoma"/>
            <family val="2"/>
          </rPr>
          <t xml:space="preserve">[Primary: Amount of protection bought/sold]
</t>
        </r>
      </text>
    </comment>
    <comment ref="H113" authorId="0" shapeId="0">
      <text>
        <r>
          <rPr>
            <b/>
            <sz val="9"/>
            <color indexed="81"/>
            <rFont val="Tahoma"/>
            <family val="2"/>
          </rPr>
          <t xml:space="preserve">[Primary: Amount of protection bought/sold]
</t>
        </r>
      </text>
    </comment>
    <comment ref="E114" authorId="0" shapeId="0">
      <text>
        <r>
          <rPr>
            <b/>
            <sz val="9"/>
            <color indexed="81"/>
            <rFont val="Tahoma"/>
            <family val="2"/>
          </rPr>
          <t xml:space="preserve">[Primary: Amount of protection bought/sold]
</t>
        </r>
      </text>
    </comment>
    <comment ref="F114" authorId="0" shapeId="0">
      <text>
        <r>
          <rPr>
            <b/>
            <sz val="9"/>
            <color indexed="81"/>
            <rFont val="Tahoma"/>
            <family val="2"/>
          </rPr>
          <t xml:space="preserve">[Primary: Amount of protection bought/sold]
</t>
        </r>
      </text>
    </comment>
    <comment ref="G114" authorId="0" shapeId="0">
      <text>
        <r>
          <rPr>
            <b/>
            <sz val="9"/>
            <color indexed="81"/>
            <rFont val="Tahoma"/>
            <family val="2"/>
          </rPr>
          <t xml:space="preserve">[Primary: Amount of protection bought/sold]
</t>
        </r>
      </text>
    </comment>
    <comment ref="H114" authorId="0" shapeId="0">
      <text>
        <r>
          <rPr>
            <b/>
            <sz val="9"/>
            <color indexed="81"/>
            <rFont val="Tahoma"/>
            <family val="2"/>
          </rPr>
          <t xml:space="preserve">[Primary: Amount of protection bought/sold]
</t>
        </r>
      </text>
    </comment>
    <comment ref="E115" authorId="0" shapeId="0">
      <text>
        <r>
          <rPr>
            <b/>
            <sz val="9"/>
            <color indexed="81"/>
            <rFont val="Tahoma"/>
            <family val="2"/>
          </rPr>
          <t xml:space="preserve">[Primary: Amount of protection bought/sold]
</t>
        </r>
      </text>
    </comment>
    <comment ref="F115" authorId="0" shapeId="0">
      <text>
        <r>
          <rPr>
            <b/>
            <sz val="9"/>
            <color indexed="81"/>
            <rFont val="Tahoma"/>
            <family val="2"/>
          </rPr>
          <t xml:space="preserve">[Primary: Amount of protection bought/sold]
</t>
        </r>
      </text>
    </comment>
    <comment ref="G115" authorId="0" shapeId="0">
      <text>
        <r>
          <rPr>
            <b/>
            <sz val="9"/>
            <color indexed="81"/>
            <rFont val="Tahoma"/>
            <family val="2"/>
          </rPr>
          <t xml:space="preserve">[Primary: Amount of protection bought/sold]
</t>
        </r>
      </text>
    </comment>
    <comment ref="H115" authorId="0" shapeId="0">
      <text>
        <r>
          <rPr>
            <b/>
            <sz val="9"/>
            <color indexed="81"/>
            <rFont val="Tahoma"/>
            <family val="2"/>
          </rPr>
          <t xml:space="preserve">[Primary: Amount of protection bought/sold]
</t>
        </r>
      </text>
    </comment>
    <comment ref="E123" authorId="1" shapeId="0">
      <text>
        <r>
          <rPr>
            <b/>
            <sz val="9"/>
            <color indexed="81"/>
            <rFont val="Tahoma"/>
            <family val="2"/>
          </rPr>
          <t xml:space="preserve">[Date Format: dd/MM/yyyy]Please double click to show the popup
</t>
        </r>
      </text>
    </comment>
    <comment ref="F123" authorId="1" shapeId="0">
      <text>
        <r>
          <rPr>
            <b/>
            <sz val="9"/>
            <color indexed="81"/>
            <rFont val="Tahoma"/>
            <family val="2"/>
          </rPr>
          <t xml:space="preserve">[Date Format: dd/MM/yyyy]Please double click to show the popup
</t>
        </r>
      </text>
    </comment>
    <comment ref="G123" authorId="1" shapeId="0">
      <text>
        <r>
          <rPr>
            <b/>
            <sz val="9"/>
            <color indexed="81"/>
            <rFont val="Tahoma"/>
            <family val="2"/>
          </rPr>
          <t xml:space="preserve">[Date Format: dd/MM/yyyy]Please double click to show the popup
</t>
        </r>
      </text>
    </comment>
    <comment ref="H123" authorId="1" shapeId="0">
      <text>
        <r>
          <rPr>
            <b/>
            <sz val="9"/>
            <color indexed="81"/>
            <rFont val="Tahoma"/>
            <family val="2"/>
          </rPr>
          <t xml:space="preserve">[Date Format: dd/MM/yyyy]Please double click to show the popup
</t>
        </r>
      </text>
    </comment>
    <comment ref="E124" authorId="1" shapeId="0">
      <text>
        <r>
          <rPr>
            <b/>
            <sz val="9"/>
            <color indexed="81"/>
            <rFont val="Tahoma"/>
            <family val="2"/>
          </rPr>
          <t xml:space="preserve">[Date Format: dd/MM/yyyy]Please double click to show the popup
</t>
        </r>
      </text>
    </comment>
    <comment ref="F124" authorId="1" shapeId="0">
      <text>
        <r>
          <rPr>
            <b/>
            <sz val="9"/>
            <color indexed="81"/>
            <rFont val="Tahoma"/>
            <family val="2"/>
          </rPr>
          <t xml:space="preserve">[Date Format: dd/MM/yyyy]Please double click to show the popup
</t>
        </r>
      </text>
    </comment>
    <comment ref="G124" authorId="1" shapeId="0">
      <text>
        <r>
          <rPr>
            <b/>
            <sz val="9"/>
            <color indexed="81"/>
            <rFont val="Tahoma"/>
            <family val="2"/>
          </rPr>
          <t xml:space="preserve">[Date Format: dd/MM/yyyy]Please double click to show the popup
</t>
        </r>
      </text>
    </comment>
    <comment ref="H124" authorId="1" shapeId="0">
      <text>
        <r>
          <rPr>
            <b/>
            <sz val="9"/>
            <color indexed="81"/>
            <rFont val="Tahoma"/>
            <family val="2"/>
          </rPr>
          <t xml:space="preserve">[Date Format: dd/MM/yyyy]Please double click to show the popup
</t>
        </r>
      </text>
    </comment>
    <comment ref="E135" authorId="1" shapeId="0">
      <text>
        <r>
          <rPr>
            <b/>
            <sz val="9"/>
            <color indexed="81"/>
            <rFont val="Tahoma"/>
            <family val="2"/>
          </rPr>
          <t xml:space="preserve">[Date Format: dd/MM/yyyy]Please double click to show the popup
</t>
        </r>
      </text>
    </comment>
    <comment ref="F135" authorId="1" shapeId="0">
      <text>
        <r>
          <rPr>
            <b/>
            <sz val="9"/>
            <color indexed="81"/>
            <rFont val="Tahoma"/>
            <family val="2"/>
          </rPr>
          <t xml:space="preserve">[Date Format: dd/MM/yyyy]Please double click to show the popup
</t>
        </r>
      </text>
    </comment>
    <comment ref="G135" authorId="1" shapeId="0">
      <text>
        <r>
          <rPr>
            <b/>
            <sz val="9"/>
            <color indexed="81"/>
            <rFont val="Tahoma"/>
            <family val="2"/>
          </rPr>
          <t xml:space="preserve">[Date Format: dd/MM/yyyy]Please double click to show the popup
</t>
        </r>
      </text>
    </comment>
    <comment ref="H135" authorId="1" shapeId="0">
      <text>
        <r>
          <rPr>
            <b/>
            <sz val="9"/>
            <color indexed="81"/>
            <rFont val="Tahoma"/>
            <family val="2"/>
          </rPr>
          <t xml:space="preserve">[Date Format: dd/MM/yyyy]Please double click to show the popup
</t>
        </r>
      </text>
    </comment>
    <comment ref="E136" authorId="1" shapeId="0">
      <text>
        <r>
          <rPr>
            <b/>
            <sz val="9"/>
            <color indexed="81"/>
            <rFont val="Tahoma"/>
            <family val="2"/>
          </rPr>
          <t xml:space="preserve">[Date Format: dd/MM/yyyy]Please double click to show the popup
</t>
        </r>
      </text>
    </comment>
    <comment ref="F136" authorId="1" shapeId="0">
      <text>
        <r>
          <rPr>
            <b/>
            <sz val="9"/>
            <color indexed="81"/>
            <rFont val="Tahoma"/>
            <family val="2"/>
          </rPr>
          <t xml:space="preserve">[Date Format: dd/MM/yyyy]Please double click to show the popup
</t>
        </r>
      </text>
    </comment>
    <comment ref="G136" authorId="1" shapeId="0">
      <text>
        <r>
          <rPr>
            <b/>
            <sz val="9"/>
            <color indexed="81"/>
            <rFont val="Tahoma"/>
            <family val="2"/>
          </rPr>
          <t xml:space="preserve">[Date Format: dd/MM/yyyy]Please double click to show the popup
</t>
        </r>
      </text>
    </comment>
    <comment ref="H136" authorId="1" shapeId="0">
      <text>
        <r>
          <rPr>
            <b/>
            <sz val="9"/>
            <color indexed="81"/>
            <rFont val="Tahoma"/>
            <family val="2"/>
          </rPr>
          <t xml:space="preserve">[Date Format: dd/MM/yyyy]Please double click to show the popup
</t>
        </r>
      </text>
    </comment>
    <comment ref="E140" authorId="0" shapeId="0">
      <text>
        <r>
          <rPr>
            <b/>
            <sz val="9"/>
            <color indexed="81"/>
            <rFont val="Tahoma"/>
            <family val="2"/>
          </rPr>
          <t xml:space="preserve">[Primary: Premium paid/received]
</t>
        </r>
      </text>
    </comment>
    <comment ref="F140" authorId="0" shapeId="0">
      <text>
        <r>
          <rPr>
            <b/>
            <sz val="9"/>
            <color indexed="81"/>
            <rFont val="Tahoma"/>
            <family val="2"/>
          </rPr>
          <t xml:space="preserve">[Primary: Premium paid/received]
</t>
        </r>
      </text>
    </comment>
    <comment ref="G140" authorId="0" shapeId="0">
      <text>
        <r>
          <rPr>
            <b/>
            <sz val="9"/>
            <color indexed="81"/>
            <rFont val="Tahoma"/>
            <family val="2"/>
          </rPr>
          <t xml:space="preserve">[Primary: Premium paid/received]
</t>
        </r>
      </text>
    </comment>
    <comment ref="H140" authorId="0" shapeId="0">
      <text>
        <r>
          <rPr>
            <b/>
            <sz val="9"/>
            <color indexed="81"/>
            <rFont val="Tahoma"/>
            <family val="2"/>
          </rPr>
          <t xml:space="preserve">[Primary: Premium paid/received]
</t>
        </r>
      </text>
    </comment>
    <comment ref="E141" authorId="0" shapeId="0">
      <text>
        <r>
          <rPr>
            <b/>
            <sz val="9"/>
            <color indexed="81"/>
            <rFont val="Tahoma"/>
            <family val="2"/>
          </rPr>
          <t xml:space="preserve">[Primary: Credit event payments on CDS transaction]
</t>
        </r>
      </text>
    </comment>
    <comment ref="F141" authorId="0" shapeId="0">
      <text>
        <r>
          <rPr>
            <b/>
            <sz val="9"/>
            <color indexed="81"/>
            <rFont val="Tahoma"/>
            <family val="2"/>
          </rPr>
          <t xml:space="preserve">[Primary: Credit event payments on CDS transaction]
</t>
        </r>
      </text>
    </comment>
    <comment ref="G141" authorId="0" shapeId="0">
      <text>
        <r>
          <rPr>
            <b/>
            <sz val="9"/>
            <color indexed="81"/>
            <rFont val="Tahoma"/>
            <family val="2"/>
          </rPr>
          <t xml:space="preserve">[Primary: Credit event payments on CDS transaction]
</t>
        </r>
      </text>
    </comment>
    <comment ref="H141" authorId="0" shapeId="0">
      <text>
        <r>
          <rPr>
            <b/>
            <sz val="9"/>
            <color indexed="81"/>
            <rFont val="Tahoma"/>
            <family val="2"/>
          </rPr>
          <t xml:space="preserve">[Primary: Credit event payments on CDS transaction]
</t>
        </r>
      </text>
    </comment>
    <comment ref="E142" authorId="0" shapeId="0">
      <text>
        <r>
          <rPr>
            <b/>
            <sz val="9"/>
            <color indexed="81"/>
            <rFont val="Tahoma"/>
            <family val="2"/>
          </rPr>
          <t xml:space="preserve">[Primary: Paid]
</t>
        </r>
      </text>
    </comment>
    <comment ref="F142" authorId="0" shapeId="0">
      <text>
        <r>
          <rPr>
            <b/>
            <sz val="9"/>
            <color indexed="81"/>
            <rFont val="Tahoma"/>
            <family val="2"/>
          </rPr>
          <t xml:space="preserve">[Primary: Paid]
</t>
        </r>
      </text>
    </comment>
    <comment ref="G142" authorId="0" shapeId="0">
      <text>
        <r>
          <rPr>
            <b/>
            <sz val="9"/>
            <color indexed="81"/>
            <rFont val="Tahoma"/>
            <family val="2"/>
          </rPr>
          <t xml:space="preserve">[Primary: Paid]
</t>
        </r>
      </text>
    </comment>
    <comment ref="H142" authorId="0" shapeId="0">
      <text>
        <r>
          <rPr>
            <b/>
            <sz val="9"/>
            <color indexed="81"/>
            <rFont val="Tahoma"/>
            <family val="2"/>
          </rPr>
          <t xml:space="preserve">[Primary: Paid]
</t>
        </r>
      </text>
    </comment>
    <comment ref="E143" authorId="0" shapeId="0">
      <text>
        <r>
          <rPr>
            <b/>
            <sz val="9"/>
            <color indexed="81"/>
            <rFont val="Tahoma"/>
            <family val="2"/>
          </rPr>
          <t xml:space="preserve">[Primary: Recieved]
</t>
        </r>
      </text>
    </comment>
    <comment ref="F143" authorId="0" shapeId="0">
      <text>
        <r>
          <rPr>
            <b/>
            <sz val="9"/>
            <color indexed="81"/>
            <rFont val="Tahoma"/>
            <family val="2"/>
          </rPr>
          <t xml:space="preserve">[Primary: Recieved]
</t>
        </r>
      </text>
    </comment>
    <comment ref="G143" authorId="0" shapeId="0">
      <text>
        <r>
          <rPr>
            <b/>
            <sz val="9"/>
            <color indexed="81"/>
            <rFont val="Tahoma"/>
            <family val="2"/>
          </rPr>
          <t xml:space="preserve">[Primary: Recieved]
</t>
        </r>
      </text>
    </comment>
    <comment ref="H143" authorId="0" shapeId="0">
      <text>
        <r>
          <rPr>
            <b/>
            <sz val="9"/>
            <color indexed="81"/>
            <rFont val="Tahoma"/>
            <family val="2"/>
          </rPr>
          <t xml:space="preserve">[Primary: Recieved]
</t>
        </r>
      </text>
    </comment>
  </commentList>
</comments>
</file>

<file path=xl/comments6.xml><?xml version="1.0" encoding="utf-8"?>
<comments xmlns="http://schemas.openxmlformats.org/spreadsheetml/2006/main">
  <authors>
    <author>user</author>
    <author>arun patel</author>
  </authors>
  <commentList>
    <comment ref="J12" authorId="0" shapeId="0">
      <text>
        <r>
          <rPr>
            <b/>
            <sz val="9"/>
            <color indexed="81"/>
            <rFont val="Tahoma"/>
            <family val="2"/>
          </rPr>
          <t xml:space="preserve">[Unit: PURE]
[Scale: Actuals]
</t>
        </r>
      </text>
    </comment>
    <comment ref="K12" authorId="0" shapeId="0">
      <text>
        <r>
          <rPr>
            <b/>
            <sz val="9"/>
            <color indexed="81"/>
            <rFont val="Tahoma"/>
            <family val="2"/>
          </rPr>
          <t xml:space="preserve">[Unit: PURE]
[Scale: Actuals]
</t>
        </r>
      </text>
    </comment>
    <comment ref="J13" authorId="0" shapeId="0">
      <text>
        <r>
          <rPr>
            <b/>
            <sz val="9"/>
            <color indexed="81"/>
            <rFont val="Tahoma"/>
            <family val="2"/>
          </rPr>
          <t xml:space="preserve">[Unit: PURE]
[Scale: Actuals]
</t>
        </r>
      </text>
    </comment>
    <comment ref="K13" authorId="0" shapeId="0">
      <text>
        <r>
          <rPr>
            <b/>
            <sz val="9"/>
            <color indexed="81"/>
            <rFont val="Tahoma"/>
            <family val="2"/>
          </rPr>
          <t xml:space="preserve">[Unit: PURE]
[Scale: Actuals]
</t>
        </r>
      </text>
    </comment>
    <comment ref="J14" authorId="0" shapeId="0">
      <text>
        <r>
          <rPr>
            <b/>
            <sz val="9"/>
            <color indexed="81"/>
            <rFont val="Tahoma"/>
            <family val="2"/>
          </rPr>
          <t xml:space="preserve">[Unit: PURE]
[Scale: Actuals]
</t>
        </r>
      </text>
    </comment>
    <comment ref="K14" authorId="0" shapeId="0">
      <text>
        <r>
          <rPr>
            <b/>
            <sz val="9"/>
            <color indexed="81"/>
            <rFont val="Tahoma"/>
            <family val="2"/>
          </rPr>
          <t xml:space="preserve">[Unit: PURE]
[Scale: Actuals]
</t>
        </r>
      </text>
    </comment>
    <comment ref="J15" authorId="0" shapeId="0">
      <text>
        <r>
          <rPr>
            <b/>
            <sz val="9"/>
            <color indexed="81"/>
            <rFont val="Tahoma"/>
            <family val="2"/>
          </rPr>
          <t xml:space="preserve">[Unit: PURE]
[Scale: Actuals]
</t>
        </r>
      </text>
    </comment>
    <comment ref="K15" authorId="0" shapeId="0">
      <text>
        <r>
          <rPr>
            <b/>
            <sz val="9"/>
            <color indexed="81"/>
            <rFont val="Tahoma"/>
            <family val="2"/>
          </rPr>
          <t xml:space="preserve">[Unit: PURE]
[Scale: Actuals]
</t>
        </r>
      </text>
    </comment>
    <comment ref="J16" authorId="0" shapeId="0">
      <text>
        <r>
          <rPr>
            <b/>
            <sz val="9"/>
            <color indexed="81"/>
            <rFont val="Tahoma"/>
            <family val="2"/>
          </rPr>
          <t xml:space="preserve">[Unit: PURE]
[Scale: Actuals]
</t>
        </r>
      </text>
    </comment>
    <comment ref="K16" authorId="0" shapeId="0">
      <text>
        <r>
          <rPr>
            <b/>
            <sz val="9"/>
            <color indexed="81"/>
            <rFont val="Tahoma"/>
            <family val="2"/>
          </rPr>
          <t xml:space="preserve">[Unit: PURE]
[Scale: Actuals]
</t>
        </r>
      </text>
    </comment>
    <comment ref="J17" authorId="0" shapeId="0">
      <text>
        <r>
          <rPr>
            <b/>
            <sz val="9"/>
            <color indexed="81"/>
            <rFont val="Tahoma"/>
            <family val="2"/>
          </rPr>
          <t xml:space="preserve">[Unit: PURE]
[Scale: Actuals]
</t>
        </r>
      </text>
    </comment>
    <comment ref="K17" authorId="0" shapeId="0">
      <text>
        <r>
          <rPr>
            <b/>
            <sz val="9"/>
            <color indexed="81"/>
            <rFont val="Tahoma"/>
            <family val="2"/>
          </rPr>
          <t xml:space="preserve">[Unit: PURE]
[Scale: Actuals]
</t>
        </r>
      </text>
    </comment>
    <comment ref="J18" authorId="0" shapeId="0">
      <text>
        <r>
          <rPr>
            <b/>
            <sz val="9"/>
            <color indexed="81"/>
            <rFont val="Tahoma"/>
            <family val="2"/>
          </rPr>
          <t xml:space="preserve">[Unit: PURE]
[Scale: Actuals]
</t>
        </r>
      </text>
    </comment>
    <comment ref="K18" authorId="0" shapeId="0">
      <text>
        <r>
          <rPr>
            <b/>
            <sz val="9"/>
            <color indexed="81"/>
            <rFont val="Tahoma"/>
            <family val="2"/>
          </rPr>
          <t xml:space="preserve">[Unit: PURE]
[Scale: Actuals]
</t>
        </r>
      </text>
    </comment>
    <comment ref="J19" authorId="0" shapeId="0">
      <text>
        <r>
          <rPr>
            <b/>
            <sz val="9"/>
            <color indexed="81"/>
            <rFont val="Tahoma"/>
            <family val="2"/>
          </rPr>
          <t xml:space="preserve">[Unit: PURE]
[Scale: Actuals]
</t>
        </r>
      </text>
    </comment>
    <comment ref="K19" authorId="0" shapeId="0">
      <text>
        <r>
          <rPr>
            <b/>
            <sz val="9"/>
            <color indexed="81"/>
            <rFont val="Tahoma"/>
            <family val="2"/>
          </rPr>
          <t xml:space="preserve">[Unit: PURE]
[Scale: Actuals]
</t>
        </r>
      </text>
    </comment>
    <comment ref="J20" authorId="0" shapeId="0">
      <text>
        <r>
          <rPr>
            <b/>
            <sz val="9"/>
            <color indexed="81"/>
            <rFont val="Tahoma"/>
            <family val="2"/>
          </rPr>
          <t xml:space="preserve">[Unit: PURE]
[Scale: Actuals]
</t>
        </r>
      </text>
    </comment>
    <comment ref="K20" authorId="0" shapeId="0">
      <text>
        <r>
          <rPr>
            <b/>
            <sz val="9"/>
            <color indexed="81"/>
            <rFont val="Tahoma"/>
            <family val="2"/>
          </rPr>
          <t xml:space="preserve">[Unit: PURE]
[Scale: Actuals]
</t>
        </r>
      </text>
    </comment>
    <comment ref="J21" authorId="0" shapeId="0">
      <text>
        <r>
          <rPr>
            <b/>
            <sz val="9"/>
            <color indexed="81"/>
            <rFont val="Tahoma"/>
            <family val="2"/>
          </rPr>
          <t xml:space="preserve">[Unit: PURE]
[Scale: Actuals]
</t>
        </r>
      </text>
    </comment>
    <comment ref="K21" authorId="0" shapeId="0">
      <text>
        <r>
          <rPr>
            <b/>
            <sz val="9"/>
            <color indexed="81"/>
            <rFont val="Tahoma"/>
            <family val="2"/>
          </rPr>
          <t xml:space="preserve">[Unit: PURE]
[Scale: Actuals]
</t>
        </r>
      </text>
    </comment>
    <comment ref="J22" authorId="0" shapeId="0">
      <text>
        <r>
          <rPr>
            <b/>
            <sz val="9"/>
            <color indexed="81"/>
            <rFont val="Tahoma"/>
            <family val="2"/>
          </rPr>
          <t xml:space="preserve">[Unit: PURE]
[Scale: Actuals]
</t>
        </r>
      </text>
    </comment>
    <comment ref="K22" authorId="0" shapeId="0">
      <text>
        <r>
          <rPr>
            <b/>
            <sz val="9"/>
            <color indexed="81"/>
            <rFont val="Tahoma"/>
            <family val="2"/>
          </rPr>
          <t xml:space="preserve">[Unit: PURE]
[Scale: Actuals]
</t>
        </r>
      </text>
    </comment>
    <comment ref="J23" authorId="0" shapeId="0">
      <text>
        <r>
          <rPr>
            <b/>
            <sz val="9"/>
            <color indexed="81"/>
            <rFont val="Tahoma"/>
            <family val="2"/>
          </rPr>
          <t xml:space="preserve">[Unit: PURE]
[Scale: Actuals]
</t>
        </r>
      </text>
    </comment>
    <comment ref="K23" authorId="0" shapeId="0">
      <text>
        <r>
          <rPr>
            <b/>
            <sz val="9"/>
            <color indexed="81"/>
            <rFont val="Tahoma"/>
            <family val="2"/>
          </rPr>
          <t xml:space="preserve">[Unit: PURE]
[Scale: Actuals]
</t>
        </r>
      </text>
    </comment>
    <comment ref="J24" authorId="0" shapeId="0">
      <text>
        <r>
          <rPr>
            <b/>
            <sz val="9"/>
            <color indexed="81"/>
            <rFont val="Tahoma"/>
            <family val="2"/>
          </rPr>
          <t xml:space="preserve">[Unit: PURE]
[Scale: Actuals]
</t>
        </r>
      </text>
    </comment>
    <comment ref="K24" authorId="0" shapeId="0">
      <text>
        <r>
          <rPr>
            <b/>
            <sz val="9"/>
            <color indexed="81"/>
            <rFont val="Tahoma"/>
            <family val="2"/>
          </rPr>
          <t xml:space="preserve">[Unit: PURE]
[Scale: Actuals]
</t>
        </r>
      </text>
    </comment>
    <comment ref="J25" authorId="0" shapeId="0">
      <text>
        <r>
          <rPr>
            <b/>
            <sz val="9"/>
            <color indexed="81"/>
            <rFont val="Tahoma"/>
            <family val="2"/>
          </rPr>
          <t xml:space="preserve">[Unit: PURE]
[Scale: Actuals]
</t>
        </r>
      </text>
    </comment>
    <comment ref="K25" authorId="0" shapeId="0">
      <text>
        <r>
          <rPr>
            <b/>
            <sz val="9"/>
            <color indexed="81"/>
            <rFont val="Tahoma"/>
            <family val="2"/>
          </rPr>
          <t xml:space="preserve">[Unit: PURE]
[Scale: Actuals]
</t>
        </r>
      </text>
    </comment>
    <comment ref="J26" authorId="0" shapeId="0">
      <text>
        <r>
          <rPr>
            <b/>
            <sz val="9"/>
            <color indexed="81"/>
            <rFont val="Tahoma"/>
            <family val="2"/>
          </rPr>
          <t xml:space="preserve">[Unit: PURE]
[Scale: Actuals]
</t>
        </r>
      </text>
    </comment>
    <comment ref="K26" authorId="0" shapeId="0">
      <text>
        <r>
          <rPr>
            <b/>
            <sz val="9"/>
            <color indexed="81"/>
            <rFont val="Tahoma"/>
            <family val="2"/>
          </rPr>
          <t xml:space="preserve">[Unit: PURE]
[Scale: Actuals]
</t>
        </r>
      </text>
    </comment>
    <comment ref="J27" authorId="0" shapeId="0">
      <text>
        <r>
          <rPr>
            <b/>
            <sz val="9"/>
            <color indexed="81"/>
            <rFont val="Tahoma"/>
            <family val="2"/>
          </rPr>
          <t xml:space="preserve">[Unit: PURE]
[Scale: Actuals]
</t>
        </r>
      </text>
    </comment>
    <comment ref="K27" authorId="0" shapeId="0">
      <text>
        <r>
          <rPr>
            <b/>
            <sz val="9"/>
            <color indexed="81"/>
            <rFont val="Tahoma"/>
            <family val="2"/>
          </rPr>
          <t xml:space="preserve">[Unit: PURE]
[Scale: Actuals]
</t>
        </r>
      </text>
    </comment>
    <comment ref="J28" authorId="0" shapeId="0">
      <text>
        <r>
          <rPr>
            <b/>
            <sz val="9"/>
            <color indexed="81"/>
            <rFont val="Tahoma"/>
            <family val="2"/>
          </rPr>
          <t xml:space="preserve">[Unit: PURE]
[Scale: Actuals]
</t>
        </r>
      </text>
    </comment>
    <comment ref="K28" authorId="0" shapeId="0">
      <text>
        <r>
          <rPr>
            <b/>
            <sz val="9"/>
            <color indexed="81"/>
            <rFont val="Tahoma"/>
            <family val="2"/>
          </rPr>
          <t xml:space="preserve">[Unit: PURE]
[Scale: Actuals]
</t>
        </r>
      </text>
    </comment>
    <comment ref="J29" authorId="0" shapeId="0">
      <text>
        <r>
          <rPr>
            <b/>
            <sz val="9"/>
            <color indexed="81"/>
            <rFont val="Tahoma"/>
            <family val="2"/>
          </rPr>
          <t xml:space="preserve">[Unit: PURE]
[Scale: Actuals]
</t>
        </r>
      </text>
    </comment>
    <comment ref="K29" authorId="0" shapeId="0">
      <text>
        <r>
          <rPr>
            <b/>
            <sz val="9"/>
            <color indexed="81"/>
            <rFont val="Tahoma"/>
            <family val="2"/>
          </rPr>
          <t xml:space="preserve">[Unit: PURE]
[Scale: Actuals]
</t>
        </r>
      </text>
    </comment>
    <comment ref="J39" authorId="0" shapeId="0">
      <text>
        <r>
          <rPr>
            <b/>
            <sz val="9"/>
            <color indexed="81"/>
            <rFont val="Tahoma"/>
            <family val="2"/>
          </rPr>
          <t xml:space="preserve">[Unit: PURE]
[Scale: Actuals]
</t>
        </r>
      </text>
    </comment>
    <comment ref="K39" authorId="0" shapeId="0">
      <text>
        <r>
          <rPr>
            <b/>
            <sz val="9"/>
            <color indexed="81"/>
            <rFont val="Tahoma"/>
            <family val="2"/>
          </rPr>
          <t xml:space="preserve">[Unit: PURE]
[Scale: Actuals]
</t>
        </r>
      </text>
    </comment>
    <comment ref="J50" authorId="0" shapeId="0">
      <text>
        <r>
          <rPr>
            <b/>
            <sz val="9"/>
            <color indexed="81"/>
            <rFont val="Tahoma"/>
            <family val="2"/>
          </rPr>
          <t xml:space="preserve">[Unit: PURE]
[Scale: Actuals]
</t>
        </r>
      </text>
    </comment>
    <comment ref="K50" authorId="0" shapeId="0">
      <text>
        <r>
          <rPr>
            <b/>
            <sz val="9"/>
            <color indexed="81"/>
            <rFont val="Tahoma"/>
            <family val="2"/>
          </rPr>
          <t xml:space="preserve">[Unit: PURE]
[Scale: Actuals]
</t>
        </r>
      </text>
    </comment>
    <comment ref="Q66" authorId="0" shapeId="0">
      <text>
        <r>
          <rPr>
            <b/>
            <sz val="9"/>
            <color indexed="81"/>
            <rFont val="Tahoma"/>
            <family val="2"/>
          </rPr>
          <t xml:space="preserve">[Unit: PURE]
[Scale: Actuals]
</t>
        </r>
      </text>
    </comment>
    <comment ref="Q67" authorId="0" shapeId="0">
      <text>
        <r>
          <rPr>
            <b/>
            <sz val="9"/>
            <color indexed="81"/>
            <rFont val="Tahoma"/>
            <family val="2"/>
          </rPr>
          <t xml:space="preserve">[Unit: PURE]
[Scale: Actuals]
</t>
        </r>
      </text>
    </comment>
    <comment ref="Q68" authorId="0" shapeId="0">
      <text>
        <r>
          <rPr>
            <b/>
            <sz val="9"/>
            <color indexed="81"/>
            <rFont val="Tahoma"/>
            <family val="2"/>
          </rPr>
          <t xml:space="preserve">[Unit: PURE]
[Scale: Actuals]
</t>
        </r>
      </text>
    </comment>
    <comment ref="Q69" authorId="0" shapeId="0">
      <text>
        <r>
          <rPr>
            <b/>
            <sz val="9"/>
            <color indexed="81"/>
            <rFont val="Tahoma"/>
            <family val="2"/>
          </rPr>
          <t xml:space="preserve">[Unit: PURE]
[Scale: Actuals]
</t>
        </r>
      </text>
    </comment>
    <comment ref="Q70" authorId="0" shapeId="0">
      <text>
        <r>
          <rPr>
            <b/>
            <sz val="9"/>
            <color indexed="81"/>
            <rFont val="Tahoma"/>
            <family val="2"/>
          </rPr>
          <t xml:space="preserve">[Unit: PURE]
[Scale: Actuals]
</t>
        </r>
      </text>
    </comment>
    <comment ref="Q71" authorId="0" shapeId="0">
      <text>
        <r>
          <rPr>
            <b/>
            <sz val="9"/>
            <color indexed="81"/>
            <rFont val="Tahoma"/>
            <family val="2"/>
          </rPr>
          <t xml:space="preserve">[Unit: PURE]
[Scale: Actuals]
</t>
        </r>
      </text>
    </comment>
    <comment ref="Q72" authorId="0" shapeId="0">
      <text>
        <r>
          <rPr>
            <b/>
            <sz val="9"/>
            <color indexed="81"/>
            <rFont val="Tahoma"/>
            <family val="2"/>
          </rPr>
          <t xml:space="preserve">[Unit: PURE]
[Scale: Actuals]
</t>
        </r>
      </text>
    </comment>
    <comment ref="Q73" authorId="0" shapeId="0">
      <text>
        <r>
          <rPr>
            <b/>
            <sz val="9"/>
            <color indexed="81"/>
            <rFont val="Tahoma"/>
            <family val="2"/>
          </rPr>
          <t xml:space="preserve">[Unit: PURE]
[Scale: Actuals]
</t>
        </r>
      </text>
    </comment>
    <comment ref="Q74" authorId="0" shapeId="0">
      <text>
        <r>
          <rPr>
            <b/>
            <sz val="9"/>
            <color indexed="81"/>
            <rFont val="Tahoma"/>
            <family val="2"/>
          </rPr>
          <t xml:space="preserve">[Unit: PURE]
[Scale: Actuals]
</t>
        </r>
      </text>
    </comment>
    <comment ref="Q75" authorId="0" shapeId="0">
      <text>
        <r>
          <rPr>
            <b/>
            <sz val="9"/>
            <color indexed="81"/>
            <rFont val="Tahoma"/>
            <family val="2"/>
          </rPr>
          <t xml:space="preserve">[Unit: PURE]
[Scale: Actuals]
</t>
        </r>
      </text>
    </comment>
    <comment ref="Q76" authorId="0" shapeId="0">
      <text>
        <r>
          <rPr>
            <b/>
            <sz val="9"/>
            <color indexed="81"/>
            <rFont val="Tahoma"/>
            <family val="2"/>
          </rPr>
          <t xml:space="preserve">[Unit: PURE]
[Scale: Actuals]
</t>
        </r>
      </text>
    </comment>
    <comment ref="Q77" authorId="0" shapeId="0">
      <text>
        <r>
          <rPr>
            <b/>
            <sz val="9"/>
            <color indexed="81"/>
            <rFont val="Tahoma"/>
            <family val="2"/>
          </rPr>
          <t xml:space="preserve">[Unit: PURE]
[Scale: Actuals]
</t>
        </r>
      </text>
    </comment>
    <comment ref="Q78" authorId="0" shapeId="0">
      <text>
        <r>
          <rPr>
            <b/>
            <sz val="9"/>
            <color indexed="81"/>
            <rFont val="Tahoma"/>
            <family val="2"/>
          </rPr>
          <t xml:space="preserve">[Unit: PURE]
[Scale: Actuals]
</t>
        </r>
      </text>
    </comment>
    <comment ref="Q79" authorId="0" shapeId="0">
      <text>
        <r>
          <rPr>
            <b/>
            <sz val="9"/>
            <color indexed="81"/>
            <rFont val="Tahoma"/>
            <family val="2"/>
          </rPr>
          <t xml:space="preserve">[Unit: PURE]
[Scale: Actuals]
</t>
        </r>
      </text>
    </comment>
    <comment ref="Q80" authorId="0" shapeId="0">
      <text>
        <r>
          <rPr>
            <b/>
            <sz val="9"/>
            <color indexed="81"/>
            <rFont val="Tahoma"/>
            <family val="2"/>
          </rPr>
          <t xml:space="preserve">[Unit: PURE]
[Scale: Actuals]
</t>
        </r>
      </text>
    </comment>
    <comment ref="Q81" authorId="0" shapeId="0">
      <text>
        <r>
          <rPr>
            <b/>
            <sz val="9"/>
            <color indexed="81"/>
            <rFont val="Tahoma"/>
            <family val="2"/>
          </rPr>
          <t xml:space="preserve">[Unit: PURE]
[Scale: Actuals]
</t>
        </r>
      </text>
    </comment>
    <comment ref="Q82" authorId="0" shapeId="0">
      <text>
        <r>
          <rPr>
            <b/>
            <sz val="9"/>
            <color indexed="81"/>
            <rFont val="Tahoma"/>
            <family val="2"/>
          </rPr>
          <t xml:space="preserve">[Unit: PURE]
[Scale: Actuals]
</t>
        </r>
      </text>
    </comment>
    <comment ref="Q83" authorId="0" shapeId="0">
      <text>
        <r>
          <rPr>
            <b/>
            <sz val="9"/>
            <color indexed="81"/>
            <rFont val="Tahoma"/>
            <family val="2"/>
          </rPr>
          <t xml:space="preserve">[Unit: PURE]
[Scale: Actuals]
</t>
        </r>
      </text>
    </comment>
    <comment ref="Q84" authorId="0" shapeId="0">
      <text>
        <r>
          <rPr>
            <b/>
            <sz val="9"/>
            <color indexed="81"/>
            <rFont val="Tahoma"/>
            <family val="2"/>
          </rPr>
          <t xml:space="preserve">[Unit: PURE]
[Scale: Actuals]
</t>
        </r>
      </text>
    </comment>
    <comment ref="Q85" authorId="0" shapeId="0">
      <text>
        <r>
          <rPr>
            <b/>
            <sz val="9"/>
            <color indexed="81"/>
            <rFont val="Tahoma"/>
            <family val="2"/>
          </rPr>
          <t xml:space="preserve">[Unit: PURE]
[Scale: Actuals]
</t>
        </r>
      </text>
    </comment>
    <comment ref="Q86" authorId="0" shapeId="0">
      <text>
        <r>
          <rPr>
            <b/>
            <sz val="9"/>
            <color indexed="81"/>
            <rFont val="Tahoma"/>
            <family val="2"/>
          </rPr>
          <t xml:space="preserve">[Unit: PURE]
[Scale: Actuals]
</t>
        </r>
      </text>
    </comment>
    <comment ref="Q87" authorId="0" shapeId="0">
      <text>
        <r>
          <rPr>
            <b/>
            <sz val="9"/>
            <color indexed="81"/>
            <rFont val="Tahoma"/>
            <family val="2"/>
          </rPr>
          <t xml:space="preserve">[Unit: PURE]
[Scale: Actuals]
</t>
        </r>
      </text>
    </comment>
    <comment ref="E101" authorId="1" shapeId="0">
      <text>
        <r>
          <rPr>
            <b/>
            <sz val="9"/>
            <color indexed="81"/>
            <rFont val="Tahoma"/>
            <family val="2"/>
          </rPr>
          <t xml:space="preserve">[Date Format: dd/MM/yyyy]Please double click to show the popup
</t>
        </r>
      </text>
    </comment>
    <comment ref="F101" authorId="1" shapeId="0">
      <text>
        <r>
          <rPr>
            <b/>
            <sz val="9"/>
            <color indexed="81"/>
            <rFont val="Tahoma"/>
            <family val="2"/>
          </rPr>
          <t xml:space="preserve">[Date Format: dd/MM/yyyy]Please double click to show the popup
</t>
        </r>
      </text>
    </comment>
    <comment ref="G101" authorId="1" shapeId="0">
      <text>
        <r>
          <rPr>
            <b/>
            <sz val="9"/>
            <color indexed="81"/>
            <rFont val="Tahoma"/>
            <family val="2"/>
          </rPr>
          <t xml:space="preserve">[Date Format: dd/MM/yyyy]Please double click to show the popup
</t>
        </r>
      </text>
    </comment>
    <comment ref="H101" authorId="1" shapeId="0">
      <text>
        <r>
          <rPr>
            <b/>
            <sz val="9"/>
            <color indexed="81"/>
            <rFont val="Tahoma"/>
            <family val="2"/>
          </rPr>
          <t xml:space="preserve">[Date Format: dd/MM/yyyy]Please double click to show the popup
</t>
        </r>
      </text>
    </comment>
    <comment ref="E102" authorId="1" shapeId="0">
      <text>
        <r>
          <rPr>
            <b/>
            <sz val="9"/>
            <color indexed="81"/>
            <rFont val="Tahoma"/>
            <family val="2"/>
          </rPr>
          <t xml:space="preserve">[Date Format: dd/MM/yyyy]Please double click to show the popup
</t>
        </r>
      </text>
    </comment>
    <comment ref="F102" authorId="1" shapeId="0">
      <text>
        <r>
          <rPr>
            <b/>
            <sz val="9"/>
            <color indexed="81"/>
            <rFont val="Tahoma"/>
            <family val="2"/>
          </rPr>
          <t xml:space="preserve">[Date Format: dd/MM/yyyy]Please double click to show the popup
</t>
        </r>
      </text>
    </comment>
    <comment ref="G102" authorId="1" shapeId="0">
      <text>
        <r>
          <rPr>
            <b/>
            <sz val="9"/>
            <color indexed="81"/>
            <rFont val="Tahoma"/>
            <family val="2"/>
          </rPr>
          <t xml:space="preserve">[Date Format: dd/MM/yyyy]Please double click to show the popup
</t>
        </r>
      </text>
    </comment>
    <comment ref="H102" authorId="1" shapeId="0">
      <text>
        <r>
          <rPr>
            <b/>
            <sz val="9"/>
            <color indexed="81"/>
            <rFont val="Tahoma"/>
            <family val="2"/>
          </rPr>
          <t xml:space="preserve">[Date Format: dd/MM/yyyy]Please double click to show the popup
</t>
        </r>
      </text>
    </comment>
    <comment ref="E106" authorId="0" shapeId="0">
      <text>
        <r>
          <rPr>
            <b/>
            <sz val="9"/>
            <color indexed="81"/>
            <rFont val="Tahoma"/>
            <family val="2"/>
          </rPr>
          <t xml:space="preserve">[Unit: PURE]
[Scale: Actuals]
[Primary: No.of transactions]
</t>
        </r>
      </text>
    </comment>
    <comment ref="F106" authorId="0" shapeId="0">
      <text>
        <r>
          <rPr>
            <b/>
            <sz val="9"/>
            <color indexed="81"/>
            <rFont val="Tahoma"/>
            <family val="2"/>
          </rPr>
          <t xml:space="preserve">[Unit: PURE]
[Scale: Actuals]
[Primary: No.of transactions]
</t>
        </r>
      </text>
    </comment>
    <comment ref="G106" authorId="0" shapeId="0">
      <text>
        <r>
          <rPr>
            <b/>
            <sz val="9"/>
            <color indexed="81"/>
            <rFont val="Tahoma"/>
            <family val="2"/>
          </rPr>
          <t xml:space="preserve">[Unit: PURE]
[Scale: Actuals]
[Primary: No.of transactions]
</t>
        </r>
      </text>
    </comment>
    <comment ref="H106" authorId="0" shapeId="0">
      <text>
        <r>
          <rPr>
            <b/>
            <sz val="9"/>
            <color indexed="81"/>
            <rFont val="Tahoma"/>
            <family val="2"/>
          </rPr>
          <t xml:space="preserve">[Unit: PURE]
[Scale: Actuals]
[Primary: No.of transactions]
</t>
        </r>
      </text>
    </comment>
    <comment ref="E107" authorId="0" shapeId="0">
      <text>
        <r>
          <rPr>
            <b/>
            <sz val="9"/>
            <color indexed="81"/>
            <rFont val="Tahoma"/>
            <family val="2"/>
          </rPr>
          <t xml:space="preserve">[Unit: PURE]
[Scale: Actuals]
[Primary: No.of transactions]
</t>
        </r>
      </text>
    </comment>
    <comment ref="F107" authorId="0" shapeId="0">
      <text>
        <r>
          <rPr>
            <b/>
            <sz val="9"/>
            <color indexed="81"/>
            <rFont val="Tahoma"/>
            <family val="2"/>
          </rPr>
          <t xml:space="preserve">[Unit: PURE]
[Scale: Actuals]
[Primary: No.of transactions]
</t>
        </r>
      </text>
    </comment>
    <comment ref="G107" authorId="0" shapeId="0">
      <text>
        <r>
          <rPr>
            <b/>
            <sz val="9"/>
            <color indexed="81"/>
            <rFont val="Tahoma"/>
            <family val="2"/>
          </rPr>
          <t xml:space="preserve">[Unit: PURE]
[Scale: Actuals]
[Primary: No.of transactions]
</t>
        </r>
      </text>
    </comment>
    <comment ref="H107" authorId="0" shapeId="0">
      <text>
        <r>
          <rPr>
            <b/>
            <sz val="9"/>
            <color indexed="81"/>
            <rFont val="Tahoma"/>
            <family val="2"/>
          </rPr>
          <t xml:space="preserve">[Unit: PURE]
[Scale: Actuals]
[Primary: No.of transactions]
</t>
        </r>
      </text>
    </comment>
    <comment ref="E108" authorId="0" shapeId="0">
      <text>
        <r>
          <rPr>
            <b/>
            <sz val="9"/>
            <color indexed="81"/>
            <rFont val="Tahoma"/>
            <family val="2"/>
          </rPr>
          <t xml:space="preserve">[Unit: PURE]
[Scale: Actuals]
[Primary: No.of transactions]
</t>
        </r>
      </text>
    </comment>
    <comment ref="F108" authorId="0" shapeId="0">
      <text>
        <r>
          <rPr>
            <b/>
            <sz val="9"/>
            <color indexed="81"/>
            <rFont val="Tahoma"/>
            <family val="2"/>
          </rPr>
          <t xml:space="preserve">[Unit: PURE]
[Scale: Actuals]
[Primary: No.of transactions]
</t>
        </r>
      </text>
    </comment>
    <comment ref="G108" authorId="0" shapeId="0">
      <text>
        <r>
          <rPr>
            <b/>
            <sz val="9"/>
            <color indexed="81"/>
            <rFont val="Tahoma"/>
            <family val="2"/>
          </rPr>
          <t xml:space="preserve">[Unit: PURE]
[Scale: Actuals]
[Primary: No.of transactions]
</t>
        </r>
      </text>
    </comment>
    <comment ref="H108" authorId="0" shapeId="0">
      <text>
        <r>
          <rPr>
            <b/>
            <sz val="9"/>
            <color indexed="81"/>
            <rFont val="Tahoma"/>
            <family val="2"/>
          </rPr>
          <t xml:space="preserve">[Unit: PURE]
[Scale: Actuals]
[Primary: No.of transactions]
</t>
        </r>
      </text>
    </comment>
    <comment ref="E109" authorId="0" shapeId="0">
      <text>
        <r>
          <rPr>
            <b/>
            <sz val="9"/>
            <color indexed="81"/>
            <rFont val="Tahoma"/>
            <family val="2"/>
          </rPr>
          <t xml:space="preserve">[Primary: Amount of protection bought/sold]
</t>
        </r>
      </text>
    </comment>
    <comment ref="F109" authorId="0" shapeId="0">
      <text>
        <r>
          <rPr>
            <b/>
            <sz val="9"/>
            <color indexed="81"/>
            <rFont val="Tahoma"/>
            <family val="2"/>
          </rPr>
          <t xml:space="preserve">[Primary: Amount of protection bought/sold]
</t>
        </r>
      </text>
    </comment>
    <comment ref="G109" authorId="0" shapeId="0">
      <text>
        <r>
          <rPr>
            <b/>
            <sz val="9"/>
            <color indexed="81"/>
            <rFont val="Tahoma"/>
            <family val="2"/>
          </rPr>
          <t xml:space="preserve">[Primary: Amount of protection bought/sold]
</t>
        </r>
      </text>
    </comment>
    <comment ref="H109" authorId="0" shapeId="0">
      <text>
        <r>
          <rPr>
            <b/>
            <sz val="9"/>
            <color indexed="81"/>
            <rFont val="Tahoma"/>
            <family val="2"/>
          </rPr>
          <t xml:space="preserve">[Primary: Amount of protection bought/sold]
</t>
        </r>
      </text>
    </comment>
    <comment ref="E110" authorId="0" shapeId="0">
      <text>
        <r>
          <rPr>
            <b/>
            <sz val="9"/>
            <color indexed="81"/>
            <rFont val="Tahoma"/>
            <family val="2"/>
          </rPr>
          <t xml:space="preserve">[Primary: Amount of protection bought/sold]
</t>
        </r>
      </text>
    </comment>
    <comment ref="F110" authorId="0" shapeId="0">
      <text>
        <r>
          <rPr>
            <b/>
            <sz val="9"/>
            <color indexed="81"/>
            <rFont val="Tahoma"/>
            <family val="2"/>
          </rPr>
          <t xml:space="preserve">[Primary: Amount of protection bought/sold]
</t>
        </r>
      </text>
    </comment>
    <comment ref="G110" authorId="0" shapeId="0">
      <text>
        <r>
          <rPr>
            <b/>
            <sz val="9"/>
            <color indexed="81"/>
            <rFont val="Tahoma"/>
            <family val="2"/>
          </rPr>
          <t xml:space="preserve">[Primary: Amount of protection bought/sold]
</t>
        </r>
      </text>
    </comment>
    <comment ref="H110" authorId="0" shapeId="0">
      <text>
        <r>
          <rPr>
            <b/>
            <sz val="9"/>
            <color indexed="81"/>
            <rFont val="Tahoma"/>
            <family val="2"/>
          </rPr>
          <t xml:space="preserve">[Primary: Amount of protection bought/sold]
</t>
        </r>
      </text>
    </comment>
    <comment ref="E111" authorId="0" shapeId="0">
      <text>
        <r>
          <rPr>
            <b/>
            <sz val="9"/>
            <color indexed="81"/>
            <rFont val="Tahoma"/>
            <family val="2"/>
          </rPr>
          <t xml:space="preserve">[Primary: Amount of protection bought/sold]
</t>
        </r>
      </text>
    </comment>
    <comment ref="F111" authorId="0" shapeId="0">
      <text>
        <r>
          <rPr>
            <b/>
            <sz val="9"/>
            <color indexed="81"/>
            <rFont val="Tahoma"/>
            <family val="2"/>
          </rPr>
          <t xml:space="preserve">[Primary: Amount of protection bought/sold]
</t>
        </r>
      </text>
    </comment>
    <comment ref="G111" authorId="0" shapeId="0">
      <text>
        <r>
          <rPr>
            <b/>
            <sz val="9"/>
            <color indexed="81"/>
            <rFont val="Tahoma"/>
            <family val="2"/>
          </rPr>
          <t xml:space="preserve">[Primary: Amount of protection bought/sold]
</t>
        </r>
      </text>
    </comment>
    <comment ref="H111" authorId="0" shapeId="0">
      <text>
        <r>
          <rPr>
            <b/>
            <sz val="9"/>
            <color indexed="81"/>
            <rFont val="Tahoma"/>
            <family val="2"/>
          </rPr>
          <t xml:space="preserve">[Primary: Amount of protection bought/sold]
</t>
        </r>
      </text>
    </comment>
    <comment ref="E119" authorId="1" shapeId="0">
      <text>
        <r>
          <rPr>
            <b/>
            <sz val="9"/>
            <color indexed="81"/>
            <rFont val="Tahoma"/>
            <family val="2"/>
          </rPr>
          <t xml:space="preserve">[Date Format: dd/MM/yyyy]Please double click to show the popup
</t>
        </r>
      </text>
    </comment>
    <comment ref="F119" authorId="1" shapeId="0">
      <text>
        <r>
          <rPr>
            <b/>
            <sz val="9"/>
            <color indexed="81"/>
            <rFont val="Tahoma"/>
            <family val="2"/>
          </rPr>
          <t xml:space="preserve">[Date Format: dd/MM/yyyy]Please double click to show the popup
</t>
        </r>
      </text>
    </comment>
    <comment ref="G119" authorId="1" shapeId="0">
      <text>
        <r>
          <rPr>
            <b/>
            <sz val="9"/>
            <color indexed="81"/>
            <rFont val="Tahoma"/>
            <family val="2"/>
          </rPr>
          <t xml:space="preserve">[Date Format: dd/MM/yyyy]Please double click to show the popup
</t>
        </r>
      </text>
    </comment>
    <comment ref="H119" authorId="1" shapeId="0">
      <text>
        <r>
          <rPr>
            <b/>
            <sz val="9"/>
            <color indexed="81"/>
            <rFont val="Tahoma"/>
            <family val="2"/>
          </rPr>
          <t xml:space="preserve">[Date Format: dd/MM/yyyy]Please double click to show the popup
</t>
        </r>
      </text>
    </comment>
    <comment ref="E120" authorId="1" shapeId="0">
      <text>
        <r>
          <rPr>
            <b/>
            <sz val="9"/>
            <color indexed="81"/>
            <rFont val="Tahoma"/>
            <family val="2"/>
          </rPr>
          <t xml:space="preserve">[Date Format: dd/MM/yyyy]Please double click to show the popup
</t>
        </r>
      </text>
    </comment>
    <comment ref="F120" authorId="1" shapeId="0">
      <text>
        <r>
          <rPr>
            <b/>
            <sz val="9"/>
            <color indexed="81"/>
            <rFont val="Tahoma"/>
            <family val="2"/>
          </rPr>
          <t xml:space="preserve">[Date Format: dd/MM/yyyy]Please double click to show the popup
</t>
        </r>
      </text>
    </comment>
    <comment ref="G120" authorId="1" shapeId="0">
      <text>
        <r>
          <rPr>
            <b/>
            <sz val="9"/>
            <color indexed="81"/>
            <rFont val="Tahoma"/>
            <family val="2"/>
          </rPr>
          <t xml:space="preserve">[Date Format: dd/MM/yyyy]Please double click to show the popup
</t>
        </r>
      </text>
    </comment>
    <comment ref="H120" authorId="1" shapeId="0">
      <text>
        <r>
          <rPr>
            <b/>
            <sz val="9"/>
            <color indexed="81"/>
            <rFont val="Tahoma"/>
            <family val="2"/>
          </rPr>
          <t xml:space="preserve">[Date Format: dd/MM/yyyy]Please double click to show the popup
</t>
        </r>
      </text>
    </comment>
    <comment ref="E131" authorId="1" shapeId="0">
      <text>
        <r>
          <rPr>
            <b/>
            <sz val="9"/>
            <color indexed="81"/>
            <rFont val="Tahoma"/>
            <family val="2"/>
          </rPr>
          <t xml:space="preserve">[Date Format: dd/MM/yyyy]Please double click to show the popup
</t>
        </r>
      </text>
    </comment>
    <comment ref="F131" authorId="1" shapeId="0">
      <text>
        <r>
          <rPr>
            <b/>
            <sz val="9"/>
            <color indexed="81"/>
            <rFont val="Tahoma"/>
            <family val="2"/>
          </rPr>
          <t xml:space="preserve">[Date Format: dd/MM/yyyy]Please double click to show the popup
</t>
        </r>
      </text>
    </comment>
    <comment ref="G131" authorId="1" shapeId="0">
      <text>
        <r>
          <rPr>
            <b/>
            <sz val="9"/>
            <color indexed="81"/>
            <rFont val="Tahoma"/>
            <family val="2"/>
          </rPr>
          <t xml:space="preserve">[Date Format: dd/MM/yyyy]Please double click to show the popup
</t>
        </r>
      </text>
    </comment>
    <comment ref="H131" authorId="1" shapeId="0">
      <text>
        <r>
          <rPr>
            <b/>
            <sz val="9"/>
            <color indexed="81"/>
            <rFont val="Tahoma"/>
            <family val="2"/>
          </rPr>
          <t xml:space="preserve">[Date Format: dd/MM/yyyy]Please double click to show the popup
</t>
        </r>
      </text>
    </comment>
    <comment ref="E132" authorId="1" shapeId="0">
      <text>
        <r>
          <rPr>
            <b/>
            <sz val="9"/>
            <color indexed="81"/>
            <rFont val="Tahoma"/>
            <family val="2"/>
          </rPr>
          <t xml:space="preserve">[Date Format: dd/MM/yyyy]Please double click to show the popup
</t>
        </r>
      </text>
    </comment>
    <comment ref="F132" authorId="1" shapeId="0">
      <text>
        <r>
          <rPr>
            <b/>
            <sz val="9"/>
            <color indexed="81"/>
            <rFont val="Tahoma"/>
            <family val="2"/>
          </rPr>
          <t xml:space="preserve">[Date Format: dd/MM/yyyy]Please double click to show the popup
</t>
        </r>
      </text>
    </comment>
    <comment ref="G132" authorId="1" shapeId="0">
      <text>
        <r>
          <rPr>
            <b/>
            <sz val="9"/>
            <color indexed="81"/>
            <rFont val="Tahoma"/>
            <family val="2"/>
          </rPr>
          <t xml:space="preserve">[Date Format: dd/MM/yyyy]Please double click to show the popup
</t>
        </r>
      </text>
    </comment>
    <comment ref="H132" authorId="1" shapeId="0">
      <text>
        <r>
          <rPr>
            <b/>
            <sz val="9"/>
            <color indexed="81"/>
            <rFont val="Tahoma"/>
            <family val="2"/>
          </rPr>
          <t xml:space="preserve">[Date Format: dd/MM/yyyy]Please double click to show the popup
</t>
        </r>
      </text>
    </comment>
    <comment ref="E136" authorId="0" shapeId="0">
      <text>
        <r>
          <rPr>
            <b/>
            <sz val="9"/>
            <color indexed="81"/>
            <rFont val="Tahoma"/>
            <family val="2"/>
          </rPr>
          <t xml:space="preserve">[Primary: Premium paid/received]
</t>
        </r>
      </text>
    </comment>
    <comment ref="F136" authorId="0" shapeId="0">
      <text>
        <r>
          <rPr>
            <b/>
            <sz val="9"/>
            <color indexed="81"/>
            <rFont val="Tahoma"/>
            <family val="2"/>
          </rPr>
          <t xml:space="preserve">[Primary: Premium paid/received]
</t>
        </r>
      </text>
    </comment>
    <comment ref="G136" authorId="0" shapeId="0">
      <text>
        <r>
          <rPr>
            <b/>
            <sz val="9"/>
            <color indexed="81"/>
            <rFont val="Tahoma"/>
            <family val="2"/>
          </rPr>
          <t xml:space="preserve">[Primary: Premium paid/received]
</t>
        </r>
      </text>
    </comment>
    <comment ref="H136" authorId="0" shapeId="0">
      <text>
        <r>
          <rPr>
            <b/>
            <sz val="9"/>
            <color indexed="81"/>
            <rFont val="Tahoma"/>
            <family val="2"/>
          </rPr>
          <t xml:space="preserve">[Primary: Premium paid/received]
</t>
        </r>
      </text>
    </comment>
    <comment ref="E137" authorId="0" shapeId="0">
      <text>
        <r>
          <rPr>
            <b/>
            <sz val="9"/>
            <color indexed="81"/>
            <rFont val="Tahoma"/>
            <family val="2"/>
          </rPr>
          <t xml:space="preserve">[Primary: Credit event payments on CDS transaction]
</t>
        </r>
      </text>
    </comment>
    <comment ref="F137" authorId="0" shapeId="0">
      <text>
        <r>
          <rPr>
            <b/>
            <sz val="9"/>
            <color indexed="81"/>
            <rFont val="Tahoma"/>
            <family val="2"/>
          </rPr>
          <t xml:space="preserve">[Primary: Credit event payments on CDS transaction]
</t>
        </r>
      </text>
    </comment>
    <comment ref="G137" authorId="0" shapeId="0">
      <text>
        <r>
          <rPr>
            <b/>
            <sz val="9"/>
            <color indexed="81"/>
            <rFont val="Tahoma"/>
            <family val="2"/>
          </rPr>
          <t xml:space="preserve">[Primary: Credit event payments on CDS transaction]
</t>
        </r>
      </text>
    </comment>
    <comment ref="H137" authorId="0" shapeId="0">
      <text>
        <r>
          <rPr>
            <b/>
            <sz val="9"/>
            <color indexed="81"/>
            <rFont val="Tahoma"/>
            <family val="2"/>
          </rPr>
          <t xml:space="preserve">[Primary: Credit event payments on CDS transaction]
</t>
        </r>
      </text>
    </comment>
    <comment ref="E138" authorId="0" shapeId="0">
      <text>
        <r>
          <rPr>
            <b/>
            <sz val="9"/>
            <color indexed="81"/>
            <rFont val="Tahoma"/>
            <family val="2"/>
          </rPr>
          <t xml:space="preserve">[Primary: Paid]
</t>
        </r>
      </text>
    </comment>
    <comment ref="F138" authorId="0" shapeId="0">
      <text>
        <r>
          <rPr>
            <b/>
            <sz val="9"/>
            <color indexed="81"/>
            <rFont val="Tahoma"/>
            <family val="2"/>
          </rPr>
          <t xml:space="preserve">[Primary: Paid]
</t>
        </r>
      </text>
    </comment>
    <comment ref="G138" authorId="0" shapeId="0">
      <text>
        <r>
          <rPr>
            <b/>
            <sz val="9"/>
            <color indexed="81"/>
            <rFont val="Tahoma"/>
            <family val="2"/>
          </rPr>
          <t xml:space="preserve">[Primary: Paid]
</t>
        </r>
      </text>
    </comment>
    <comment ref="H138" authorId="0" shapeId="0">
      <text>
        <r>
          <rPr>
            <b/>
            <sz val="9"/>
            <color indexed="81"/>
            <rFont val="Tahoma"/>
            <family val="2"/>
          </rPr>
          <t xml:space="preserve">[Primary: Paid]
</t>
        </r>
      </text>
    </comment>
    <comment ref="E139" authorId="0" shapeId="0">
      <text>
        <r>
          <rPr>
            <b/>
            <sz val="9"/>
            <color indexed="81"/>
            <rFont val="Tahoma"/>
            <family val="2"/>
          </rPr>
          <t xml:space="preserve">[Primary: Recieved]
</t>
        </r>
      </text>
    </comment>
    <comment ref="F139" authorId="0" shapeId="0">
      <text>
        <r>
          <rPr>
            <b/>
            <sz val="9"/>
            <color indexed="81"/>
            <rFont val="Tahoma"/>
            <family val="2"/>
          </rPr>
          <t xml:space="preserve">[Primary: Recieved]
</t>
        </r>
      </text>
    </comment>
    <comment ref="G139" authorId="0" shapeId="0">
      <text>
        <r>
          <rPr>
            <b/>
            <sz val="9"/>
            <color indexed="81"/>
            <rFont val="Tahoma"/>
            <family val="2"/>
          </rPr>
          <t xml:space="preserve">[Primary: Recieved]
</t>
        </r>
      </text>
    </comment>
    <comment ref="H139" authorId="0" shapeId="0">
      <text>
        <r>
          <rPr>
            <b/>
            <sz val="9"/>
            <color indexed="81"/>
            <rFont val="Tahoma"/>
            <family val="2"/>
          </rPr>
          <t xml:space="preserve">[Primary: Recieved]
</t>
        </r>
      </text>
    </comment>
  </commentList>
</comments>
</file>

<file path=xl/comments7.xml><?xml version="1.0" encoding="utf-8"?>
<comments xmlns="http://schemas.openxmlformats.org/spreadsheetml/2006/main">
  <authors>
    <author>user</author>
  </authors>
  <commentList>
    <comment ref="E26" authorId="0" shapeId="0">
      <text>
        <r>
          <rPr>
            <b/>
            <sz val="9"/>
            <color indexed="81"/>
            <rFont val="Tahoma"/>
            <family val="2"/>
          </rPr>
          <t xml:space="preserve">[Unit: PURE]
[Scale: Actuals]
</t>
        </r>
      </text>
    </comment>
    <comment ref="G26" authorId="0" shapeId="0">
      <text>
        <r>
          <rPr>
            <b/>
            <sz val="9"/>
            <color indexed="81"/>
            <rFont val="Tahoma"/>
            <family val="2"/>
          </rPr>
          <t xml:space="preserve">[Unit: PURE]
[Scale: Actuals]
</t>
        </r>
      </text>
    </comment>
    <comment ref="E27" authorId="0" shapeId="0">
      <text>
        <r>
          <rPr>
            <b/>
            <sz val="9"/>
            <color indexed="81"/>
            <rFont val="Tahoma"/>
            <family val="2"/>
          </rPr>
          <t xml:space="preserve">[Unit: PURE]
[Scale: Actuals]
</t>
        </r>
      </text>
    </comment>
    <comment ref="G27" authorId="0" shapeId="0">
      <text>
        <r>
          <rPr>
            <b/>
            <sz val="9"/>
            <color indexed="81"/>
            <rFont val="Tahoma"/>
            <family val="2"/>
          </rPr>
          <t xml:space="preserve">[Unit: PURE]
[Scale: Actuals]
</t>
        </r>
      </text>
    </comment>
    <comment ref="E28" authorId="0" shapeId="0">
      <text>
        <r>
          <rPr>
            <b/>
            <sz val="9"/>
            <color indexed="81"/>
            <rFont val="Tahoma"/>
            <family val="2"/>
          </rPr>
          <t xml:space="preserve">[Unit: PURE]
[Scale: Actuals]
</t>
        </r>
      </text>
    </comment>
    <comment ref="G28" authorId="0" shapeId="0">
      <text>
        <r>
          <rPr>
            <b/>
            <sz val="9"/>
            <color indexed="81"/>
            <rFont val="Tahoma"/>
            <family val="2"/>
          </rPr>
          <t xml:space="preserve">[Unit: PURE]
[Scale: Actuals]
</t>
        </r>
      </text>
    </comment>
    <comment ref="E29" authorId="0" shapeId="0">
      <text>
        <r>
          <rPr>
            <b/>
            <sz val="9"/>
            <color indexed="81"/>
            <rFont val="Tahoma"/>
            <family val="2"/>
          </rPr>
          <t xml:space="preserve">[Unit: PURE]
[Scale: Actuals]
</t>
        </r>
      </text>
    </comment>
    <comment ref="G29" authorId="0" shapeId="0">
      <text>
        <r>
          <rPr>
            <b/>
            <sz val="9"/>
            <color indexed="81"/>
            <rFont val="Tahoma"/>
            <family val="2"/>
          </rPr>
          <t xml:space="preserve">[Unit: PURE]
[Scale: Actuals]
</t>
        </r>
      </text>
    </comment>
    <comment ref="E30" authorId="0" shapeId="0">
      <text>
        <r>
          <rPr>
            <b/>
            <sz val="9"/>
            <color indexed="81"/>
            <rFont val="Tahoma"/>
            <family val="2"/>
          </rPr>
          <t xml:space="preserve">[Unit: PURE]
[Scale: Actuals]
</t>
        </r>
      </text>
    </comment>
    <comment ref="G30" authorId="0" shapeId="0">
      <text>
        <r>
          <rPr>
            <b/>
            <sz val="9"/>
            <color indexed="81"/>
            <rFont val="Tahoma"/>
            <family val="2"/>
          </rPr>
          <t xml:space="preserve">[Unit: PURE]
[Scale: Actuals]
</t>
        </r>
      </text>
    </comment>
    <comment ref="E56" authorId="0" shapeId="0">
      <text>
        <r>
          <rPr>
            <b/>
            <sz val="9"/>
            <color indexed="81"/>
            <rFont val="Tahoma"/>
            <family val="2"/>
          </rPr>
          <t xml:space="preserve">[Unit: PURE]
[Scale: Actuals]
</t>
        </r>
      </text>
    </comment>
    <comment ref="G56" authorId="0" shapeId="0">
      <text>
        <r>
          <rPr>
            <b/>
            <sz val="9"/>
            <color indexed="81"/>
            <rFont val="Tahoma"/>
            <family val="2"/>
          </rPr>
          <t xml:space="preserve">[Unit: PURE]
[Scale: Actuals]
</t>
        </r>
      </text>
    </comment>
    <comment ref="E57" authorId="0" shapeId="0">
      <text>
        <r>
          <rPr>
            <b/>
            <sz val="9"/>
            <color indexed="81"/>
            <rFont val="Tahoma"/>
            <family val="2"/>
          </rPr>
          <t xml:space="preserve">[Unit: PURE]
[Scale: Actuals]
</t>
        </r>
      </text>
    </comment>
    <comment ref="G57" authorId="0" shapeId="0">
      <text>
        <r>
          <rPr>
            <b/>
            <sz val="9"/>
            <color indexed="81"/>
            <rFont val="Tahoma"/>
            <family val="2"/>
          </rPr>
          <t xml:space="preserve">[Unit: PURE]
[Scale: Actuals]
</t>
        </r>
      </text>
    </comment>
    <comment ref="E58" authorId="0" shapeId="0">
      <text>
        <r>
          <rPr>
            <b/>
            <sz val="9"/>
            <color indexed="81"/>
            <rFont val="Tahoma"/>
            <family val="2"/>
          </rPr>
          <t xml:space="preserve">[Unit: PURE]
[Scale: Actuals]
</t>
        </r>
      </text>
    </comment>
    <comment ref="G58" authorId="0" shapeId="0">
      <text>
        <r>
          <rPr>
            <b/>
            <sz val="9"/>
            <color indexed="81"/>
            <rFont val="Tahoma"/>
            <family val="2"/>
          </rPr>
          <t xml:space="preserve">[Unit: PURE]
[Scale: Actuals]
</t>
        </r>
      </text>
    </comment>
    <comment ref="E59" authorId="0" shapeId="0">
      <text>
        <r>
          <rPr>
            <b/>
            <sz val="9"/>
            <color indexed="81"/>
            <rFont val="Tahoma"/>
            <family val="2"/>
          </rPr>
          <t xml:space="preserve">[Unit: PURE]
[Scale: Actuals]
</t>
        </r>
      </text>
    </comment>
    <comment ref="G59" authorId="0" shapeId="0">
      <text>
        <r>
          <rPr>
            <b/>
            <sz val="9"/>
            <color indexed="81"/>
            <rFont val="Tahoma"/>
            <family val="2"/>
          </rPr>
          <t xml:space="preserve">[Unit: PURE]
[Scale: Actuals]
</t>
        </r>
      </text>
    </comment>
    <comment ref="E60" authorId="0" shapeId="0">
      <text>
        <r>
          <rPr>
            <b/>
            <sz val="9"/>
            <color indexed="81"/>
            <rFont val="Tahoma"/>
            <family val="2"/>
          </rPr>
          <t xml:space="preserve">[Unit: PURE]
[Scale: Actuals]
</t>
        </r>
      </text>
    </comment>
    <comment ref="G60" authorId="0" shapeId="0">
      <text>
        <r>
          <rPr>
            <b/>
            <sz val="9"/>
            <color indexed="81"/>
            <rFont val="Tahoma"/>
            <family val="2"/>
          </rPr>
          <t xml:space="preserve">[Unit: PURE]
[Scale: Actuals]
</t>
        </r>
      </text>
    </comment>
    <comment ref="E85" authorId="0" shapeId="0">
      <text>
        <r>
          <rPr>
            <b/>
            <sz val="9"/>
            <color indexed="81"/>
            <rFont val="Tahoma"/>
            <family val="2"/>
          </rPr>
          <t xml:space="preserve">[Unit: PURE]
[Scale: Actuals]
</t>
        </r>
      </text>
    </comment>
    <comment ref="G85" authorId="0" shapeId="0">
      <text>
        <r>
          <rPr>
            <b/>
            <sz val="9"/>
            <color indexed="81"/>
            <rFont val="Tahoma"/>
            <family val="2"/>
          </rPr>
          <t xml:space="preserve">[Unit: PURE]
[Scale: Actuals]
</t>
        </r>
      </text>
    </comment>
    <comment ref="E86" authorId="0" shapeId="0">
      <text>
        <r>
          <rPr>
            <b/>
            <sz val="9"/>
            <color indexed="81"/>
            <rFont val="Tahoma"/>
            <family val="2"/>
          </rPr>
          <t xml:space="preserve">[Unit: PURE]
[Scale: Actuals]
</t>
        </r>
      </text>
    </comment>
    <comment ref="G86" authorId="0" shapeId="0">
      <text>
        <r>
          <rPr>
            <b/>
            <sz val="9"/>
            <color indexed="81"/>
            <rFont val="Tahoma"/>
            <family val="2"/>
          </rPr>
          <t xml:space="preserve">[Unit: PURE]
[Scale: Actuals]
</t>
        </r>
      </text>
    </comment>
    <comment ref="E87" authorId="0" shapeId="0">
      <text>
        <r>
          <rPr>
            <b/>
            <sz val="9"/>
            <color indexed="81"/>
            <rFont val="Tahoma"/>
            <family val="2"/>
          </rPr>
          <t xml:space="preserve">[Unit: PURE]
[Scale: Actuals]
</t>
        </r>
      </text>
    </comment>
    <comment ref="G87" authorId="0" shapeId="0">
      <text>
        <r>
          <rPr>
            <b/>
            <sz val="9"/>
            <color indexed="81"/>
            <rFont val="Tahoma"/>
            <family val="2"/>
          </rPr>
          <t xml:space="preserve">[Unit: PURE]
[Scale: Actuals]
</t>
        </r>
      </text>
    </comment>
    <comment ref="E88" authorId="0" shapeId="0">
      <text>
        <r>
          <rPr>
            <b/>
            <sz val="9"/>
            <color indexed="81"/>
            <rFont val="Tahoma"/>
            <family val="2"/>
          </rPr>
          <t xml:space="preserve">[Unit: PURE]
[Scale: Actuals]
</t>
        </r>
      </text>
    </comment>
    <comment ref="G88" authorId="0" shapeId="0">
      <text>
        <r>
          <rPr>
            <b/>
            <sz val="9"/>
            <color indexed="81"/>
            <rFont val="Tahoma"/>
            <family val="2"/>
          </rPr>
          <t xml:space="preserve">[Unit: PURE]
[Scale: Actuals]
</t>
        </r>
      </text>
    </comment>
    <comment ref="E89" authorId="0" shapeId="0">
      <text>
        <r>
          <rPr>
            <b/>
            <sz val="9"/>
            <color indexed="81"/>
            <rFont val="Tahoma"/>
            <family val="2"/>
          </rPr>
          <t xml:space="preserve">[Unit: PURE]
[Scale: Actuals]
</t>
        </r>
      </text>
    </comment>
    <comment ref="G89" authorId="0" shapeId="0">
      <text>
        <r>
          <rPr>
            <b/>
            <sz val="9"/>
            <color indexed="81"/>
            <rFont val="Tahoma"/>
            <family val="2"/>
          </rPr>
          <t xml:space="preserve">[Unit: PURE]
[Scale: Actuals]
</t>
        </r>
      </text>
    </comment>
  </commentList>
</comments>
</file>

<file path=xl/comments8.xml><?xml version="1.0" encoding="utf-8"?>
<comments xmlns="http://schemas.openxmlformats.org/spreadsheetml/2006/main">
  <authors>
    <author>user</author>
  </authors>
  <commentList>
    <comment ref="E26" authorId="0" shapeId="0">
      <text>
        <r>
          <rPr>
            <b/>
            <sz val="9"/>
            <color indexed="81"/>
            <rFont val="Tahoma"/>
            <family val="2"/>
          </rPr>
          <t xml:space="preserve">[Unit: PURE]
[Scale: Actuals]
</t>
        </r>
      </text>
    </comment>
    <comment ref="G26" authorId="0" shapeId="0">
      <text>
        <r>
          <rPr>
            <b/>
            <sz val="9"/>
            <color indexed="81"/>
            <rFont val="Tahoma"/>
            <family val="2"/>
          </rPr>
          <t xml:space="preserve">[Unit: PURE]
[Scale: Actuals]
</t>
        </r>
      </text>
    </comment>
    <comment ref="E27" authorId="0" shapeId="0">
      <text>
        <r>
          <rPr>
            <b/>
            <sz val="9"/>
            <color indexed="81"/>
            <rFont val="Tahoma"/>
            <family val="2"/>
          </rPr>
          <t xml:space="preserve">[Unit: PURE]
[Scale: Actuals]
</t>
        </r>
      </text>
    </comment>
    <comment ref="G27" authorId="0" shapeId="0">
      <text>
        <r>
          <rPr>
            <b/>
            <sz val="9"/>
            <color indexed="81"/>
            <rFont val="Tahoma"/>
            <family val="2"/>
          </rPr>
          <t xml:space="preserve">[Unit: PURE]
[Scale: Actuals]
</t>
        </r>
      </text>
    </comment>
    <comment ref="E28" authorId="0" shapeId="0">
      <text>
        <r>
          <rPr>
            <b/>
            <sz val="9"/>
            <color indexed="81"/>
            <rFont val="Tahoma"/>
            <family val="2"/>
          </rPr>
          <t xml:space="preserve">[Unit: PURE]
[Scale: Actuals]
</t>
        </r>
      </text>
    </comment>
    <comment ref="G28" authorId="0" shapeId="0">
      <text>
        <r>
          <rPr>
            <b/>
            <sz val="9"/>
            <color indexed="81"/>
            <rFont val="Tahoma"/>
            <family val="2"/>
          </rPr>
          <t xml:space="preserve">[Unit: PURE]
[Scale: Actuals]
</t>
        </r>
      </text>
    </comment>
    <comment ref="E29" authorId="0" shapeId="0">
      <text>
        <r>
          <rPr>
            <b/>
            <sz val="9"/>
            <color indexed="81"/>
            <rFont val="Tahoma"/>
            <family val="2"/>
          </rPr>
          <t xml:space="preserve">[Unit: PURE]
[Scale: Actuals]
</t>
        </r>
      </text>
    </comment>
    <comment ref="G29" authorId="0" shapeId="0">
      <text>
        <r>
          <rPr>
            <b/>
            <sz val="9"/>
            <color indexed="81"/>
            <rFont val="Tahoma"/>
            <family val="2"/>
          </rPr>
          <t xml:space="preserve">[Unit: PURE]
[Scale: Actuals]
</t>
        </r>
      </text>
    </comment>
    <comment ref="E30" authorId="0" shapeId="0">
      <text>
        <r>
          <rPr>
            <b/>
            <sz val="9"/>
            <color indexed="81"/>
            <rFont val="Tahoma"/>
            <family val="2"/>
          </rPr>
          <t xml:space="preserve">[Unit: PURE]
[Scale: Actuals]
</t>
        </r>
      </text>
    </comment>
    <comment ref="G30" authorId="0" shapeId="0">
      <text>
        <r>
          <rPr>
            <b/>
            <sz val="9"/>
            <color indexed="81"/>
            <rFont val="Tahoma"/>
            <family val="2"/>
          </rPr>
          <t xml:space="preserve">[Unit: PURE]
[Scale: Actuals]
</t>
        </r>
      </text>
    </comment>
    <comment ref="E56" authorId="0" shapeId="0">
      <text>
        <r>
          <rPr>
            <b/>
            <sz val="9"/>
            <color indexed="81"/>
            <rFont val="Tahoma"/>
            <family val="2"/>
          </rPr>
          <t xml:space="preserve">[Unit: PURE]
[Scale: Actuals]
</t>
        </r>
      </text>
    </comment>
    <comment ref="G56" authorId="0" shapeId="0">
      <text>
        <r>
          <rPr>
            <b/>
            <sz val="9"/>
            <color indexed="81"/>
            <rFont val="Tahoma"/>
            <family val="2"/>
          </rPr>
          <t xml:space="preserve">[Unit: PURE]
[Scale: Actuals]
</t>
        </r>
      </text>
    </comment>
    <comment ref="E57" authorId="0" shapeId="0">
      <text>
        <r>
          <rPr>
            <b/>
            <sz val="9"/>
            <color indexed="81"/>
            <rFont val="Tahoma"/>
            <family val="2"/>
          </rPr>
          <t xml:space="preserve">[Unit: PURE]
[Scale: Actuals]
</t>
        </r>
      </text>
    </comment>
    <comment ref="G57" authorId="0" shapeId="0">
      <text>
        <r>
          <rPr>
            <b/>
            <sz val="9"/>
            <color indexed="81"/>
            <rFont val="Tahoma"/>
            <family val="2"/>
          </rPr>
          <t xml:space="preserve">[Unit: PURE]
[Scale: Actuals]
</t>
        </r>
      </text>
    </comment>
    <comment ref="E58" authorId="0" shapeId="0">
      <text>
        <r>
          <rPr>
            <b/>
            <sz val="9"/>
            <color indexed="81"/>
            <rFont val="Tahoma"/>
            <family val="2"/>
          </rPr>
          <t xml:space="preserve">[Unit: PURE]
[Scale: Actuals]
</t>
        </r>
      </text>
    </comment>
    <comment ref="G58" authorId="0" shapeId="0">
      <text>
        <r>
          <rPr>
            <b/>
            <sz val="9"/>
            <color indexed="81"/>
            <rFont val="Tahoma"/>
            <family val="2"/>
          </rPr>
          <t xml:space="preserve">[Unit: PURE]
[Scale: Actuals]
</t>
        </r>
      </text>
    </comment>
    <comment ref="E59" authorId="0" shapeId="0">
      <text>
        <r>
          <rPr>
            <b/>
            <sz val="9"/>
            <color indexed="81"/>
            <rFont val="Tahoma"/>
            <family val="2"/>
          </rPr>
          <t xml:space="preserve">[Unit: PURE]
[Scale: Actuals]
</t>
        </r>
      </text>
    </comment>
    <comment ref="G59" authorId="0" shapeId="0">
      <text>
        <r>
          <rPr>
            <b/>
            <sz val="9"/>
            <color indexed="81"/>
            <rFont val="Tahoma"/>
            <family val="2"/>
          </rPr>
          <t xml:space="preserve">[Unit: PURE]
[Scale: Actuals]
</t>
        </r>
      </text>
    </comment>
    <comment ref="E60" authorId="0" shapeId="0">
      <text>
        <r>
          <rPr>
            <b/>
            <sz val="9"/>
            <color indexed="81"/>
            <rFont val="Tahoma"/>
            <family val="2"/>
          </rPr>
          <t xml:space="preserve">[Unit: PURE]
[Scale: Actuals]
</t>
        </r>
      </text>
    </comment>
    <comment ref="G60" authorId="0" shapeId="0">
      <text>
        <r>
          <rPr>
            <b/>
            <sz val="9"/>
            <color indexed="81"/>
            <rFont val="Tahoma"/>
            <family val="2"/>
          </rPr>
          <t xml:space="preserve">[Unit: PURE]
[Scale: Actuals]
</t>
        </r>
      </text>
    </comment>
    <comment ref="E85" authorId="0" shapeId="0">
      <text>
        <r>
          <rPr>
            <b/>
            <sz val="9"/>
            <color indexed="81"/>
            <rFont val="Tahoma"/>
            <family val="2"/>
          </rPr>
          <t xml:space="preserve">[Unit: PURE]
[Scale: Actuals]
</t>
        </r>
      </text>
    </comment>
    <comment ref="G85" authorId="0" shapeId="0">
      <text>
        <r>
          <rPr>
            <b/>
            <sz val="9"/>
            <color indexed="81"/>
            <rFont val="Tahoma"/>
            <family val="2"/>
          </rPr>
          <t xml:space="preserve">[Unit: PURE]
[Scale: Actuals]
</t>
        </r>
      </text>
    </comment>
    <comment ref="E86" authorId="0" shapeId="0">
      <text>
        <r>
          <rPr>
            <b/>
            <sz val="9"/>
            <color indexed="81"/>
            <rFont val="Tahoma"/>
            <family val="2"/>
          </rPr>
          <t xml:space="preserve">[Unit: PURE]
[Scale: Actuals]
</t>
        </r>
      </text>
    </comment>
    <comment ref="G86" authorId="0" shapeId="0">
      <text>
        <r>
          <rPr>
            <b/>
            <sz val="9"/>
            <color indexed="81"/>
            <rFont val="Tahoma"/>
            <family val="2"/>
          </rPr>
          <t xml:space="preserve">[Unit: PURE]
[Scale: Actuals]
</t>
        </r>
      </text>
    </comment>
    <comment ref="E87" authorId="0" shapeId="0">
      <text>
        <r>
          <rPr>
            <b/>
            <sz val="9"/>
            <color indexed="81"/>
            <rFont val="Tahoma"/>
            <family val="2"/>
          </rPr>
          <t xml:space="preserve">[Unit: PURE]
[Scale: Actuals]
</t>
        </r>
      </text>
    </comment>
    <comment ref="G87" authorId="0" shapeId="0">
      <text>
        <r>
          <rPr>
            <b/>
            <sz val="9"/>
            <color indexed="81"/>
            <rFont val="Tahoma"/>
            <family val="2"/>
          </rPr>
          <t xml:space="preserve">[Unit: PURE]
[Scale: Actuals]
</t>
        </r>
      </text>
    </comment>
    <comment ref="E88" authorId="0" shapeId="0">
      <text>
        <r>
          <rPr>
            <b/>
            <sz val="9"/>
            <color indexed="81"/>
            <rFont val="Tahoma"/>
            <family val="2"/>
          </rPr>
          <t xml:space="preserve">[Unit: PURE]
[Scale: Actuals]
</t>
        </r>
      </text>
    </comment>
    <comment ref="G88" authorId="0" shapeId="0">
      <text>
        <r>
          <rPr>
            <b/>
            <sz val="9"/>
            <color indexed="81"/>
            <rFont val="Tahoma"/>
            <family val="2"/>
          </rPr>
          <t xml:space="preserve">[Unit: PURE]
[Scale: Actuals]
</t>
        </r>
      </text>
    </comment>
    <comment ref="E89" authorId="0" shapeId="0">
      <text>
        <r>
          <rPr>
            <b/>
            <sz val="9"/>
            <color indexed="81"/>
            <rFont val="Tahoma"/>
            <family val="2"/>
          </rPr>
          <t xml:space="preserve">[Unit: PURE]
[Scale: Actuals]
</t>
        </r>
      </text>
    </comment>
    <comment ref="G89" authorId="0" shapeId="0">
      <text>
        <r>
          <rPr>
            <b/>
            <sz val="9"/>
            <color indexed="81"/>
            <rFont val="Tahoma"/>
            <family val="2"/>
          </rPr>
          <t xml:space="preserve">[Unit: PURE]
[Scale: Actuals]
</t>
        </r>
      </text>
    </comment>
  </commentList>
</comments>
</file>

<file path=xl/comments9.xml><?xml version="1.0" encoding="utf-8"?>
<comments xmlns="http://schemas.openxmlformats.org/spreadsheetml/2006/main">
  <authors>
    <author>Pragati Raskar</author>
  </authors>
  <commentList>
    <comment ref="E12" authorId="0" shapeId="0">
      <text>
        <r>
          <rPr>
            <b/>
            <sz val="9"/>
            <color indexed="81"/>
            <rFont val="Tahoma"/>
            <family val="2"/>
          </rPr>
          <t>[Unit: PURE]
[Scale: Actuals]</t>
        </r>
        <r>
          <rPr>
            <sz val="9"/>
            <color indexed="81"/>
            <rFont val="Tahoma"/>
            <family val="2"/>
          </rPr>
          <t xml:space="preserve">
</t>
        </r>
      </text>
    </comment>
    <comment ref="E13" authorId="0" shapeId="0">
      <text>
        <r>
          <rPr>
            <b/>
            <sz val="9"/>
            <color indexed="81"/>
            <rFont val="Tahoma"/>
            <family val="2"/>
          </rPr>
          <t>[Unit: PURE]
[Scale: Actuals]</t>
        </r>
        <r>
          <rPr>
            <sz val="9"/>
            <color indexed="81"/>
            <rFont val="Tahoma"/>
            <family val="2"/>
          </rPr>
          <t xml:space="preserve">
</t>
        </r>
      </text>
    </comment>
    <comment ref="E16" authorId="0" shapeId="0">
      <text>
        <r>
          <rPr>
            <b/>
            <sz val="9"/>
            <color indexed="81"/>
            <rFont val="Tahoma"/>
            <family val="2"/>
          </rPr>
          <t>[Date Format: dd/MM/yyyy]Please double click to show the popup</t>
        </r>
        <r>
          <rPr>
            <sz val="9"/>
            <color indexed="81"/>
            <rFont val="Tahoma"/>
            <family val="2"/>
          </rPr>
          <t xml:space="preserve">
</t>
        </r>
      </text>
    </comment>
  </commentList>
</comments>
</file>

<file path=xl/sharedStrings.xml><?xml version="1.0" encoding="utf-8"?>
<sst xmlns="http://schemas.openxmlformats.org/spreadsheetml/2006/main" count="5745" uniqueCount="1553">
  <si>
    <t>in-rbi-rep.xsd#in-rbi-rep_ContingentCreditExposureAxis::in-rbi-rep.xsd#in-rbi-rep_OutstandingUnsecuredAdvancesMember</t>
  </si>
  <si>
    <t>in-rbi-rep.xsd#in-rbi-rep_ContingentCreditExposureAxis::in-rbi-rep.xsd#in-rbi-rep_GuaranteesIssuedToNonResidentsOnBehalfOfResidentsMember</t>
  </si>
  <si>
    <t>in-rbi-rep.xsd#in-rbi-rep_RegionOfBusinessAxis::in-rbi-rep.xsd#in-rbi-rep_OverseasMember:::in-rbi-rep.xsd#in-rbi-rep_TypeOfContractAndDerivativeProductAxis::in-rbi-rep.xsd#in-rbi-rep_CreditDefaultSwapsMember</t>
  </si>
  <si>
    <t>in-rbi-rep.xsd#in-rbi-rep_TypeOfContractAndDerivativeProductAxis::in-rbi-rep.xsd#in-rbi-rep_DerivativeOthersMember</t>
  </si>
  <si>
    <t>in-rbi-rep.xsd#in-rbi-rep_TypeOfContractAndDerivativeProductAxis::in-rbi-rep.xsd#in-rbi-rep_AggregateContractDerivativeProductMember</t>
  </si>
  <si>
    <t>in-rbi-rep.xsd#in-rbi-rep_CertificatesOfDeposits</t>
  </si>
  <si>
    <t>in-rbi-rep.xsd#in-rbi-rep_BenchmarkWiseDetailsOfInterestRateSwapsAxis::in-rbi-rep.xsd#in-rbi-rep_InterestRateSwapsForeignCurrencyMember:::in-rbi-rep.xsd#in-rbi-rep_RegionOfBusinessAxis::in-rbi-rep.xsd#in-rbi-rep_DomesticMember</t>
  </si>
  <si>
    <t>in-rbi-rep.xsd#in-rbi-rep_BenchmarkWiseDetailsOfInterestRateSwapsAxis::in-rbi-rep.xsd#in-rbi-rep_LondonInterBankOfferRateInDollarMemberLIBOR:::in-rbi-rep.xsd#in-rbi-rep_RegionOfBusinessAxis::in-rbi-rep.xsd#in-rbi-rep_DomesticMember</t>
  </si>
  <si>
    <t>in-rbi-rep.xsd#in-rbi-rep_BenchmarkWiseDetailsOfInterestRateSwapsAxis::in-rbi-rep.xsd#in-rbi-rep_OtherInterestRateSwapsForeignCurrencyMember:::in-rbi-rep.xsd#in-rbi-rep_RegionOfBusinessAxis::in-rbi-rep.xsd#in-rbi-rep_DomesticMember</t>
  </si>
  <si>
    <t>in-rbi-rep.xsd#in-rbi-rep_BenchmarkWiseDetailsOfInterestRateSwapsAxis::in-rbi-rep.xsd#in-rbi-rep_InterestRateSwapsMember:::in-rbi-rep.xsd#in-rbi-rep_RegionOfBusinessAxis::in-rbi-rep.xsd#in-rbi-rep_OverseasMember</t>
  </si>
  <si>
    <t>in-rbi-rep.xsd#in-rbi-rep_BenchmarkWiseDetailsOfInterestRateSwapsAxis::in-rbi-rep.xsd#in-rbi-rep_MumbaiInterBankOfferRateMemberMIBOR:::in-rbi-rep.xsd#in-rbi-rep_RegionOfBusinessAxis::in-rbi-rep.xsd#in-rbi-rep_OverseasMember</t>
  </si>
  <si>
    <t>in-rbi-rep.xsd#in-rbi-rep_BenchmarkWiseDetailsOfInterestRateSwapsAxis::in-rbi-rep.xsd#in-rbi-rep_MumbaiInterBankForwardOfferRateMemberMIFOR:::in-rbi-rep.xsd#in-rbi-rep_RegionOfBusinessAxis::in-rbi-rep.xsd#in-rbi-rep_OverseasMember</t>
  </si>
  <si>
    <t>in-rbi-rep.xsd#in-rbi-rep_BenchmarkWiseDetailsOfInterestRateSwapsAxis::in-rbi-rep.xsd#in-rbi-rep_IndianBenchmarkRateMemberINBMK:::in-rbi-rep.xsd#in-rbi-rep_RegionOfBusinessAxis::in-rbi-rep.xsd#in-rbi-rep_OverseasMember</t>
  </si>
  <si>
    <t>in-rbi-rep.xsd#in-rbi-rep_BenchmarkWiseDetailsOfInterestRateSwapsAxis::in-rbi-rep.xsd#in-rbi-rep_OvernightIndexSwapsMemberOIS:::in-rbi-rep.xsd#in-rbi-rep_RegionOfBusinessAxis::in-rbi-rep.xsd#in-rbi-rep_OverseasMember</t>
  </si>
  <si>
    <t>in-rbi-rep.xsd#in-rbi-rep_BenchmarkWiseDetailsOfInterestRateSwapsAxis::in-rbi-rep.xsd#in-rbi-rep_OtherInterestRateSwapsMember:::in-rbi-rep.xsd#in-rbi-rep_RegionOfBusinessAxis::in-rbi-rep.xsd#in-rbi-rep_OverseasMember</t>
  </si>
  <si>
    <t>in-rbi-rep.xsd#in-rbi-rep_BenchmarkWiseDetailsOfInterestRateSwapsAxis::in-rbi-rep.xsd#in-rbi-rep_InterestRateSwapsForeignCurrencyMember:::in-rbi-rep.xsd#in-rbi-rep_RegionOfBusinessAxis::in-rbi-rep.xsd#in-rbi-rep_OverseasMember</t>
  </si>
  <si>
    <t>in-rbi-rep.xsd#in-rbi-rep_BenchmarkWiseDetailsOfInterestRateSwapsAxis::in-rbi-rep.xsd#in-rbi-rep_LondonInterBankOfferRateInDollarMemberLIBOR:::in-rbi-rep.xsd#in-rbi-rep_RegionOfBusinessAxis::in-rbi-rep.xsd#in-rbi-rep_OverseasMember</t>
  </si>
  <si>
    <t>in-rbi-rep.xsd#in-rbi-rep_DetailsOfAnyOtherAssetsHeldAxis</t>
  </si>
  <si>
    <t>in-rbi-rep.xsd#in-rbi-rep_OtherProvisions</t>
  </si>
  <si>
    <t>in-rbi-rep.xsd#in-rbi-rep_NetPriceValueBasisPoint@http://www.xbrl.org/2003/role/terseLabel</t>
  </si>
  <si>
    <t>in-rbi-rep.xsd#in-rbi-rep_RemarksForContractAndNonOptionRupeeDerivativesDomesticOperation@http://www.xbrl.org/2003/role/terseLabel</t>
  </si>
  <si>
    <t>in-rbi-rep.xsd#in-rbi-rep_TransactionAxis::in-rbi-rep.xsd#in-rbi-rep_SoldMember</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</si>
  <si>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</si>
  <si>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</si>
  <si>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</si>
  <si>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Lakhs</t>
  </si>
  <si>
    <t>Bank Working Code</t>
  </si>
  <si>
    <t>Bank Name</t>
  </si>
  <si>
    <t>Report Status</t>
  </si>
  <si>
    <t>in-rbi-rep.xsd#in-rbi-rep_DeferredTaxAssets</t>
  </si>
  <si>
    <t>in-rbi-rep.xsd#in-rbi-rep_NonBankingAssetsAcquiredInSatisfactionOfClaims</t>
  </si>
  <si>
    <t>in-rbi-rep.xsd#in-rbi-rep_GrossPositiveMTMValueOfDerivativesAssets</t>
  </si>
  <si>
    <t>in-rbi-rep.xsd#in-rbi-rep_AnyOtherAssetsHeld</t>
  </si>
  <si>
    <t>in-rbi-rep.xsd#in-rbi-rep_FundsPlacedWithOverseasBranches</t>
  </si>
  <si>
    <t>in-rbi-rep.xsd#in-rbi-rep_OnCapitalAccounts</t>
  </si>
  <si>
    <t>in-rbi-rep.xsd#in-rbi-rep_OnDepositAccounts</t>
  </si>
  <si>
    <t>in-rbi-rep.xsd#in-rbi-rep_FixedAssetsNet</t>
  </si>
  <si>
    <t>in-rbi-rep.xsd#in-rbi-rep_LoansAndAdvancesBanksGross</t>
  </si>
  <si>
    <t>in-rbi-rep.xsd#in-rbi-rep_LoansAndAdvancesGross</t>
  </si>
  <si>
    <t>in-rbi-rep.xsd#in-rbi-rep_CashFunds</t>
  </si>
  <si>
    <t>in-rbi-rep.xsd#in-rbi-rep_CashInHand</t>
  </si>
  <si>
    <t>in-rbi-rep.xsd#in-rbi-rep_BalancesDepositsWithRBICentralBanks</t>
  </si>
  <si>
    <t>in-rbi-rep.xsd#in-rbi-rep_DueFromBanksInIndia</t>
  </si>
  <si>
    <t>in-rbi-rep.xsd#in-rbi-rep_BalancesInCurrentAccountInIndia</t>
  </si>
  <si>
    <t>in-rbi-rep.xsd#in-rbi-rep_MoneyAtCallAndShortNoticeInIndia</t>
  </si>
  <si>
    <t>in-rbi-rep.xsd#in-rbi-rep_LoansAndAdvancesInIndia</t>
  </si>
  <si>
    <t>in-rbi-rep.xsd#in-rbi-rep_BalancesInCurrentAccountsOverseas</t>
  </si>
  <si>
    <t>in-rbi-rep.xsd#in-rbi-rep_PlacementsTimeDepositsOverseas</t>
  </si>
  <si>
    <t>in-rbi-rep.xsd#in-rbi-rep_LoansAndAdvancesOverseas</t>
  </si>
  <si>
    <t>in-rbi-rep.xsd#in-rbi-rep_SLRApprovedSecurities</t>
  </si>
  <si>
    <t>in-rbi-rep.xsd#in-rbi-rep_GovenmentOfIndiaTreasuryBills</t>
  </si>
  <si>
    <t>in-rbi-rep.xsd#in-rbi-rep_GovenmentOfIndiaDatedSecurities</t>
  </si>
  <si>
    <t>in-rbi-rep.xsd#in-rbi-rep_StateGovernmentSecurities</t>
  </si>
  <si>
    <t>in-rbi-rep.xsd#in-rbi-rep_OtherApprovedSecurities</t>
  </si>
  <si>
    <t>in-rbi-rep.xsd#in-rbi-rep_FromBanksInIndia</t>
  </si>
  <si>
    <t>in-rbi-rep.xsd#in-rbi-rep_FromFinancialInstitutionsinIndia</t>
  </si>
  <si>
    <t>in-rbi-rep.xsd#in-rbi-rep_FromBanksOutsideIndia</t>
  </si>
  <si>
    <t>in-rbi-rep.xsd#in-rbi-rep_FromFinancialInstitutionsOutsideIndia</t>
  </si>
  <si>
    <t>in-rbi-rep.xsd#in-rbi-rep_BorrowingsFromCapitalMarket</t>
  </si>
  <si>
    <t>in-rbi-rep.xsd#in-rbi-rep_ByIssueOfBonds</t>
  </si>
  <si>
    <t>in-rbi-rep.xsd#in-rbi-rep_ByIssueOfDebtPaper</t>
  </si>
  <si>
    <t xml:space="preserve">      VII.6.3 Others</t>
  </si>
  <si>
    <t xml:space="preserve">  VII.7 Bonds and Debentures of NBFCs</t>
  </si>
  <si>
    <t xml:space="preserve">  VII.8 Bonds and debentures of other corporates</t>
  </si>
  <si>
    <t xml:space="preserve">  VII.9 Bank certificates of deposit</t>
  </si>
  <si>
    <t xml:space="preserve">  VII.10 Commercial paper</t>
  </si>
  <si>
    <t xml:space="preserve">  VII.11 Mutual Funds - Debt Oriented and Others</t>
  </si>
  <si>
    <t xml:space="preserve">  VII.12 Others Domestic/ in India</t>
  </si>
  <si>
    <t xml:space="preserve">  VII.13 Investments in Bonds, etc. of Foreign Bodies</t>
  </si>
  <si>
    <t xml:space="preserve">  VIII.1 Shares - PSUs</t>
  </si>
  <si>
    <t xml:space="preserve">  VIII.2 Shares - other corporates</t>
  </si>
  <si>
    <t xml:space="preserve">  VIII.3 Mutual Fund - Equity Oriented</t>
  </si>
  <si>
    <t xml:space="preserve">  VIII.4 Venture Capital Funds</t>
  </si>
  <si>
    <t xml:space="preserve">  VIII.5 Shares - NBFCs</t>
  </si>
  <si>
    <t xml:space="preserve">  VIII.6 Others</t>
  </si>
  <si>
    <t>VIII.A Out of total equities - amount of Preference Shares held</t>
  </si>
  <si>
    <t>VIII.Equities</t>
  </si>
  <si>
    <t>IX. Foreign (Portfolio) Investments</t>
  </si>
  <si>
    <t xml:space="preserve">  IX.1 Debt securities</t>
  </si>
  <si>
    <t>in-rbi-rep.xsd#in-rbi-rep_OutsideLiabilities</t>
  </si>
  <si>
    <t>in-rbi-rep.xsd#in-rbi-rep_RiskProvisionsForInvestments</t>
  </si>
  <si>
    <t>in-rbi-rep.xsd#in-rbi-rep_RiskProvisionsForContingentNonFundedExposures</t>
  </si>
  <si>
    <t>in-rbi-rep.xsd#in-rbi-rep_CapitalAndReserves</t>
  </si>
  <si>
    <t>in-rbi-rep.xsd#in-rbi-rep_InsideLiabilities</t>
  </si>
  <si>
    <t>in-rbi-rep.xsd#in-rbi-rep_AggregateLiabilities</t>
  </si>
  <si>
    <t>d667b24f-ef6d-468a-89d2-80277cac8f8e:~:NotMandatory:~:True:~:</t>
  </si>
  <si>
    <t>in-rbi-rep.xsd#in-rbi-rep_OtherLiabilities</t>
  </si>
  <si>
    <t>in-rbi-rep.xsd#in-rbi-rep_InterestAccruedPayableProvision</t>
  </si>
  <si>
    <t>in-rbi-rep.xsd#in-rbi-rep_ProvisionForTaxesNet</t>
  </si>
  <si>
    <t>in-rbi-rep.xsd#in-rbi-rep_BillsPayable</t>
  </si>
  <si>
    <t>in-rbi-rep.xsd#in-rbi-rep_RemainingOtherLiabilities</t>
  </si>
  <si>
    <t>in-rbi-rep.xsd#in-rbi-rep_OtherSurpluses</t>
  </si>
  <si>
    <t>TransactionID2</t>
  </si>
  <si>
    <t>TransactionID3</t>
  </si>
  <si>
    <t>TransactionID4</t>
  </si>
  <si>
    <t>TransactionID5</t>
  </si>
  <si>
    <t>TransactionID6</t>
  </si>
  <si>
    <t>TransactionID7</t>
  </si>
  <si>
    <t>TransactionID8</t>
  </si>
  <si>
    <t>TransactionID9</t>
  </si>
  <si>
    <t>TransactionID10</t>
  </si>
  <si>
    <t>Credit Equivalent</t>
  </si>
  <si>
    <t>in-rbi-rep.xsd#in-rbi-rep_BookValueAmount</t>
  </si>
  <si>
    <t>in-rbi-rep.xsd#in-rbi-rep_CreditEquivalentAmount</t>
  </si>
  <si>
    <t>in-rbi-rep.xsd#in-rbi-rep_ContingentCreditExposureAxis::in-rbi-rep.xsd#in-rbi-rep_LCDocumentaryMember</t>
  </si>
  <si>
    <t>in-rbi-rep.xsd#in-rbi-rep_ContingentCreditExposureAxis::in-rbi-rep.xsd#in-rbi-rep_LCCleanMember</t>
  </si>
  <si>
    <t>in-rbi-rep.xsd#in-rbi-rep_ContingentCreditExposureAxis::in-rbi-rep.xsd#in-rbi-rep_FinancialGuaranteesMember</t>
  </si>
  <si>
    <t>in-rbi-rep.xsd#in-rbi-rep_ContingentCreditExposureAxis::in-rbi-rep.xsd#in-rbi-rep_OthersGuaranteesMember</t>
  </si>
  <si>
    <t>in-rbi-rep.xsd#in-rbi-rep_PurposeOfContractsDerivativesAxis::in-rbi-rep.xsd#in-rbi-rep_HedgingMember:::in-rbi-rep.xsd#in-rbi-rep_RegionOfBusinessAxis::in-rbi-rep.xsd#in-rbi-rep_DomesticMember</t>
  </si>
  <si>
    <t>in-rbi-rep.xsd#in-rbi-rep_NotionalPrincipalAmountDuringPeriod@http://www.xbrl.org/2003/role/terseLabel</t>
  </si>
  <si>
    <t>Type of Bank</t>
  </si>
  <si>
    <t>in-rbi-rep.xsd#in-rbi-rep_BenchmarkWiseDetailsOfInterestRateSwapsAxis::in-rbi-rep.xsd#in-rbi-rep_IndianBenchmarkRateMemberINBMK:::in-rbi-rep.xsd#in-rbi-rep_RegionOfBusinessAxis::in-rbi-rep.xsd#in-rbi-rep_DomesticMember</t>
  </si>
  <si>
    <t>*  Top 10  counterparties based on 'Current Credit Exposure' + 'Potential Future Exposure'</t>
  </si>
  <si>
    <t>Credit event payments on CDS transaction</t>
  </si>
  <si>
    <t>fn_F112_29_11072013</t>
  </si>
  <si>
    <t>fn_G112_30_11072013</t>
  </si>
  <si>
    <t>in-rbi-rep.xsd#in-rbi-rep_CreditEventPaymentsOnCDSTransaction</t>
  </si>
  <si>
    <t>fn_H112_31_11072013</t>
  </si>
  <si>
    <t>fn_E113_32_11072013</t>
  </si>
  <si>
    <t>in-rbi-rep.xsd#in-rbi-rep_CreditEventPaymentsPaidOnCDSTransactionDuringThePeriod</t>
  </si>
  <si>
    <t>Paid</t>
  </si>
  <si>
    <t>fn_F113_33_11072013</t>
  </si>
  <si>
    <t>fn_E114_36_11072013</t>
  </si>
  <si>
    <t>in-rbi-rep.xsd#in-rbi-rep_CreditEventPaymentsRecievedOnCDSTransactionDuringThePeriod</t>
  </si>
  <si>
    <t>Recieved</t>
  </si>
  <si>
    <t>fn_F114_37_11072013</t>
  </si>
  <si>
    <t>fn_G114_38_11072013</t>
  </si>
  <si>
    <t>in-rbi-rep.xsd#in-rbi-rep_CreditEventPaymentsPaidOnCDSTransaction</t>
  </si>
  <si>
    <t>fn_G113_34_11072013</t>
  </si>
  <si>
    <t>fn_H114_39_11072013</t>
  </si>
  <si>
    <t>in-rbi-rep.xsd#in-rbi-rep_CreditEventPaymentsRecievedOnCDSTransaction</t>
  </si>
  <si>
    <t>in-rbi-rep.xsd#in-rbi-rep_BenchmarkWiseDetailsOfInterestRateSwapsAxis::in-rbi-rep.xsd#in-rbi-rep_OvernightIndexSwapsMemberOIS:::in-rbi-rep.xsd#in-rbi-rep_RegionOfBusinessAxis::in-rbi-rep.xsd#in-rbi-rep_DomesticMember</t>
  </si>
  <si>
    <t>in-rbi-rep.xsd#in-rbi-rep_RegionOfBusinessAxis::in-rbi-rep.xsd#in-rbi-rep_DomesticMember:::in-rbi-rep.xsd#in-rbi-rep_TypeOfContractAndDerivativeProductAxis::in-rbi-rep.xsd#in-rbi-rep_CreditDefaultSwapsMember</t>
  </si>
  <si>
    <t>in-rbi-rep.xsd#in-rbi-rep_RegionOfBusinessAxis::in-rbi-rep.xsd#in-rbi-rep_OverseasMember:::in-rbi-rep.xsd#in-rbi-rep_TypeOfContractAndDerivativeProductAxis::in-rbi-rep.xsd#in-rbi-rep_SingleCurrencyInterestRateSwapsMember</t>
  </si>
  <si>
    <t>in-rbi-rep.xsd#in-rbi-rep_RegionOfBusinessAxis::in-rbi-rep.xsd#in-rbi-rep_OverseasMember:::in-rbi-rep.xsd#in-rbi-rep_TypeOfContractAndDerivativeProductAxis::in-rbi-rep.xsd#in-rbi-rep_BasisSwapsMember</t>
  </si>
  <si>
    <t>in-rbi-rep.xsd#in-rbi-rep_PeriodOfPendingReconcilliationAxis::in-rbi-rep.xsd#in-rbi-rep_OverSixMonthsUptoTwelveMonthsMember</t>
  </si>
  <si>
    <t>VEB</t>
  </si>
  <si>
    <t>Venezuela, Bolivares (expires 2008-Jun-30)</t>
  </si>
  <si>
    <t>VEF</t>
  </si>
  <si>
    <t>Venezuela, Bolivares Fuertes</t>
  </si>
  <si>
    <t>VND</t>
  </si>
  <si>
    <t>in-rbi-rep.xsd#in-rbi-rep_RegionOfBusinessAxis::in-rbi-rep.xsd#in-rbi-rep_DomesticMember:::in-rbi-rep.xsd#in-rbi-rep_TypeOfContractAndDerivativeProductAxis::in-rbi-rep.xsd#in-rbi-rep_CreditDefaultSwapSoldMember</t>
  </si>
  <si>
    <t>in-rbi-rep.xsd#in-rbi-rep_RegionOfBusinessAxis::in-rbi-rep.xsd#in-rbi-rep_DomesticMember:::in-rbi-rep.xsd#in-rbi-rep_TypeOfContractAndDerivativeProductAxis::in-rbi-rep.xsd#in-rbi-rep_CreditDefaultSwapPurchaseMember</t>
  </si>
  <si>
    <t>in-rbi-rep.xsd#in-rbi-rep_PaidUpShareCapital</t>
  </si>
  <si>
    <t>in-rbi-rep.xsd#in-rbi-rep_PerpetualNonCumulativePreferenceShareCapital</t>
  </si>
  <si>
    <t>in-rbi-rep.xsd#in-rbi-rep_ReportingPeriodStartDate</t>
  </si>
  <si>
    <t>fn_G87_10_11072013</t>
  </si>
  <si>
    <t>fn_H87_11_11072013</t>
  </si>
  <si>
    <t>fn_E88_12_11072013</t>
  </si>
  <si>
    <t>in-rbi-rep.xsd#in-rbi-rep_AmountOfProtectionBoughtSoldForCDSTransaction</t>
  </si>
  <si>
    <t>Amount of protection bought/sold</t>
  </si>
  <si>
    <t>fn_E89_14_11072013</t>
  </si>
  <si>
    <t>fn_E90_16_11072013</t>
  </si>
  <si>
    <t>fn_F88_13_11072013</t>
  </si>
  <si>
    <t>fn_F89_15_11072013</t>
  </si>
  <si>
    <t>fn_F90_17_11072013</t>
  </si>
  <si>
    <t>fn_G88_34_11072013</t>
  </si>
  <si>
    <t>fn_G89_36_11072013</t>
  </si>
  <si>
    <t>fn_G90_38_11072013</t>
  </si>
  <si>
    <t>fn_H88_35_11072013</t>
  </si>
  <si>
    <t>fn_H89_37_11072013</t>
  </si>
  <si>
    <t>fn_H93_39_05082013</t>
  </si>
  <si>
    <t>Sec2Part-D1E1F1 (D)</t>
  </si>
  <si>
    <t>in-rbi-rep.xsd#in-rbi-rep_NumberOfCDSTransactions</t>
  </si>
  <si>
    <t>in-rbi-rep.xsd#in-rbi-rep_AmountOfProtectionBoughtSoldForCDSTransactionAtTheEndOfPeriod</t>
  </si>
  <si>
    <t>fn_E82_0_11072013</t>
  </si>
  <si>
    <t>fn_E83_2_11072013</t>
  </si>
  <si>
    <t>fn_E84_4_11072013</t>
  </si>
  <si>
    <t>fn_F84_5_11072013</t>
  </si>
  <si>
    <t>fn_F83_3_11072013</t>
  </si>
  <si>
    <t>fn_F82_1_11072013</t>
  </si>
  <si>
    <t>fn_G82_6_11072013</t>
  </si>
  <si>
    <t>fn_G83_7_11072013</t>
  </si>
  <si>
    <t>fn_G84_8_11072013</t>
  </si>
  <si>
    <t>fn_H82_9_11072013</t>
  </si>
  <si>
    <t>fn_H83_10_11072013</t>
  </si>
  <si>
    <t>fn_H113_35_11072013</t>
  </si>
  <si>
    <t xml:space="preserve">     IV.5.2 Deferred Tax Liabilities</t>
  </si>
  <si>
    <t xml:space="preserve">     IV.5.1 Other Surpluses</t>
  </si>
  <si>
    <t xml:space="preserve">     IV.5.4 Any Other - Pls Specify</t>
  </si>
  <si>
    <t>in-rbi-rep.xsd#in-rbi-rep_RegionOfBusinessAxis::in-rbi-rep.xsd#in-rbi-rep_OverseasMember:::in-rbi-rep.xsd#in-rbi-rep_TypeOfContractAndDerivativeProductAxis::in-rbi-rep.xsd#in-rbi-rep_ForwardRateAgreementsMember</t>
  </si>
  <si>
    <t>in-rbi-rep.xsd#in-rbi-rep_SharesOtherCorporates</t>
  </si>
  <si>
    <t>in-rbi-rep.xsd#in-rbi-rep_MutualFundEquityOriented</t>
  </si>
  <si>
    <t>in-rbi-rep.xsd#in-rbi-rep_SharesHeldInVentureCapitalFunds</t>
  </si>
  <si>
    <t>in-rbi-rep.xsd#in-rbi-rep_DebitNumberOfEntriesInAccount</t>
  </si>
  <si>
    <t>in-rbi-rep.xsd#in-rbi-rep_DebitAmountOfEntriesInAccount</t>
  </si>
  <si>
    <t>in-rbi-rep.xsd#in-rbi-rep_CreditNumberOfEntriesInAccount</t>
  </si>
  <si>
    <t>in-rbi-rep.xsd#in-rbi-rep_CreditAmountOfEntriesInAccount</t>
  </si>
  <si>
    <t>in-rbi-rep.xsd#in-rbi-rep_RegionOfBusinessAxis::in-rbi-rep.xsd#in-rbi-rep_OverseasMember:::in-rbi-rep.xsd#in-rbi-rep_TypeOfContractAndDerivativeProductAxis::in-rbi-rep.xsd#in-rbi-rep_SwapsMember</t>
  </si>
  <si>
    <t>in-rbi-rep.xsd#in-rbi-rep_InterestAccrued</t>
  </si>
  <si>
    <t>Memo:</t>
  </si>
  <si>
    <t>A. Interest Earning Assets</t>
  </si>
  <si>
    <t>B. Other Earning Assets</t>
  </si>
  <si>
    <t>C. Non-Earning Assets</t>
  </si>
  <si>
    <t>in-rbi-rep.xsd#in-rbi-rep_ProvisionInLieuOfDiminutionInTheFairValueOfRestructuredAccountsClassifiedAsStandardAssets</t>
  </si>
  <si>
    <t>in-rbi-rep.xsd#in-rbi-rep_OtherItemApplicableForNettingFromNPAs</t>
  </si>
  <si>
    <t>in-rbi-rep.xsd#in-rbi-rep_OtherItemNotApplicableForNettingFromNPAs</t>
  </si>
  <si>
    <t>in-rbi-rep.xsd#in-rbi-rep_NettingItems</t>
  </si>
  <si>
    <t>in-rbi-rep.xsd#in-rbi-rep_LoansAndAdvancesNet</t>
  </si>
  <si>
    <t>in-rbi-rep.xsd#in-rbi-rep_OtherAssets</t>
  </si>
  <si>
    <t>bfb303cd-c3ac-4780-a62b-806544d75654:~:NotMandatory:~:True:~:</t>
  </si>
  <si>
    <t>I.Cash Funds</t>
  </si>
  <si>
    <t>I.2 Balances/Deposits with RBI/central Banks</t>
  </si>
  <si>
    <t>II.Due from Banks in India</t>
  </si>
  <si>
    <t>II.1 Balances in Current a/c's (Annexure 1- A)</t>
  </si>
  <si>
    <t>II.2 Money at call and short notice</t>
  </si>
  <si>
    <t>II.4 Loans and advances</t>
  </si>
  <si>
    <t>Others</t>
  </si>
  <si>
    <t>Legends</t>
  </si>
  <si>
    <t>Locked Cell Whose Value Is Derived By Formula</t>
  </si>
  <si>
    <t>Value To Be Entered By User</t>
  </si>
  <si>
    <t>Value To Be Selected From Drop Down</t>
  </si>
  <si>
    <t>Value To Be Entered By User And Rows Can Be Added/Deleted</t>
  </si>
  <si>
    <t>Text Value Is To Be Expected</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</si>
  <si>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</si>
  <si>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</si>
  <si>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</si>
  <si>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</si>
  <si>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</si>
  <si>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</si>
  <si>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</si>
  <si>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</si>
  <si>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</si>
  <si>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</si>
  <si>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</si>
  <si>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</si>
  <si>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</si>
  <si>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</si>
  <si>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</si>
  <si>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</si>
  <si>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</si>
  <si>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</si>
  <si>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</si>
  <si>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</si>
  <si>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</si>
  <si>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</si>
  <si>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</si>
  <si>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</si>
  <si>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</si>
  <si>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</si>
  <si>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</si>
  <si>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</si>
  <si>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</si>
  <si>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</si>
  <si>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</si>
  <si>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</si>
  <si>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</si>
  <si>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</si>
  <si>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</si>
  <si>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</si>
  <si>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</si>
  <si>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</si>
  <si>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</si>
  <si>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</si>
  <si>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</si>
  <si>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</si>
  <si>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</si>
  <si>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in-rbi-rep.xsd#in-rbi-rep_OutOfTotalEquitiesPreferenceSharesHeld</t>
  </si>
  <si>
    <t>in-rbi-rep.xsd#in-rbi-rep_ForeignPortfolioInvestments</t>
  </si>
  <si>
    <t>in-rbi-rep.xsd#in-rbi-rep_DebtSecurities</t>
  </si>
  <si>
    <t>in-rbi-rep.xsd#in-rbi-rep_OtherInvestments</t>
  </si>
  <si>
    <t>in-rbi-rep.xsd#in-rbi-rep_EquitiesParticipations</t>
  </si>
  <si>
    <t>in-rbi-rep.xsd#in-rbi-rep_SubsidiariesFinancial</t>
  </si>
  <si>
    <t>in-rbi-rep.xsd#in-rbi-rep_SubsidiariesNonFinancial</t>
  </si>
  <si>
    <t>in-rbi-rep.xsd#in-rbi-rep_OtherParticipations</t>
  </si>
  <si>
    <t>X.Equities (participations)</t>
  </si>
  <si>
    <t>April to Date</t>
  </si>
  <si>
    <t>At end of the Month/Quarter</t>
  </si>
  <si>
    <t>#ENDT#</t>
  </si>
  <si>
    <t>#STDT#</t>
  </si>
  <si>
    <t>in-rbi-rep.xsd#in-rbi-rep_RegionOfBusinessAxis::in-rbi-rep.xsd#in-rbi-rep_DomesticMember:::in-rbi-rep.xsd#in-rbi-rep_TypeOfContractAndDerivativeProductAxis::in-rbi-rep.xsd#in-rbi-rep_ContractDerivativeMember</t>
  </si>
  <si>
    <t>in-rbi-rep.xsd#in-rbi-rep_RegionOfBusinessAxis::in-rbi-rep.xsd#in-rbi-rep_OverseasMember:::in-rbi-rep.xsd#in-rbi-rep_TypeOfContractAndDerivativeProductAxis::in-rbi-rep.xsd#in-rbi-rep_ForwardForexContractsMember</t>
  </si>
  <si>
    <t>Annex 1 And 2</t>
  </si>
  <si>
    <t>in-rbi-rep.xsd#in-rbi-rep_RegionOfBusinessAxis::in-rbi-rep.xsd#in-rbi-rep_DomesticMember:::in-rbi-rep.xsd#in-rbi-rep_TypeOfContractAndDerivativeProductAxis::in-rbi-rep.xsd#in-rbi-rep_SingleCurrencyInterestRateSwapsMember</t>
  </si>
  <si>
    <t>in-rbi-rep.xsd#in-rbi-rep_RiskProvisionsOtherThanNettedOffAssets</t>
  </si>
  <si>
    <t>in-rbi-rep.xsd#in-rbi-rep_StandardAdvancesRiskProvisions</t>
  </si>
  <si>
    <t>in-rbi-rep.xsd#in-rbi-rep_CountryRiskProvisions</t>
  </si>
  <si>
    <t>in-rbi-rep.xsd#in-rbi-rep_ImpairedAssetsRiskProvisions</t>
  </si>
  <si>
    <t xml:space="preserve">  XIV.4 Balance in Sundries Account (Interest Capitalization – Restructured Accounts), in respect of NPA Accounts</t>
  </si>
  <si>
    <t xml:space="preserve">  XIV.5 Floating Provisions (Floating Provisions would be deducted while calculating Net NPAs, to the extent, banks have exercised this option, over utilising it towards Tier II capital)</t>
  </si>
  <si>
    <t xml:space="preserve">  XIV.6 Provisions in lieu of diminution in the fair value of restructured accounts classified as NPAs</t>
  </si>
  <si>
    <t xml:space="preserve">  XIV.7 Any Other, applicable for netting from NPAs, please specify</t>
  </si>
  <si>
    <t xml:space="preserve">  XIV.8 Provisions in lieu of diminution in the fair value of restructured accounts classified as standard assets</t>
  </si>
  <si>
    <t>in-rbi-rep.xsd#in-rbi-rep_TransactionAxis::in-rbi-rep.xsd#in-rbi-rep_AggregateTransactionMember:::in-rbi-rep.xsd#in-rbi-rep_TypeOfMarketAxis::in-rbi-rep.xsd#in-rbi-rep_SecondaryMember:::in-rbi-rep.xsd#in-rbi-rep_TypeOfRepoAxis::in-rbi-rep.xsd#in-rbi-rep_MarketRepoMember</t>
  </si>
  <si>
    <t>in-rbi-rep.xsd#in-rbi-rep_TransactionAxis::in-rbi-rep.xsd#in-rbi-rep_AggregateTransactionMember:::in-rbi-rep.xsd#in-rbi-rep_TypeOfMarketAxis::in-rbi-rep.xsd#in-rbi-rep_SecondaryMember:::in-rbi-rep.xsd#in-rbi-rep_TypeOfRepoAxis::in-rbi-rep.xsd#in-rbi-rep_LiquidityAdjustmentFacilityMember</t>
  </si>
  <si>
    <t>in-rbi-rep.xsd#in-rbi-rep_HeldToMaturity</t>
  </si>
  <si>
    <t>in-rbi-rep.xsd#in-rbi-rep_HeldForTrade</t>
  </si>
  <si>
    <t>in-rbi-rep.xsd#in-rbi-rep_AvailableForSale</t>
  </si>
  <si>
    <t>in-rbi-rep.xsd#in-rbi-rep_TypeOfContractAndNonOptionRupeeDerivativesAxis::in-rbi-rep.xsd#in-rbi-rep_RupeeForeignCurrencyForwardContractsMember</t>
  </si>
  <si>
    <t>(I) Rupee - Foreign Currency Forward Contracts</t>
  </si>
  <si>
    <t>in-rbi-rep.xsd#in-rbi-rep_TypeOfContractAndNonOptionRupeeDerivativesAxis::in-rbi-rep.xsd#in-rbi-rep_InterestRateSwapsRupeesMember</t>
  </si>
  <si>
    <t>(II) IRS (Rupee)*</t>
  </si>
  <si>
    <t>in-rbi-rep.xsd#in-rbi-rep_TypeOfContractAndNonOptionRupeeDerivativesAxis::in-rbi-rep.xsd#in-rbi-rep_FixedMIBOROISMember</t>
  </si>
  <si>
    <t xml:space="preserve">    (a)  MIBOR / OIS - Fixed </t>
  </si>
  <si>
    <t>in-rbi-rep.xsd#in-rbi-rep_TypeOfContractAndNonOptionRupeeDerivativesAxis::in-rbi-rep.xsd#in-rbi-rep_FloatingMIBOROISMember</t>
  </si>
  <si>
    <t xml:space="preserve">    (b)  MIBOR / OIS - Floating</t>
  </si>
  <si>
    <t>in-rbi-rep.xsd#in-rbi-rep_TypeOfContractAndNonOptionRupeeDerivativesAxis::in-rbi-rep.xsd#in-rbi-rep_FixedINBMKINCMTMember</t>
  </si>
  <si>
    <t xml:space="preserve">    (c)  INBMK / INCMT - Fixed</t>
  </si>
  <si>
    <t>in-rbi-rep.xsd#in-rbi-rep_DueFromFinancialInstitutionsCentralCounterPartiesInIndia@http://www.xbrl.org/2003/role/terseLabel</t>
  </si>
  <si>
    <t xml:space="preserve">  XVI.5 Due from overseas parent bank</t>
  </si>
  <si>
    <t xml:space="preserve">  XVI.6 Sundry debtors</t>
  </si>
  <si>
    <t xml:space="preserve">  XVI.7 All other</t>
  </si>
  <si>
    <t>XVII. Funds placed with overseas branches</t>
  </si>
  <si>
    <t xml:space="preserve">  XVII.1 On capital accounts</t>
  </si>
  <si>
    <t xml:space="preserve">  XVII.2 On deposit accounts</t>
  </si>
  <si>
    <t>XVIII.Fixed Assets (net)</t>
  </si>
  <si>
    <t xml:space="preserve">  XVIII.1 Banks premises and equipment</t>
  </si>
  <si>
    <t xml:space="preserve">  XVIII.2 Other real estate owned (non-banking)</t>
  </si>
  <si>
    <t>XIX. Intangible Assets</t>
  </si>
  <si>
    <t>XX. Total Assets</t>
  </si>
  <si>
    <t>I.1.1 Deposits - Resident</t>
  </si>
  <si>
    <t>I.1.1.1 Current accounts</t>
  </si>
  <si>
    <t>I.1.1.2 Savings accounts</t>
  </si>
  <si>
    <t>I.1.1.2.1 Of size Less than Rs.1 Lakh</t>
  </si>
  <si>
    <t>I.1.1.2.2 Of size Rs.1 Lakh and above</t>
  </si>
  <si>
    <t>I.1.1.3 Time deposits</t>
  </si>
  <si>
    <t>V Risk provisions (other than netted off assets)</t>
  </si>
  <si>
    <t>in-rbi-rep.xsd#in-rbi-rep_ContingentCreditExposureAxis::in-rbi-rep.xsd#in-rbi-rep_SaleAndRepurchaseAgreementsAssetSalesWithRecourseMember</t>
  </si>
  <si>
    <t>in-rbi-rep.xsd#in-rbi-rep_ValueAtRiskActual@http://www.xbrl.org/2003/role/terseLabel</t>
  </si>
  <si>
    <t>in-rbi-rep.xsd#in-rbi-rep_NotionalPrincipalAmountOutstanding</t>
  </si>
  <si>
    <t>in-rbi-rep.xsd#in-rbi-rep_CreditEquivalentAmountOutstanding</t>
  </si>
  <si>
    <t>Armenia, Drams</t>
  </si>
  <si>
    <t>AWG</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</si>
  <si>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</si>
  <si>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</si>
  <si>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</si>
  <si>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</si>
  <si>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</si>
  <si>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</si>
  <si>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</si>
  <si>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</si>
  <si>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</si>
  <si>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</si>
  <si>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</si>
  <si>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</si>
  <si>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</si>
  <si>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</si>
  <si>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</si>
  <si>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</si>
  <si>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</si>
  <si>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</si>
  <si>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</si>
  <si>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</si>
  <si>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</si>
  <si>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</si>
  <si>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</si>
  <si>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</si>
  <si>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</si>
  <si>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</si>
  <si>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</si>
  <si>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</si>
  <si>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</si>
  <si>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</si>
  <si>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</si>
  <si>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in-rbi-rep.xsd#in-rbi-rep_PeriodOfPendingReconcilliationAxis::in-rbi-rep.xsd#in-rbi-rep_OverOneYearUptoTwoYearMember:::in-rbi-rep.xsd#in-rbi-rep_RegionOfBusinessAxis::in-rbi-rep.xsd#in-rbi-rep_DomesticMember</t>
  </si>
  <si>
    <t>in-rbi-rep.xsd#in-rbi-rep_PeriodOfPendingReconcilliationAxis::in-rbi-rep.xsd#in-rbi-rep_OverTwoYearMember:::in-rbi-rep.xsd#in-rbi-rep_RegionOfBusinessAxis::in-rbi-rep.xsd#in-rbi-rep_DomesticMember</t>
  </si>
  <si>
    <t>in-rbi-rep.xsd#in-rbi-rep_RegionOfBusinessAxis::in-rbi-rep.xsd#in-rbi-rep_OverseasMember:::in-rbi-rep.xsd#in-rbi-rep_TypeOfContractAndDerivativeProductAxis::in-rbi-rep.xsd#in-rbi-rep_ForeignCurrencyINRSwapsMember</t>
  </si>
  <si>
    <t>in-rbi-rep.xsd#in-rbi-rep_OperatingSurplusInCurrentYear</t>
  </si>
  <si>
    <t>in-rbi-rep.xsd#in-rbi-rep_OperatingDeficitInCurrentYear</t>
  </si>
  <si>
    <t>in-rbi-rep.xsd#in-rbi-rep_RegionOfBusinessAxis::in-rbi-rep.xsd#in-rbi-rep_OverseasMember:::in-rbi-rep.xsd#in-rbi-rep_TypeOfContractAndDerivativeProductAxis::in-rbi-rep.xsd#in-rbi-rep_CreditDefaultSwapSoldMember</t>
  </si>
  <si>
    <t>Domestic Operations                        (Rs. Lakh)</t>
  </si>
  <si>
    <t>Overseas Operations                         (Rs. Lakh)</t>
  </si>
  <si>
    <t>Global Operations                               (Rs. Lakh)</t>
  </si>
  <si>
    <t xml:space="preserve">PART B - CAPITAL AND RESERVES  (Amount Outstanding at end of Month) </t>
  </si>
  <si>
    <t>XII. Intangible Assets plus positive Value of Net of DTA and DTL</t>
  </si>
  <si>
    <t>in-rbi-rep.xsd#in-rbi-rep_IntangibleAssetsIncludingPositiveValueOfNetOfDeferredTaxAssetsAndDeferredTaxLiabilities@http://www.xbrl.org/2003/role/terseLabel</t>
  </si>
  <si>
    <t xml:space="preserve">PART C - LIABILITIES  (Amount Outstanding at end of Month) </t>
  </si>
  <si>
    <t xml:space="preserve">Domestic Operations                                  (Rs. Lakh) </t>
  </si>
  <si>
    <t xml:space="preserve">Overseas Operations                                              (Rs. Lakh) </t>
  </si>
  <si>
    <t xml:space="preserve">Global Operations                                            (Rs. Lakh) </t>
  </si>
  <si>
    <t>in-rbi-rep.xsd#in-rbi-rep_RangeOfAmountAxis::in-rbi-rep.xsd#in-rbi-rep_OfSizeLessThanOneLakhMember</t>
  </si>
  <si>
    <t>in-rbi-rep.xsd#in-rbi-rep_RangeOfAmountAxis::in-rbi-rep.xsd#in-rbi-rep_OfSizeLessThanOneLakhAndAboveMember</t>
  </si>
  <si>
    <t>I.2.1.1 Demand Deposits</t>
  </si>
  <si>
    <t>I.2.1.2 Term Deposits</t>
  </si>
  <si>
    <t>I.2.2 Overseas Banks</t>
  </si>
  <si>
    <t>I.2.2.1 Demand Deposits</t>
  </si>
  <si>
    <t>I.2.2.2 Term Deposits</t>
  </si>
  <si>
    <t>3.Guarantees issued to non-residents on behalf of residents</t>
  </si>
  <si>
    <t>4 Guarantees issued to non-residents on behalf of non-residents</t>
  </si>
  <si>
    <t>5. Amount of External Commercial Borrowings (ECBs)</t>
  </si>
  <si>
    <t>III.1.3 From Banks in India</t>
  </si>
  <si>
    <t>in-rbi-rep.xsd#in-rbi-rep_BankPayRateNotionalPrincipalAmount</t>
  </si>
  <si>
    <t>in-rbi-rep.xsd#in-rbi-rep_BankRecieveRateNotionalPrincipalAmount</t>
  </si>
  <si>
    <t>in-rbi-rep.xsd#in-rbi-rep_TypeOfDepositsAxis::in-rbi-rep.xsd#in-rbi-rep_DemandDepositsMember</t>
  </si>
  <si>
    <t>in-rbi-rep.xsd#in-rbi-rep_TypeOfDepositsAxis::in-rbi-rep.xsd#in-rbi-rep_TermDepositsMember</t>
  </si>
  <si>
    <t>Note: Under Interest Earning Assets, all the asset items for which the income is included/reported under interest income in return on operating results (ROR)</t>
  </si>
  <si>
    <t>in-rbi-rep.xsd#in-rbi-rep_InterestEarningAssets</t>
  </si>
  <si>
    <t>in-rbi-rep.xsd#in-rbi-rep_OtherEarningAssets</t>
  </si>
  <si>
    <t>in-rbi-rep.xsd#in-rbi-rep_NonEarningAssets</t>
  </si>
  <si>
    <t>D. Interest Bearing Liabilities</t>
  </si>
  <si>
    <t>E. Other Liabilities</t>
  </si>
  <si>
    <t>fn_E114_18_11072013</t>
  </si>
  <si>
    <t>fn_F114_19_11072013</t>
  </si>
  <si>
    <t>fn_G114_20_11072013</t>
  </si>
  <si>
    <t>fn_H114_21_11072013</t>
  </si>
  <si>
    <t>fn_E115_22_11072013</t>
  </si>
  <si>
    <t>fn_F115_23_11072013</t>
  </si>
  <si>
    <t>fn_G115_24_11072013</t>
  </si>
  <si>
    <t>fn_H115_25_11072013</t>
  </si>
  <si>
    <t>fn_E116_26_11072013</t>
  </si>
  <si>
    <t>fn_F116_27_11072013</t>
  </si>
  <si>
    <t>fn_G116_28_11072013</t>
  </si>
  <si>
    <t>fn_H116_29_11072013</t>
  </si>
  <si>
    <t>fn_E117_30_11072013</t>
  </si>
  <si>
    <t>fn_F117_31_11072013</t>
  </si>
  <si>
    <t>fn_G117_32_11072013</t>
  </si>
  <si>
    <t>fn_H117_33_11072013</t>
  </si>
  <si>
    <t>Total OBS Exposure</t>
  </si>
  <si>
    <t>Memorandum Items</t>
  </si>
  <si>
    <t>Total of Credit Contingents and commitments</t>
  </si>
  <si>
    <t>Letters of credit - documentary</t>
  </si>
  <si>
    <t>Letters of credit - clean</t>
  </si>
  <si>
    <t>Guarantees - financial</t>
  </si>
  <si>
    <t>Guarantees - Others</t>
  </si>
  <si>
    <t>Acceptances and endorsements</t>
  </si>
  <si>
    <t>Underwriting and standby commitments</t>
  </si>
  <si>
    <t>in-rbi-rep.xsd#in-rbi-rep_CapitalReserves</t>
  </si>
  <si>
    <t>in-rbi-rep.xsd#in-rbi-rep_TransactionAxis::in-rbi-rep.xsd#in-rbi-rep_SoldMember:::in-rbi-rep.xsd#in-rbi-rep_TypeOfMarketAxis::in-rbi-rep.xsd#in-rbi-rep_SecondaryMember:::in-rbi-rep.xsd#in-rbi-rep_TypeOfRepoAxis::in-rbi-rep.xsd#in-rbi-rep_OutrightRepoMember</t>
  </si>
  <si>
    <t>in-rbi-rep.xsd#in-rbi-rep_AllOtherAssets</t>
  </si>
  <si>
    <t>I.2.1 Banks in India</t>
  </si>
  <si>
    <t>I.3 Certificates of Deposit</t>
  </si>
  <si>
    <t>II. Group 'A' Banks Funds of Overseas Branches on Deposit</t>
  </si>
  <si>
    <t>III Total Borrowings (III.1 to III.6)</t>
  </si>
  <si>
    <t>III.1 Borrowings (Credit Institutions)</t>
  </si>
  <si>
    <t>III.1.1 In inter-bank market (call/notice)</t>
  </si>
  <si>
    <t>in-rbi-rep.xsd#in-rbi-rep_ForeignCurrencyToForeignCurrencyPurchased</t>
  </si>
  <si>
    <t>in-rbi-rep.xsd#in-rbi-rep_ForeignCurrencyToForeignCurrencySold</t>
  </si>
  <si>
    <t>5beecda7-0202-454a-9ad9-85e216833218:~:lyt_SLR/Government Securities:~:NotMandatory:~:True:~::~:</t>
  </si>
  <si>
    <t>Primary Market</t>
  </si>
  <si>
    <t>Bought</t>
  </si>
  <si>
    <t>Outright</t>
  </si>
  <si>
    <t>Secondary Market</t>
  </si>
  <si>
    <t>Market - REPO</t>
  </si>
  <si>
    <t>LAF - REPO</t>
  </si>
  <si>
    <t>Sold</t>
  </si>
  <si>
    <t>Total</t>
  </si>
  <si>
    <t>HTM</t>
  </si>
  <si>
    <t>HFT</t>
  </si>
  <si>
    <t>AFS</t>
  </si>
  <si>
    <t xml:space="preserve">  IX.2 Other investments</t>
  </si>
  <si>
    <t xml:space="preserve">  X.1 Subsidiaries - financial</t>
  </si>
  <si>
    <t xml:space="preserve">  X.2 Subsidiaries - non-financial</t>
  </si>
  <si>
    <t xml:space="preserve">  X.3 Joint Ventures in India</t>
  </si>
  <si>
    <t xml:space="preserve">  X.4 Joint Ventures abroad</t>
  </si>
  <si>
    <t xml:space="preserve">  X.5 Other participations</t>
  </si>
  <si>
    <t>in-rbi-rep.xsd#in-rbi-rep_RegionOfBusinessAxis::in-rbi-rep.xsd#in-rbi-rep_OverseasMember:::in-rbi-rep.xsd#in-rbi-rep_TypeOfContractAndDerivativeProductAxis::in-rbi-rep.xsd#in-rbi-rep_FuturesMember</t>
  </si>
  <si>
    <t>in-rbi-rep.xsd#in-rbi-rep_RegionOfBusinessAxis::in-rbi-rep.xsd#in-rbi-rep_OverseasMember:::in-rbi-rep.xsd#in-rbi-rep_TypeOfContractAndDerivativeProductAxis::in-rbi-rep.xsd#in-rbi-rep_CurrencyFuturesMember</t>
  </si>
  <si>
    <t>in-rbi-rep.xsd#in-rbi-rep_RegionOfBusinessAxis::in-rbi-rep.xsd#in-rbi-rep_OverseasMember:::in-rbi-rep.xsd#in-rbi-rep_TypeOfContractAndDerivativeProductAxis::in-rbi-rep.xsd#in-rbi-rep_InterestRateFuturesMember</t>
  </si>
  <si>
    <t>in-rbi-rep.xsd#in-rbi-rep_RegionOfBusinessAxis::in-rbi-rep.xsd#in-rbi-rep_OverseasMember:::in-rbi-rep.xsd#in-rbi-rep_TypeOfContractAndDerivativeProductAxis::in-rbi-rep.xsd#in-rbi-rep_OptionsMember</t>
  </si>
  <si>
    <t>For Trading</t>
  </si>
  <si>
    <t>For Hedging</t>
  </si>
  <si>
    <t>Total Notional Principal [(a) + (b) + (c) + (d)]</t>
  </si>
  <si>
    <t xml:space="preserve">    (a)  LIBOR ($) </t>
  </si>
  <si>
    <t>Memo: IRS (FCY) in terms of USD equivalent</t>
  </si>
  <si>
    <t>Bank Pays - Notional Principal Amt (a)</t>
  </si>
  <si>
    <t>Bank  Receives - Notional Principal Amt (b)</t>
  </si>
  <si>
    <t xml:space="preserve">Bank Pays - Notional Principal Amt (c) </t>
  </si>
  <si>
    <t>Bank  Receives - Notional Principal Amt (d)</t>
  </si>
  <si>
    <t xml:space="preserve">            2. For cross currency and FCY/INR currency swaps the PV01 for respective legs may be included in their corresponding benchmarks. However, the notional of such deals need to be reported only under item IRS (FCY) </t>
  </si>
  <si>
    <t>in-rbi-rep.xsd#in-rbi-rep_TypeOfContractAndNonOptionRupeeDerivativesAxis::in-rbi-rep.xsd#in-rbi-rep_MemoItemsInterestRateSwapsForeignCurrencyInTermsOfUSDEquivalentMember</t>
  </si>
  <si>
    <t>in-rbi-rep.xsd#in-rbi-rep_TypeOfContractAndNonOptionRupeeDerivativesAxis::in-rbi-rep.xsd#in-rbi-rep_MemoItemsLIBORMember</t>
  </si>
  <si>
    <t>in-rbi-rep.xsd#in-rbi-rep_TypeOfContractAndNonOptionRupeeDerivativesAxis::in-rbi-rep.xsd#in-rbi-rep_MemoItemsInterestRateSwapsForeignCurrencyOthersMember</t>
  </si>
  <si>
    <t>III.2 Borrowings (Capital Market)</t>
  </si>
  <si>
    <t>III.2.1 By issue of bonds</t>
  </si>
  <si>
    <t>III.2.2 By issue of debt paper</t>
  </si>
  <si>
    <t>III.3 Sub -ordinated Debts</t>
  </si>
  <si>
    <t>III.3.1 Due in five years</t>
  </si>
  <si>
    <t>III.3.2 Due after five years</t>
  </si>
  <si>
    <t xml:space="preserve">III.4 Long Term Bonds </t>
  </si>
  <si>
    <t>III.5 Long term loans from multilateral agencies</t>
  </si>
  <si>
    <t>III.6 Hybrid Capital</t>
  </si>
  <si>
    <t>IV Other liabilities</t>
  </si>
  <si>
    <t>IV.1 Interest accrued/payable (provision)</t>
  </si>
  <si>
    <t>IV.2 Provision for taxes (net)</t>
  </si>
  <si>
    <t>IV.3 Inter-branch adjustment a/c (net) [Annexure 2]</t>
  </si>
  <si>
    <t>IV.4 Bills payable</t>
  </si>
  <si>
    <t>IV.5 All others</t>
  </si>
  <si>
    <t>A. Total Outside Liabilities (I to IV)</t>
  </si>
  <si>
    <t>VI Floating Provisions (Not used for netting)</t>
  </si>
  <si>
    <t>VII Total Capital and Reserves</t>
  </si>
  <si>
    <t>B. Total Inside Liabilities (V to VII)</t>
  </si>
  <si>
    <t>C. Total Liabilities (A + B)</t>
  </si>
  <si>
    <t xml:space="preserve">Memo </t>
  </si>
  <si>
    <t>in-rbi-rep.xsd#in-rbi-rep_RegionOfBusinessAxis::in-rbi-rep.xsd#in-rbi-rep_OverseasMember:::in-rbi-rep.xsd#in-rbi-rep_TypeOfContractAndDerivativeProductAxis::in-rbi-rep.xsd#in-rbi-rep_CrossCurrencySwapsMember</t>
  </si>
  <si>
    <t>II.3 Placements/ Time Deposits</t>
  </si>
  <si>
    <t>III. Due from FIs/Central Counter Parties (CCPs) in India</t>
  </si>
  <si>
    <t>in-rbi-rep.xsd#in-rbi-rep_TypeOfContractAndNonOptionRupeeDerivativesAxis::in-rbi-rep.xsd#in-rbi-rep_AggregateOfContractAndNonOptionRupeeDerivativesMember</t>
  </si>
  <si>
    <t>(V) Sub-Total (I) to (IV)</t>
  </si>
  <si>
    <t>in-rbi-rep.xsd#in-rbi-rep_TypeOfContractAndNonOptionRupeeDerivativesAxis::in-rbi-rep.xsd#in-rbi-rep_InterestRateSwapsForeignCurrencyMember</t>
  </si>
  <si>
    <t>(VI) IRS (FCY)*</t>
  </si>
  <si>
    <t>in-rbi-rep.xsd#in-rbi-rep_RegionOfBusinessAxis::in-rbi-rep.xsd#in-rbi-rep_OverseasMember:::in-rbi-rep.xsd#in-rbi-rep_TypeOfContractAndDerivativeProductAxis::in-rbi-rep.xsd#in-rbi-rep_CreditDefaultSwapPurchaseMember</t>
  </si>
  <si>
    <t>in-rbi-rep.xsd#in-rbi-rep_RegionOfBusinessAxis::in-rbi-rep.xsd#in-rbi-rep_DomesticMember:::in-rbi-rep.xsd#in-rbi-rep_TypeOfContractAndDerivativeProductAxis::in-rbi-rep.xsd#in-rbi-rep_InterestRateFuturesMember</t>
  </si>
  <si>
    <t>in-rbi-rep.xsd#in-rbi-rep_RegionOfBusinessAxis::in-rbi-rep.xsd#in-rbi-rep_DomesticMember:::in-rbi-rep.xsd#in-rbi-rep_TypeOfContractAndDerivativeProductAxis::in-rbi-rep.xsd#in-rbi-rep_OptionsMember</t>
  </si>
  <si>
    <t>in-rbi-rep.xsd#in-rbi-rep_RegionOfBusinessAxis::in-rbi-rep.xsd#in-rbi-rep_DomesticMember:::in-rbi-rep.xsd#in-rbi-rep_TypeOfContractAndDerivativeProductAxis::in-rbi-rep.xsd#in-rbi-rep_CurrencyOptionsMember</t>
  </si>
  <si>
    <t>578ac0c4-b1ca-48ef-8698-11c153d6bdcf:~:lyt_6month_Total:~:NotMandatory:~:True:~::~:</t>
  </si>
  <si>
    <t>Long outstanding large amounts *</t>
  </si>
  <si>
    <t>Outstanding for - over 6 months but less than 1 year</t>
  </si>
  <si>
    <t>ANNEXURE 3(a) - SUNDRY DEBTORS ACCOUNT</t>
  </si>
  <si>
    <t>ANNEXURE 3(b) - SUNDRY DEBTORS ACCOUNT</t>
  </si>
  <si>
    <t>Outstanding for - over 1 year but less than 3 years</t>
  </si>
  <si>
    <t>34162ff5-5756-4dee-aca2-eb0a6ca2e666:~:lyt_SundryDebtorsAccount3b_Total:~:NotMandatory:~:True:~::~:</t>
  </si>
  <si>
    <t>ANNEXURE 3(c) - SUNDRY DEBTORS ACCOUNT</t>
  </si>
  <si>
    <t>Outstanding for - over 3 years</t>
  </si>
  <si>
    <t>7ed6f3c9-dcab-4ff6-8385-28816993c89f:~:lyt_SundryDebtorsAccount3c_Total:~:NotMandatory:~:True:~::~:</t>
  </si>
  <si>
    <t>in-rbi-rep.xsd#in-rbi-rep_ContingentCreditExposureAxis::in-rbi-rep.xsd#in-rbi-rep_AcceptancesEndorsementsMember</t>
  </si>
  <si>
    <t>in-rbi-rep.xsd#in-rbi-rep_TypeOfContractAndNonOptionRupeeDerivativesAxis::in-rbi-rep.xsd#in-rbi-rep_FloatingMIFORMIOCSMITORMember</t>
  </si>
  <si>
    <t xml:space="preserve">    (f) MIFOR / MIOCS / MITOR - Floating</t>
  </si>
  <si>
    <t>(Rs Lakh)</t>
  </si>
  <si>
    <t>Domestic Operations                                    (Rs. Lakh)</t>
  </si>
  <si>
    <t>Overseas Operations                                                    (Rs. Lakh)</t>
  </si>
  <si>
    <t>Global Operations                                               (Rs. Lakh)</t>
  </si>
  <si>
    <t>I.1 Cash on Hand</t>
  </si>
  <si>
    <t>in-rbi-rep.xsd#in-rbi-rep_RegionOfBusinessAxis::in-rbi-rep.xsd#in-rbi-rep_OverseasMember:::in-rbi-rep.xsd#in-rbi-rep_TypeOfContractAndDerivativeProductAxis::in-rbi-rep.xsd#in-rbi-rep_OtherContractsDerivativesMember</t>
  </si>
  <si>
    <t>in-rbi-rep.xsd#in-rbi-rep_PeriodOfPendingReconcilliationAxis::in-rbi-rep.xsd#in-rbi-rep_OverSixMonthsUptoTwelveMonthsMember:::in-rbi-rep.xsd#in-rbi-rep_RegionOfBusinessAxis::in-rbi-rep.xsd#in-rbi-rep_OverseasMember</t>
  </si>
  <si>
    <t>in-rbi-rep.xsd#in-rbi-rep_PeriodOfPendingReconcilliationAxis::in-rbi-rep.xsd#in-rbi-rep_OverOneYearUptoTwoYearMember:::in-rbi-rep.xsd#in-rbi-rep_RegionOfBusinessAxis::in-rbi-rep.xsd#in-rbi-rep_OverseasMember</t>
  </si>
  <si>
    <t>I.1.2 Deposits - Non-Residents</t>
  </si>
  <si>
    <t>I.1.2.1 Demand Deposits (Current + Savings)</t>
  </si>
  <si>
    <t xml:space="preserve">I.1.2.2 Term Deposits </t>
  </si>
  <si>
    <t># Specify the range for fixed rates as actual quotes given and for floating rates as the min and max margins</t>
  </si>
  <si>
    <t>in-rbi-rep.xsd#in-rbi-rep_PeriodOfPendingReconcilliationAxis::in-rbi-rep.xsd#in-rbi-rep_OverThreeMonthsUptoSixMonthsMember:::in-rbi-rep.xsd#in-rbi-rep_RegionOfBusinessAxis::in-rbi-rep.xsd#in-rbi-rep_DomesticMember</t>
  </si>
  <si>
    <t>6. Bills for Collection</t>
  </si>
  <si>
    <t>in-rbi-rep.xsd#in-rbi-rep_PriceValueBasisPointActual@http://www.xbrl.org/2003/role/terseLabel</t>
  </si>
  <si>
    <t>2. Under Interest Bearing Liabilities, all the liability items for which the expenses are included/reported under interest expenses in return on operating results (ROR)</t>
  </si>
  <si>
    <t>3af07cc4-5f1d-4532-ac21-70c5e960546f:~:lyt_SundryDebtorsAccount3b:~:NotMandatory:~:True:~::~:</t>
  </si>
  <si>
    <t>Note:</t>
  </si>
  <si>
    <t>1. Classifications are to be done based on the amounts outstanding at end of the month in the books of banks</t>
  </si>
  <si>
    <t>in-rbi-rep.xsd#in-rbi-rep_InterestBearingLiabilities</t>
  </si>
  <si>
    <t>in-rbi-rep.xsd#in-rbi-rep_AnyOtherLiabilities</t>
  </si>
  <si>
    <t>in-rbi-rep.xsd#in-rbi-rep_RegionOfBusinessAxis::in-rbi-rep.xsd#in-rbi-rep_OverseasMember:::in-rbi-rep.xsd#in-rbi-rep_TypeOfContractAndDerivativeProductAxis::in-rbi-rep.xsd#in-rbi-rep_ContractDerivativeMember</t>
  </si>
  <si>
    <t>in-rbi-rep.xsd#in-rbi-rep_NotionalPrincipalAmount</t>
  </si>
  <si>
    <t>15363f8d-b5e1-4ec9-ae6e-9192c5443511:~:NotMandatory:~:True:~:</t>
  </si>
  <si>
    <t xml:space="preserve">Note:   1. Banks should report Sanctioned Limits for PVBP(01)/ delta/CV01/VAR item/product-wise. In case product-wise limits are not prescribed in the bank, bank may disagregate the overall limit in proportion to actual utilization for respective products and report. Further, bank may mention about disagregation of limit under 'remark' </t>
  </si>
  <si>
    <t xml:space="preserve">              2. "Negative MTM value" should be reported without '-' sign</t>
  </si>
  <si>
    <t>Part F1: CDS in Detail (Domestic Operations)</t>
  </si>
  <si>
    <t>Part D1: Derivatives - from Risk Perspective (Domestic Operations)</t>
  </si>
  <si>
    <t>Part D2: Derivatives - from Risk Perspective (Overseas Operations)</t>
  </si>
  <si>
    <t>Part E2: Non - option Rupee Derivatives - Foreign Exchange Contracts and Benchmark Wise Details of other Derivatives (Overseas Operations)</t>
  </si>
  <si>
    <t xml:space="preserve">Note:   1. Under 'For Hedging', the fair value hedged position piad/received, the underlying balance sheet positions to be reported in respective columns. </t>
  </si>
  <si>
    <t xml:space="preserve">              2. For cross currency and FCY/INR currency swaps the PV01 for respective legs may be included in their corresponding benchmarks. However, the notional of such deals need to be reported only under item IRS (FCY) </t>
  </si>
  <si>
    <t>Part F2: CDS in Detail (Overseas Operations)</t>
  </si>
  <si>
    <t>Binding commitments to extend credits over 1 year - undrawn</t>
  </si>
  <si>
    <t>Sale and repurchase agreements/asset sales with recourse</t>
  </si>
  <si>
    <t>Liability on account of partly paid securities</t>
  </si>
  <si>
    <t>Claims against the bank not acknowledged as debt</t>
  </si>
  <si>
    <t>Other items in respect of which the bank is contingently liable</t>
  </si>
  <si>
    <t>Total -Contracts/Derivatives</t>
  </si>
  <si>
    <t>in-rbi-rep.xsd#in-rbi-rep_TransactionAxis::in-rbi-rep.xsd#in-rbi-rep_BoughtMember:::in-rbi-rep.xsd#in-rbi-rep_TypeOfMarketAxis::in-rbi-rep.xsd#in-rbi-rep_SecondaryMember:::in-rbi-rep.xsd#in-rbi-rep_TypeOfRepoAxis::in-rbi-rep.xsd#in-rbi-rep_MarketRepoMember</t>
  </si>
  <si>
    <t>I.   Paid-up Share Capital</t>
  </si>
  <si>
    <t>II.  PNCPS</t>
  </si>
  <si>
    <t>Of Which Held in Forex</t>
  </si>
  <si>
    <t>in-rbi-rep.xsd#in-rbi-rep_ClassificationOfNotionalPrincipalAmountAxis::in-rbi-rep.xsd#in-rbi-rep_ProtectionSellerAmountMember:::in-rbi-rep.xsd#in-rbi-rep_RegionOfBusinessAxis::in-rbi-rep.xsd#in-rbi-rep_DomesticMember</t>
  </si>
  <si>
    <t>CDS in Detail (Domestic Operations)</t>
  </si>
  <si>
    <t>Protection Buyer</t>
  </si>
  <si>
    <t>Protection Seller</t>
  </si>
  <si>
    <t>(I) No. of Transactions,  of which</t>
  </si>
  <si>
    <t>in-rbi-rep.xsd#in-rbi-rep_TransactionDetailsOfCDSAxis::in-rbi-rep.xsd#in-rbi-rep_CDSTransactionPhysicallySettledMember</t>
  </si>
  <si>
    <t xml:space="preserve">    a) Physically Settled</t>
  </si>
  <si>
    <t>in-rbi-rep.xsd#in-rbi-rep_TransactionDetailsOfCDSAxis::in-rbi-rep.xsd#in-rbi-rep_CDSTransactionCashSettledMember</t>
  </si>
  <si>
    <t xml:space="preserve">    b) Cash Settled</t>
  </si>
  <si>
    <t>in-rbi-rep.xsd#in-rbi-rep_PeriodOfPendingReconcilliationAxis::in-rbi-rep.xsd#in-rbi-rep_OverTwoYearMember:::in-rbi-rep.xsd#in-rbi-rep_RegionOfBusinessAxis::in-rbi-rep.xsd#in-rbi-rep_OverseasMember</t>
  </si>
  <si>
    <t>in-rbi-rep.xsd#in-rbi-rep_NatureOfAccountsHeldAxis::in-rbi-rep.xsd#in-rbi-rep_AccountsHeldWithBanksMember:::in-rbi-rep.xsd#in-rbi-rep_RegionOfBusinessAxis::in-rbi-rep.xsd#in-rbi-rep_DomesticMember</t>
  </si>
  <si>
    <t>in-rbi-rep.xsd#in-rbi-rep_NatureOfAccountsHeldAxis::in-rbi-rep.xsd#in-rbi-rep_AccountsHeldWithBanksMember:::in-rbi-rep.xsd#in-rbi-rep_RegionOfBusinessAxis::in-rbi-rep.xsd#in-rbi-rep_OverseasMember</t>
  </si>
  <si>
    <t>in-rbi-rep.xsd#in-rbi-rep_TypeOfContractAndDerivativeProductAxis::in-rbi-rep.xsd#in-rbi-rep_ForwardForexContractMember</t>
  </si>
  <si>
    <t>(IV) Forward Rate Agreements</t>
  </si>
  <si>
    <t>Barbados, Dollars</t>
  </si>
  <si>
    <t>BYR</t>
  </si>
  <si>
    <t>in-rbi-rep.xsd#in-rbi-rep_ContingentCreditExposureAxis::in-rbi-rep.xsd#in-rbi-rep_BillsForCollectionMember</t>
  </si>
  <si>
    <t xml:space="preserve"> Current Credit Exposure (Positive MTM value)</t>
  </si>
  <si>
    <t>Potential Future Exposure</t>
  </si>
  <si>
    <t>in-rbi-rep.xsd#in-rbi-rep_TransactionAxis::in-rbi-rep.xsd#in-rbi-rep_SoldMember:::in-rbi-rep.xsd#in-rbi-rep_TypeOfMarketAxis::in-rbi-rep.xsd#in-rbi-rep_SecondaryMember:::in-rbi-rep.xsd#in-rbi-rep_TypeOfRepoAxis::in-rbi-rep.xsd#in-rbi-rep_MarketRepoMember</t>
  </si>
  <si>
    <t>III.1.2 From Reserve Bank of India</t>
  </si>
  <si>
    <t>in-rbi-rep.xsd#in-rbi-rep_OtherContractsAndDerivativesAxis</t>
  </si>
  <si>
    <t>in-rbi-rep.xsd#in-rbi-rep_PlacementsAndTimeDepositsInIndia</t>
  </si>
  <si>
    <t>IRS (FC)</t>
  </si>
  <si>
    <t>LIBOR (Dollar)</t>
  </si>
  <si>
    <t>Others (FC)</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</si>
  <si>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</si>
  <si>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</si>
  <si>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</si>
  <si>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</si>
  <si>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</si>
  <si>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</si>
  <si>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</si>
  <si>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</si>
  <si>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</si>
  <si>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</si>
  <si>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</si>
  <si>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</si>
  <si>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</si>
  <si>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</si>
  <si>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</si>
  <si>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</si>
  <si>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</si>
  <si>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</si>
  <si>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</si>
  <si>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</si>
  <si>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</si>
  <si>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</si>
  <si>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</si>
  <si>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</si>
  <si>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</si>
  <si>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</si>
  <si>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</si>
  <si>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</si>
  <si>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</si>
  <si>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</si>
  <si>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</si>
  <si>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</si>
  <si>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</si>
  <si>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</si>
  <si>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</si>
  <si>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</si>
  <si>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</si>
  <si>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</si>
  <si>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</si>
  <si>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</si>
  <si>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b060259d-6480-4049-909f-db1418014fe2:~:NotMandatory:~:True:~:</t>
  </si>
  <si>
    <t>74b9ca14-969f-4e25-b225-5773da6ebee7:~:lyt_GeneralInfo:~:NotMandatory:~:True:~::~:</t>
  </si>
  <si>
    <t>Reporting Institution</t>
  </si>
  <si>
    <t>For the Period Ended</t>
  </si>
  <si>
    <t xml:space="preserve">Date of Report </t>
  </si>
  <si>
    <t>in-rbi-rep.xsd#in-rbi-rep_DepositsFromNonResidents</t>
  </si>
  <si>
    <t>in-rbi-rep.xsd#in-rbi-rep_RegionOfBusinessAxis::in-rbi-rep.xsd#in-rbi-rep_DomesticMember:::in-rbi-rep.xsd#in-rbi-rep_TypeOfContractAndDerivativeProductAxis::in-rbi-rep.xsd#in-rbi-rep_CurrencyFuturesMember</t>
  </si>
  <si>
    <t>Decimal Value</t>
  </si>
  <si>
    <t>in-rbi-rep.xsd#in-rbi-rep_PeriodOfOverdueAxis::in-rbi-rep.xsd#in-rbi-rep_DueAfterFiveYearMember</t>
  </si>
  <si>
    <t>in-rbi-rep.xsd#in-rbi-rep_InterOfficeAdjustmentsAssets</t>
  </si>
  <si>
    <t>in-rbi-rep.xsd#in-rbi-rep_InterOfficeAdjustmentsLiabilities</t>
  </si>
  <si>
    <t>in-rbi-rep.xsd#in-rbi-rep_AccountingBooksAxis::in-rbi-rep.xsd#in-rbi-rep_TradingBookMember:::in-rbi-rep.xsd#in-rbi-rep_RegionOfBusinessAxis::in-rbi-rep.xsd#in-rbi-rep_DomesticMember</t>
  </si>
  <si>
    <t>in-rbi-rep.xsd#in-rbi-rep_AccountingBooksAxis::in-rbi-rep.xsd#in-rbi-rep_BankingBookMember:::in-rbi-rep.xsd#in-rbi-rep_RegionOfBusinessAxis::in-rbi-rep.xsd#in-rbi-rep_DomesticMember</t>
  </si>
  <si>
    <t>in-rbi-rep.xsd#in-rbi-rep_AccountingBooksAxis::in-rbi-rep.xsd#in-rbi-rep_AggregateAccountingBooksMember:::in-rbi-rep.xsd#in-rbi-rep_RegionOfBusinessAxis::in-rbi-rep.xsd#in-rbi-rep_DomesticMember</t>
  </si>
  <si>
    <t>Gross Received</t>
  </si>
  <si>
    <t>Gross Paid PVBP 01</t>
  </si>
  <si>
    <t>Remarks</t>
  </si>
  <si>
    <t>TB</t>
  </si>
  <si>
    <t>BB</t>
  </si>
  <si>
    <t>Total (p)</t>
  </si>
  <si>
    <t>Total (q)</t>
  </si>
  <si>
    <t>302b71de-43ec-421b-8b67-31d01b2d2105:~:NotMandatory:~:True:~:</t>
  </si>
  <si>
    <t>ecd2a7c4-ac87-4222-b412-7fcd489516d3:~:lyt_Bank And FLS_Dom:~:NotMandatory:~:True:~::~:</t>
  </si>
  <si>
    <t>#SERIAL#</t>
  </si>
  <si>
    <t>Sr. No.</t>
  </si>
  <si>
    <t>Notional Amount</t>
  </si>
  <si>
    <t>Current Credit Exposure</t>
  </si>
  <si>
    <t>90 days past due amount (if any)</t>
  </si>
  <si>
    <t>Actual Credit Loss (if any)</t>
  </si>
  <si>
    <t>Restructured contracts</t>
  </si>
  <si>
    <t>ANNEXURE 1 - CURRENT ACCOUNTS WITH BANKS -Global Operations</t>
  </si>
  <si>
    <t>ANNEXURE 2 - INTER-BRANCH ADJUSTMENT ACCOUNT -Global Operations</t>
  </si>
  <si>
    <t>in-rbi-rep.xsd#in-rbi-rep_PotentialExposure</t>
  </si>
  <si>
    <t>in-rbi-rep.xsd#in-rbi-rep_NintyDaysPastDueAmount</t>
  </si>
  <si>
    <t>REPORT ON ASSETS, LIABILITIES AND EXPOSURES</t>
  </si>
  <si>
    <t>(Rs. Lakh)</t>
  </si>
  <si>
    <t>in-rbi-rep.xsd#in-rbi-rep_TypeOfContractAndNonOptionRupeeDerivativesAxis::in-rbi-rep.xsd#in-rbi-rep_FixedMIFORMIOCSMITORMember</t>
  </si>
  <si>
    <t>in-rbi-rep.xsd#in-rbi-rep_TypeOfContractAndNonOptionRupeeDerivativesAxis::in-rbi-rep.xsd#in-rbi-rep_LIBORMember</t>
  </si>
  <si>
    <t xml:space="preserve">    (a)  LIBOR ($)</t>
  </si>
  <si>
    <t>in-rbi-rep.xsd#in-rbi-rep_TypeOfContractAndNonOptionRupeeDerivativesAxis::in-rbi-rep.xsd#in-rbi-rep_InterestRateSwapsForeignCurrencyOthersMember</t>
  </si>
  <si>
    <t xml:space="preserve">    (b)  Others (FCY)</t>
  </si>
  <si>
    <t>in-rbi-rep.xsd#in-rbi-rep_ContingentCreditExposureAxis::in-rbi-rep.xsd#in-rbi-rep_GuaranteesIssuedToNonResidentsOnBehalfOfNonResidentsMember</t>
  </si>
  <si>
    <t>in-rbi-rep.xsd#in-rbi-rep_ContingentCreditExposureAxis::in-rbi-rep.xsd#in-rbi-rep_AmountOfExternalCommercialBorrowingsMember</t>
  </si>
  <si>
    <t>in-rbi-rep.xsd#in-rbi-rep_TypeOfContractAndNonOptionRupeeDerivativesAxis::in-rbi-rep.xsd#in-rbi-rep_NetContractAndNonOptionRupeeDerivativesMember</t>
  </si>
  <si>
    <t>(X) Total (V) + (VI)</t>
  </si>
  <si>
    <t>in-rbi-rep.xsd#in-rbi-rep_TypeOfContractAndNonOptionRupeeDerivativesAxis::in-rbi-rep.xsd#in-rbi-rep_NetworthMember</t>
  </si>
  <si>
    <t>(Y) Networth at end of Previous March</t>
  </si>
  <si>
    <t>in-rbi-rep.xsd#in-rbi-rep_TypeOfContractAndNonOptionRupeeDerivativesAxis::in-rbi-rep.xsd#in-rbi-rep_PriceValueBasisPointOfAggregateOfContractAndNonOptionRupeeDerivativesMemberToNetContractAndNonOptionRupeeDerivativesMember</t>
  </si>
  <si>
    <t>PVBP 01 of X/Y*100</t>
  </si>
  <si>
    <t>(VII) Others, please specify</t>
  </si>
  <si>
    <t>in-rbi-rep.xsd#in-rbi-rep_TypeOfContractAndDerivativeProductAxis::in-rbi-rep.xsd#in-rbi-rep_FuturesMember</t>
  </si>
  <si>
    <t>in-rbi-rep.xsd#in-rbi-rep_TypeOfContractAndDerivativeProductAxis::in-rbi-rep.xsd#in-rbi-rep_CurrencyFuturesMember</t>
  </si>
  <si>
    <t>in-rbi-rep.xsd#in-rbi-rep_ClassificationOfNotionalPrincipalAmountAxis::in-rbi-rep.xsd#in-rbi-rep_ProtectionBuyerAmountMember:::in-rbi-rep.xsd#in-rbi-rep_RegionOfBusinessAxis::in-rbi-rep.xsd#in-rbi-rep_DomesticMember</t>
  </si>
  <si>
    <t>in-rbi-rep.xsd#in-rbi-rep_OtherDebtSecurities</t>
  </si>
  <si>
    <t>in-rbi-rep.xsd#in-rbi-rep_AccountingBooksAxis::in-rbi-rep.xsd#in-rbi-rep_AggregateAccountingBooksMember:::in-rbi-rep.xsd#in-rbi-rep_RegionOfBusinessAxis::in-rbi-rep.xsd#in-rbi-rep_OverseasMember</t>
  </si>
  <si>
    <t>in-rbi-rep.xsd#in-rbi-rep_DueFromOverseasParentBank</t>
  </si>
  <si>
    <t>in-rbi-rep.xsd#in-rbi-rep_SundryDebtors</t>
  </si>
  <si>
    <t>in-rbi-rep.xsd#in-rbi-rep_TransactionAxis::in-rbi-rep.xsd#in-rbi-rep_AggregateTransactionMember</t>
  </si>
  <si>
    <t>in-rbi-rep.xsd#in-rbi-rep_FloatingProvisionNotUsedForNetting@http://www.xbrl.org/2003/role/terseLabel</t>
  </si>
  <si>
    <t>e723ac82-7040-4891-918f-e6c6d192bfe0:~:lyt_Foreign Exchange:~:NotMandatory:~:True:~::~:</t>
  </si>
  <si>
    <t>FCY / INR</t>
  </si>
  <si>
    <t>Purchase from</t>
  </si>
  <si>
    <t>Sales to</t>
  </si>
  <si>
    <t>FCY / FCY</t>
  </si>
  <si>
    <t xml:space="preserve">Spot, Cash, Ready, T.T. etc. </t>
  </si>
  <si>
    <t>Forwards</t>
  </si>
  <si>
    <t>Cancellation of Forwards</t>
  </si>
  <si>
    <t>Spot</t>
  </si>
  <si>
    <t>Swap</t>
  </si>
  <si>
    <t>Merchant</t>
  </si>
  <si>
    <t>Inter-bank</t>
  </si>
  <si>
    <t>in-rbi-rep.xsd#in-rbi-rep_ForeignExchangeInstrumentAxis::in-rbi-rep.xsd#in-rbi-rep_MerchantSpotCashReadyTTMember</t>
  </si>
  <si>
    <t>Note: For compiling credit equivalent amounts, the extent RBI guidelines on capital adequacy may be referred.</t>
  </si>
  <si>
    <t>in-rbi-rep.xsd#in-rbi-rep_TypeOfContractAndNonOptionRupeeDerivativesAxis::in-rbi-rep.xsd#in-rbi-rep_FixedInterestRateSwapsRupeesOthersMember</t>
  </si>
  <si>
    <t xml:space="preserve">    (g) Others - Fixed **</t>
  </si>
  <si>
    <t>in-rbi-rep.xsd#in-rbi-rep_PeriodOfPendingReconcilliationAxis::in-rbi-rep.xsd#in-rbi-rep_OverOneYearUptoThreeYearMember</t>
  </si>
  <si>
    <t>a6145094-a8f7-4f9c-8a3d-18b3d75b132f:~:lyt_SundryDebtorsAccount3c:~:NotMandatory:~:True:~::~:</t>
  </si>
  <si>
    <t>d7aee35d-6693-4f4a-89d9-2d8d8667e900:~:NotMandatory:~:True:~:</t>
  </si>
  <si>
    <t>III. 1 Due from FIs in India</t>
  </si>
  <si>
    <t>in-rbi-rep.xsd#in-rbi-rep_PeriodOfPendingReconcilliationAxis::in-rbi-rep.xsd#in-rbi-rep_OverThreeMonthsUptoSixMonthsMember:::in-rbi-rep.xsd#in-rbi-rep_RegionOfBusinessAxis::in-rbi-rep.xsd#in-rbi-rep_OverseasMember</t>
  </si>
  <si>
    <t>Name of the Bank / FIs</t>
  </si>
  <si>
    <t>(ii) Corporates and others - Top ten Counterparties *</t>
  </si>
  <si>
    <t xml:space="preserve">Total </t>
  </si>
  <si>
    <t>* Large amounts : Rs. 10 lakhs for banks having total assets of Rs.10,000 crores and over, and Rs. 1 lakh for other banks</t>
  </si>
  <si>
    <t>Part G1: Credit Risk Concentration in Derivatives - Counterparty wise (Domestic Operation)</t>
  </si>
  <si>
    <t>Part G2: Credit Risk Concentration in Derivatives - Counterparty wise (Overseas Operation)</t>
  </si>
  <si>
    <t>Section 3: Foreign Exchange, Securities-Turnover (Domestic Operations)</t>
  </si>
  <si>
    <t>Part B: Turnover of SLR/Government Securities (Face Value) during the reporting Month</t>
  </si>
  <si>
    <t>Part C: Turnover of Non-SLR Securities (Face Value) during the reporting Month</t>
  </si>
  <si>
    <t xml:space="preserve">Part A: Turnover of Foreign Exchange during the reporting Month                                                          </t>
  </si>
  <si>
    <t>Annex 1 &amp; 2</t>
  </si>
  <si>
    <t>Annex 3 (Global Operations)</t>
  </si>
  <si>
    <t>Sec1Part-B</t>
  </si>
  <si>
    <t>Sec1Part-C</t>
  </si>
  <si>
    <t>Sec2Part-A</t>
  </si>
  <si>
    <t>Sec2Part-B And C</t>
  </si>
  <si>
    <t>Sec2Part-D1E1F1</t>
  </si>
  <si>
    <t>Sec2Part-D2E2F2</t>
  </si>
  <si>
    <t>Sec2Part-G1AndG2</t>
  </si>
  <si>
    <t xml:space="preserve">General Information </t>
  </si>
  <si>
    <t>Sec2Part-A'!E9</t>
  </si>
  <si>
    <t>(i) Banks and FIs - Top ten Counterparties *</t>
  </si>
  <si>
    <t>Global Operations</t>
  </si>
  <si>
    <t>in-rbi-rep.xsd#in-rbi-rep_RegionOfBusinessAxis::in-rbi-rep.xsd#in-rbi-rep_DomesticMember</t>
  </si>
  <si>
    <t>in-rbi-rep.xsd#in-rbi-rep_RegionOfBusinessAxis::in-rbi-rep.xsd#in-rbi-rep_OverseasMember</t>
  </si>
  <si>
    <t>in-rbi-rep.xsd#in-rbi-rep_RegionOfBusinessAxis::in-rbi-rep.xsd#in-rbi-rep_GlobalMember</t>
  </si>
  <si>
    <t>53e6f49e-596b-4d06-a5e6-8db1eb67fb9e:~:lyt_Note:~:NotMandatory:~:True:~::~:</t>
  </si>
  <si>
    <t>in-rbi-rep.xsd#in-rbi-rep_PurposeOfContractsDerivativesAxis::in-rbi-rep.xsd#in-rbi-rep_TradingMember:::in-rbi-rep.xsd#in-rbi-rep_RegionOfBusinessAxis::in-rbi-rep.xsd#in-rbi-rep_OverseasMember</t>
  </si>
  <si>
    <t>in-rbi-rep.xsd#in-rbi-rep_TransactionAxis::in-rbi-rep.xsd#in-rbi-rep_BoughtMember:::in-rbi-rep.xsd#in-rbi-rep_TypeOfMarketAxis::in-rbi-rep.xsd#in-rbi-rep_PrimaryMember:::in-rbi-rep.xsd#in-rbi-rep_TypeOfRepoAxis::in-rbi-rep.xsd#in-rbi-rep_OutrightRepoMember</t>
  </si>
  <si>
    <t>in-rbi-rep.xsd#in-rbi-rep_TransactionAxis::in-rbi-rep.xsd#in-rbi-rep_BoughtMember:::in-rbi-rep.xsd#in-rbi-rep_TypeOfMarketAxis::in-rbi-rep.xsd#in-rbi-rep_SecondaryMember:::in-rbi-rep.xsd#in-rbi-rep_TypeOfRepoAxis::in-rbi-rep.xsd#in-rbi-rep_OutrightRepoMember</t>
  </si>
  <si>
    <t>in-rbi-rep.xsd#in-rbi-rep_DetailsOfOtherInstrumentsAxis</t>
  </si>
  <si>
    <t>in-rbi-rep.xsd#in-rbi-rep_DetailsOfOtherLiabilitiesAxis</t>
  </si>
  <si>
    <t>in-rbi-rep.xsd#in-rbi-rep_DetailsOfAnyOtherProvisionsAxis</t>
  </si>
  <si>
    <t>in-rbi-rep.xsd#in-rbi-rep_PeriodOfPendingReconcilliationAxis::in-rbi-rep.xsd#in-rbi-rep_OverThreeYearMember</t>
  </si>
  <si>
    <t>in-rbi-rep.xsd#in-rbi-rep_NatureOfAccountsHeldAxis::in-rbi-rep.xsd#in-rbi-rep_InterBranchAdjustmentAccountMember</t>
  </si>
  <si>
    <t>VaR (Sanctioned Limit)</t>
  </si>
  <si>
    <t xml:space="preserve">VaR (Actual) </t>
  </si>
  <si>
    <t>104991f0-49a5-4660-b341-b483c2e91114:~:NotMandatory:~:True:~:</t>
  </si>
  <si>
    <t>10c11613-d2f1-4563-bf04-11abcada36f8:~:lyt_6month:~:NotMandatory:~:True:~::~:</t>
  </si>
  <si>
    <t>Serial No</t>
  </si>
  <si>
    <t>Name Due From</t>
  </si>
  <si>
    <t>Amount Due</t>
  </si>
  <si>
    <t>Provision Made</t>
  </si>
  <si>
    <t>in-rbi-rep.xsd#in-rbi-rep_AmountOutstanding</t>
  </si>
  <si>
    <t>in-rbi-rep.xsd#in-rbi-rep_ProvisionMadeforOutstandingAmount</t>
  </si>
  <si>
    <t>in-rbi-rep.xsd#in-rbi-rep_NameOfSundryDebtorAxis</t>
  </si>
  <si>
    <t>TVD</t>
  </si>
  <si>
    <t>Tuvalu, Tuvalu Dollars</t>
  </si>
  <si>
    <t>UGX</t>
  </si>
  <si>
    <t>Uganda, Shillings</t>
  </si>
  <si>
    <t>UAH</t>
  </si>
  <si>
    <t xml:space="preserve">Validation Status </t>
  </si>
  <si>
    <t xml:space="preserve">Status </t>
  </si>
  <si>
    <t>in-rbi-rep.xsd#in-rbi-rep_NameOfReportingInstitution</t>
  </si>
  <si>
    <t>in-rbi-rep.xsd#in-rbi-rep_ReportForTheYearEnded</t>
  </si>
  <si>
    <t>in-rbi-rep.xsd#in-rbi-rep_DateOfReport</t>
  </si>
  <si>
    <t>in-rbi-rep.xsd#in-rbi-rep_ReportStatus</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</si>
  <si>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</si>
  <si>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</si>
  <si>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</si>
  <si>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</si>
  <si>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</si>
  <si>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</si>
  <si>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</si>
  <si>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</si>
  <si>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</si>
  <si>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</si>
  <si>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</si>
  <si>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</si>
  <si>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</si>
  <si>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</si>
  <si>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</si>
  <si>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</si>
  <si>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</si>
  <si>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</si>
  <si>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</si>
  <si>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in-rbi-rep.xsd#in-rbi-rep_TransactionAxis::in-rbi-rep.xsd#in-rbi-rep_SoldMember:::in-rbi-rep.xsd#in-rbi-rep_TypeOfMarketAxis::in-rbi-rep.xsd#in-rbi-rep_SecondaryMember:::in-rbi-rep.xsd#in-rbi-rep_TypeOfRepoAxis::in-rbi-rep.xsd#in-rbi-rep_LiquidityAdjustmentFacilityMember</t>
  </si>
  <si>
    <t>Principal Amount</t>
  </si>
  <si>
    <t>Trading Book</t>
  </si>
  <si>
    <t>Banking Book</t>
  </si>
  <si>
    <t>IRS (Rupee)</t>
  </si>
  <si>
    <t>MIBOR</t>
  </si>
  <si>
    <t>MIFOR</t>
  </si>
  <si>
    <t>INBMK</t>
  </si>
  <si>
    <t>OIS</t>
  </si>
  <si>
    <t>Others (Rupee)</t>
  </si>
  <si>
    <t>in-rbi-rep.xsd#in-rbi-rep_TransactionAxis::in-rbi-rep.xsd#in-rbi-rep_BoughtMember:::in-rbi-rep.xsd#in-rbi-rep_TypeOfMarketAxis::in-rbi-rep.xsd#in-rbi-rep_SecondaryMember:::in-rbi-rep.xsd#in-rbi-rep_TypeOfRepoAxis::in-rbi-rep.xsd#in-rbi-rep_LiquidityAdjustmentFacilityMember</t>
  </si>
  <si>
    <t>in-rbi-rep.xsd#in-rbi-rep_ValueAtRiskSantionedLimit@http://www.xbrl.org/2003/role/terseLabel</t>
  </si>
  <si>
    <t xml:space="preserve">
Items</t>
  </si>
  <si>
    <t xml:space="preserve">
Notional Principal Total</t>
  </si>
  <si>
    <t>Notional Principal Out of Total Derivatives Contracted for Hedging Purpose</t>
  </si>
  <si>
    <t xml:space="preserve"> Negative MTM value</t>
  </si>
  <si>
    <t>PVBP(01)/ delta/CV01 (Sanctioned Limit)</t>
  </si>
  <si>
    <t>PVBP(01)/ delta/CV01 (Actual) *</t>
  </si>
  <si>
    <t>in-rbi-rep.xsd#in-rbi-rep_NotionalPrincipalAmountOutOfTotalDerivativesContractedForHedgingPurpose</t>
  </si>
  <si>
    <t>in-rbi-rep.xsd#in-rbi-rep_CurrentCreditExposure</t>
  </si>
  <si>
    <t>in-rbi-rep.xsd#in-rbi-rep_PotentialFutureExposure</t>
  </si>
  <si>
    <t>in-rbi-rep.xsd#in-rbi-rep_NegativeMTMValue</t>
  </si>
  <si>
    <t>52ff91d7-d51a-4641-8ec9-d4639fa11d5d:~:NotMandatory:~:True:~:</t>
  </si>
  <si>
    <t>Principal Amount            (A = B + C ) Outstanding</t>
  </si>
  <si>
    <t>Trading Book (B)            Outstanding</t>
  </si>
  <si>
    <t>Principal Amount                               (A = B + C )</t>
  </si>
  <si>
    <t>Banking Book (C)     Outstanding</t>
  </si>
  <si>
    <t>in-rbi-rep.xsd#in-rbi-rep_NotionalPrincipalTurnoverAmountDuringPeriod</t>
  </si>
  <si>
    <t>Higher of           (p) or (q)</t>
  </si>
  <si>
    <t>Net PVBP01            (pl indicate sign)</t>
  </si>
  <si>
    <t>Net PVBP01     (pl indicate sign)</t>
  </si>
  <si>
    <t>in-rbi-rep.xsd#in-rbi-rep_PriceValueBasisPointSantionedLimit@http://www.xbrl.org/2003/role/terseLabel</t>
  </si>
  <si>
    <t>in-rbi-rep.xsd#in-rbi-rep_DueFromFIsInIndia</t>
  </si>
  <si>
    <t>V. Due from Overseas FIs</t>
  </si>
  <si>
    <t>in-rbi-rep.xsd#in-rbi-rep_DueFromOverseasBanks</t>
  </si>
  <si>
    <t>in-rbi-rep.xsd#in-rbi-rep_DueFromOverseasFIs</t>
  </si>
  <si>
    <t>in-rbi-rep.xsd#in-rbi-rep_OtherDomesticInIndia</t>
  </si>
  <si>
    <t>in-rbi-rep.xsd#in-rbi-rep_InvestmentInBondsAndOtherSecuritiesOfForeignBodies</t>
  </si>
  <si>
    <t>* delta (net unhedged) - apllicable for options, and CV01 - applicable for CDS</t>
  </si>
  <si>
    <t>in-rbi-rep.xsd#in-rbi-rep_AggregateBorrowings</t>
  </si>
  <si>
    <t>in-rbi-rep.xsd#in-rbi-rep_SubordinatedDebts</t>
  </si>
  <si>
    <t>in-rbi-rep.xsd#in-rbi-rep_PeriodOfOverdueAxis::in-rbi-rep.xsd#in-rbi-rep_DueInFiveYearMember</t>
  </si>
  <si>
    <t>in-rbi-rep.xsd#in-rbi-rep_PurposeOfContractsDerivativesAxis::in-rbi-rep.xsd#in-rbi-rep_TradingMember:::in-rbi-rep.xsd#in-rbi-rep_RegionOfBusinessAxis::in-rbi-rep.xsd#in-rbi-rep_DomesticMember</t>
  </si>
  <si>
    <t>in-rbi-rep.xsd#in-rbi-rep_TransactionAxis::in-rbi-rep.xsd#in-rbi-rep_AggregateTransactionMember:::in-rbi-rep.xsd#in-rbi-rep_TypeOfMarketAxis::in-rbi-rep.xsd#in-rbi-rep_SecondaryMember:::in-rbi-rep.xsd#in-rbi-rep_TypeOfRepoAxis::in-rbi-rep.xsd#in-rbi-rep_OutrightRepoMember</t>
  </si>
  <si>
    <t>in-rbi-rep.xsd#in-rbi-rep_ContingentCreditExposureAxis::in-rbi-rep.xsd#in-rbi-rep_UnderwritingStandbyCommitmentsMember</t>
  </si>
  <si>
    <t>Single currency interest rate swaps</t>
  </si>
  <si>
    <t>Basis swaps</t>
  </si>
  <si>
    <t>(VI) CDS</t>
  </si>
  <si>
    <t>Credit Default Swap Sold</t>
  </si>
  <si>
    <t>Credit Default Swap Purchase</t>
  </si>
  <si>
    <t>Trading Book (B)</t>
  </si>
  <si>
    <t>Banking Book ( C )</t>
  </si>
  <si>
    <t>Outstanding</t>
  </si>
  <si>
    <t>(I) Forward Forex Contracts</t>
  </si>
  <si>
    <t>(II) Futures</t>
  </si>
  <si>
    <t>Currency futures</t>
  </si>
  <si>
    <t>Interest rate futures</t>
  </si>
  <si>
    <t>(III) Options</t>
  </si>
  <si>
    <t>Currency options purchased/sold</t>
  </si>
  <si>
    <t>Interest rate options</t>
  </si>
  <si>
    <t>(IV) Forward rate agreements</t>
  </si>
  <si>
    <t>Cross currency interest rate swaps (Not involving Rupee)</t>
  </si>
  <si>
    <t>FCy - INR interest rate swaps</t>
  </si>
  <si>
    <t>in-rbi-rep.xsd#in-rbi-rep_BenchmarkWiseDetailsOfInterestRateSwapsAxis::in-rbi-rep.xsd#in-rbi-rep_OtherInterestRateSwapsForeignCurrencyMember:::in-rbi-rep.xsd#in-rbi-rep_RegionOfBusinessAxis::in-rbi-rep.xsd#in-rbi-rep_OverseasMember</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</si>
  <si>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</si>
  <si>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</si>
  <si>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</si>
  <si>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</si>
  <si>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</si>
  <si>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</si>
  <si>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</si>
  <si>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</si>
  <si>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</si>
  <si>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</si>
  <si>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</si>
  <si>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</si>
  <si>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</si>
  <si>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in-rbi-rep.xsd#in-rbi-rep_BenchmarkWiseDetailsOfInterestRateSwapsAxis::in-rbi-rep.xsd#in-rbi-rep_OtherInterestRateSwapsMember:::in-rbi-rep.xsd#in-rbi-rep_RegionOfBusinessAxis::in-rbi-rep.xsd#in-rbi-rep_DomesticMember</t>
  </si>
  <si>
    <t>in-rbi-rep.xsd#in-rbi-rep_TypeOfContractAndNonOptionRupeeDerivativesAxis::in-rbi-rep.xsd#in-rbi-rep_FloatingInterestRateSwapsRupeesOthersMember</t>
  </si>
  <si>
    <t xml:space="preserve">    (h) Others - Floating **</t>
  </si>
  <si>
    <t>in-rbi-rep.xsd#in-rbi-rep_TypeOfContractAndNonOptionRupeeDerivativesAxis::in-rbi-rep.xsd#in-rbi-rep_CreditDefaultSwapsPremiumPaidMember</t>
  </si>
  <si>
    <t>(III) CDS - Premium Paid</t>
  </si>
  <si>
    <t>in-rbi-rep.xsd#in-rbi-rep_TypeOfContractAndNonOptionRupeeDerivativesAxis::in-rbi-rep.xsd#in-rbi-rep_CreditDefaultSwapsPremiumRecievedMember</t>
  </si>
  <si>
    <t>(IV) CDS - Premium Received</t>
  </si>
  <si>
    <t>(Domestic Operations)</t>
  </si>
  <si>
    <t>(Overseas Operations)</t>
  </si>
  <si>
    <t>Panama, Balboa</t>
  </si>
  <si>
    <t>PGK</t>
  </si>
  <si>
    <t>Papua New Guinea, Kina</t>
  </si>
  <si>
    <t>UYU</t>
  </si>
  <si>
    <t>Uruguay, Pesos</t>
  </si>
  <si>
    <t>UZS</t>
  </si>
  <si>
    <t>Turkey, New Lira</t>
  </si>
  <si>
    <t>TMM</t>
  </si>
  <si>
    <t>Turkmenistan, Manats</t>
  </si>
  <si>
    <t>Part-A: ASSETS (Amount Outstanding at end of Month)</t>
  </si>
  <si>
    <t>Section 1: Assets and Liabilities</t>
  </si>
  <si>
    <t>in-rbi-rep.xsd#in-rbi-rep_CategoriesOfBanks</t>
  </si>
  <si>
    <t>Bank Code</t>
  </si>
  <si>
    <t>in-rbi-rep.xsd#in-rbi-rep_BankCode</t>
  </si>
  <si>
    <t>General Remarks</t>
  </si>
  <si>
    <t>in-rbi-rep.xsd#in-rbi-rep_RegionOfBusinessAxis::in-rbi-rep.xsd#in-rbi-rep_OverseasMember:::in-rbi-rep.xsd#in-rbi-rep_TypeOfContractAndDerivativeProductAxis::in-rbi-rep.xsd#in-rbi-rep_InterestRateSwapsMember</t>
  </si>
  <si>
    <t xml:space="preserve">
Part D1: Derivatives - from Risk Perspective (Domestic Operations)</t>
  </si>
  <si>
    <t>Part E1: Non - option Rupee Derivatives - Foreign Exchange Contracts and Benchmark Wise Details of other Derivatives (Domestic Operations)</t>
  </si>
  <si>
    <t xml:space="preserve">Note: 1. Under 'For Hedging', the fair value hedged position piad/received, the underlying balance sheet positions to be reported in respective columns. </t>
  </si>
  <si>
    <t>in-rbi-rep.xsd#in-rbi-rep_TypeOfContractAndDerivativeProductAxis::in-rbi-rep.xsd#in-rbi-rep_InterestRateSwapsMember</t>
  </si>
  <si>
    <t>(V) Swaps - Interest Rate</t>
  </si>
  <si>
    <t>in-rbi-rep.xsd#in-rbi-rep_Deposits@http://www.xbrl.org/2003/role/totalLabel</t>
  </si>
  <si>
    <t>in-rbi-rep.xsd#in-rbi-rep_GrossAmountRecieved</t>
  </si>
  <si>
    <t>in-rbi-rep.xsd#in-rbi-rep_GrossAmountPaid</t>
  </si>
  <si>
    <t>in-rbi-rep.xsd#in-rbi-rep_HigherOfGrossAmountRecievedPaid@http://www.xbrl.org/2003/role/terseLabel</t>
  </si>
  <si>
    <t>in-rbi-rep.xsd#in-rbi-rep_TypeOfContractAndDerivativeProductAxis::in-rbi-rep.xsd#in-rbi-rep_InterestRateFuturesMember</t>
  </si>
  <si>
    <t>in-rbi-rep.xsd#in-rbi-rep_TypeOfContractAndDerivativeProductAxis::in-rbi-rep.xsd#in-rbi-rep_OptionsMember</t>
  </si>
  <si>
    <t>in-rbi-rep.xsd#in-rbi-rep_TypeOfContractAndDerivativeProductAxis::in-rbi-rep.xsd#in-rbi-rep_CurrencyOptionsMember</t>
  </si>
  <si>
    <t>in-rbi-rep.xsd#in-rbi-rep_TypeOfContractAndDerivativeProductAxis::in-rbi-rep.xsd#in-rbi-rep_InterestRateOptionsMember</t>
  </si>
  <si>
    <t>in-rbi-rep.xsd#in-rbi-rep_TypeOfContractAndDerivativeProductAxis::in-rbi-rep.xsd#in-rbi-rep_ForwardRateAgreementsMember</t>
  </si>
  <si>
    <t>in-rbi-rep.xsd#in-rbi-rep_TypeOfContractAndDerivativeProductAxis::in-rbi-rep.xsd#in-rbi-rep_CrossCurrencySwapsMember</t>
  </si>
  <si>
    <t>in-rbi-rep.xsd#in-rbi-rep_TypeOfContractAndDerivativeProductAxis::in-rbi-rep.xsd#in-rbi-rep_SingleCurrencyInterestRateSwapsMember</t>
  </si>
  <si>
    <t>in-rbi-rep.xsd#in-rbi-rep_TypeOfContractAndDerivativeProductAxis::in-rbi-rep.xsd#in-rbi-rep_BasisSwapsMember</t>
  </si>
  <si>
    <t>in-rbi-rep.xsd#in-rbi-rep_TypeOfContractAndDerivativeProductAxis::in-rbi-rep.xsd#in-rbi-rep_CreditDefaultSwapsMember</t>
  </si>
  <si>
    <t>in-rbi-rep.xsd#in-rbi-rep_TypeOfContractAndDerivativeProductAxis::in-rbi-rep.xsd#in-rbi-rep_CreditDefaultSwapsSoldMember</t>
  </si>
  <si>
    <t>in-rbi-rep.xsd#in-rbi-rep_TypeOfContractAndDerivativeProductAxis::in-rbi-rep.xsd#in-rbi-rep_CreditDefaultSwapsPurchasedMember</t>
  </si>
  <si>
    <t>in-rbi-rep.xsd#in-rbi-rep_ClassificationOfNotionalPrincipalAmountAxis::in-rbi-rep.xsd#in-rbi-rep_ProtectionBuyerAmountMember:::in-rbi-rep.xsd#in-rbi-rep_RegionOfBusinessAxis::in-rbi-rep.xsd#in-rbi-rep_OverseasMember</t>
  </si>
  <si>
    <t>in-rbi-rep.xsd#in-rbi-rep_ClassificationOfNotionalPrincipalAmountAxis::in-rbi-rep.xsd#in-rbi-rep_ProtectionSellerAmountMember:::in-rbi-rep.xsd#in-rbi-rep_RegionOfBusinessAxis::in-rbi-rep.xsd#in-rbi-rep_OverseasMember</t>
  </si>
  <si>
    <t>in-rbi-rep.xsd#in-rbi-rep_AmountHeldAxis::in-rbi-rep.xsd#in-rbi-rep_AmountHeldInForexMember:::in-rbi-rep.xsd#in-rbi-rep_RegionOfBusinessAxis::in-rbi-rep.xsd#in-rbi-rep_OverseasMember</t>
  </si>
  <si>
    <t>in-rbi-rep.xsd#in-rbi-rep_RegionOfBusinessAxis::in-rbi-rep.xsd#in-rbi-rep_DomesticMember:::in-rbi-rep.xsd#in-rbi-rep_TypeOfContractAndDerivativeProductAxis::in-rbi-rep.xsd#in-rbi-rep_ForwardForexContractsMember</t>
  </si>
  <si>
    <t>in-rbi-rep.xsd#in-rbi-rep_RegionOfBusinessAxis::in-rbi-rep.xsd#in-rbi-rep_DomesticMember:::in-rbi-rep.xsd#in-rbi-rep_TypeOfContractAndDerivativeProductAxis::in-rbi-rep.xsd#in-rbi-rep_FuturesMember</t>
  </si>
  <si>
    <t xml:space="preserve">Long outstanding unreconciled entries  </t>
  </si>
  <si>
    <t xml:space="preserve">A. Accounts with banks in India         </t>
  </si>
  <si>
    <t>Ageing analysis of long outstanding entries</t>
  </si>
  <si>
    <t>Do Version Check</t>
  </si>
  <si>
    <t>Seed year</t>
  </si>
  <si>
    <t>IsRevised</t>
  </si>
  <si>
    <t>#TABLE#</t>
  </si>
  <si>
    <t>#LAYOUTSCSR#</t>
  </si>
  <si>
    <t>#LAYOUTECSR#</t>
  </si>
  <si>
    <t>#LAYOUTSCER#</t>
  </si>
  <si>
    <t>#LAYOUTECER#</t>
  </si>
  <si>
    <t>#CustPlc#</t>
  </si>
  <si>
    <t>Domestic Operations</t>
  </si>
  <si>
    <t>in-rbi-rep.xsd#in-rbi-rep_BanksPremisesAndEquipment</t>
  </si>
  <si>
    <t>in-rbi-rep.xsd#in-rbi-rep_OtherRealEstateOwnedNonBanking</t>
  </si>
  <si>
    <t>in-rbi-rep.xsd#in-rbi-rep_IntangibleAssets</t>
  </si>
  <si>
    <t>in-rbi-rep.xsd#in-rbi-rep_AggregateAssets</t>
  </si>
  <si>
    <t>in-rbi-rep.xsd#in-rbi-rep_AmountHeldAxis::in-rbi-rep.xsd#in-rbi-rep_AmountHeldInForexMember:::in-rbi-rep.xsd#in-rbi-rep_RegionOfBusinessAxis::in-rbi-rep.xsd#in-rbi-rep_GlobalMember</t>
  </si>
  <si>
    <t>in-rbi-rep.xsd#in-rbi-rep_ContingentCreditExposureAxis::in-rbi-rep.xsd#in-rbi-rep_AggregateOffBalanceSheetExposureMember</t>
  </si>
  <si>
    <t>in-rbi-rep.xsd#in-rbi-rep_ContingentCreditExposureAxis::in-rbi-rep.xsd#in-rbi-rep_AggregateContractDerivativeProductMember</t>
  </si>
  <si>
    <t>in-rbi-rep.xsd#in-rbi-rep_ContingentCreditExposureAxis::in-rbi-rep.xsd#in-rbi-rep_CreditContingentAndCommitmentsMember</t>
  </si>
  <si>
    <t>in-rbi-rep.xsd#in-rbi-rep_VentureCapitalFunds</t>
  </si>
  <si>
    <t>in-rbi-rep.xsd#in-rbi-rep_BondsAndDebenturesOfNBFCs</t>
  </si>
  <si>
    <t>in-rbi-rep.xsd#in-rbi-rep_DeferredTaxLiabilities</t>
  </si>
  <si>
    <t>in-rbi-rep.xsd#in-rbi-rep_GrossNegativeMarkToMarketValueOfDerivativesLiabilities</t>
  </si>
  <si>
    <t>in-rbi-rep.xsd#in-rbi-rep_AnyOtherLiability</t>
  </si>
  <si>
    <t>in-rbi-rep.xsd#in-rbi-rep_BorrowingsFromCreditInstitutions</t>
  </si>
  <si>
    <t>in-rbi-rep.xsd#in-rbi-rep_InInterBankMarketCallNotice</t>
  </si>
  <si>
    <t>in-rbi-rep.xsd#in-rbi-rep_FromReserveBankOfIndia</t>
  </si>
  <si>
    <t>Overseas Operations</t>
  </si>
  <si>
    <t>in-rbi-rep.xsd#in-rbi-rep_LongTermBonds</t>
  </si>
  <si>
    <t>in-rbi-rep.xsd#in-rbi-rep_LongTermLoansFromMultilateralAgencies</t>
  </si>
  <si>
    <t>in-rbi-rep.xsd#in-rbi-rep_HybridCapital</t>
  </si>
  <si>
    <t>in-rbi-rep.xsd#in-rbi-rep_TypeOfContractAndDerivativeProductAxis::in-rbi-rep.xsd#in-rbi-rep_CurrencySwapsMember</t>
  </si>
  <si>
    <t>(V) Swaps - Currency</t>
  </si>
  <si>
    <t>Cross currency (interest rate) swaps (Not involving Rupee)</t>
  </si>
  <si>
    <t xml:space="preserve">Book Value </t>
  </si>
  <si>
    <t>(II) Amount of Protection Bought / Sold, of which</t>
  </si>
  <si>
    <t xml:space="preserve">    a) physically settled</t>
  </si>
  <si>
    <t xml:space="preserve">    b) cash settled</t>
  </si>
  <si>
    <t>in-rbi-rep.xsd#in-rbi-rep_RatingwiseDistributionOfProtectionBoughtSoldForCDSTransactionAxis</t>
  </si>
  <si>
    <t>#TYPDIM#</t>
  </si>
  <si>
    <t>Rating-wise (reference entities) distribution of Protection Bought / Sold for each Broad Rating Grade</t>
  </si>
  <si>
    <t>Net income/ profit (expenditure/ loss) in respect of CDS transactions during year-to-date:</t>
  </si>
  <si>
    <t>a) premium paid / received</t>
  </si>
  <si>
    <t>b) Credit event payments(cash settled):</t>
  </si>
  <si>
    <t>• paid</t>
  </si>
  <si>
    <t xml:space="preserve">• received </t>
  </si>
  <si>
    <t>in-rbi-rep.xsd#in-rbi-rep_JointVenturesInIndia</t>
  </si>
  <si>
    <t>in-rbi-rep.xsd#in-rbi-rep_JointVenturesAbroad</t>
  </si>
  <si>
    <t>in-rbi-rep.xsd#in-rbi-rep_LoansAndAdvancesOfBillsPurchasedAndDiscountedBillsRediscounted</t>
  </si>
  <si>
    <t>in-rbi-rep.xsd#in-rbi-rep_LossProvision</t>
  </si>
  <si>
    <t>Total of Outstanding/pending reconciliation for :</t>
  </si>
  <si>
    <t>Over 2 years and upto 3 years</t>
  </si>
  <si>
    <t>Over 3 years</t>
  </si>
  <si>
    <t>Loss provision made for Inter Branch Adjustments, if any</t>
  </si>
  <si>
    <t>in-rbi-rep.xsd#in-rbi-rep_PeriodOfPendingReconcilliationAxis::in-rbi-rep.xsd#in-rbi-rep_OverTwoYearUptoThreeYearMember</t>
  </si>
  <si>
    <t>in-rbi-rep.xsd#in-rbi-rep_BenchmarkWiseDetailsOfInterestRateSwapsAxis::in-rbi-rep.xsd#in-rbi-rep_InterestRateSwapsMember:::in-rbi-rep.xsd#in-rbi-rep_RegionOfBusinessAxis::in-rbi-rep.xsd#in-rbi-rep_DomesticMember</t>
  </si>
  <si>
    <t>in-rbi-rep.xsd#in-rbi-rep_BenchmarkWiseDetailsOfInterestRateSwapsAxis::in-rbi-rep.xsd#in-rbi-rep_MumbaiInterBankOfferRateMemberMIBOR:::in-rbi-rep.xsd#in-rbi-rep_RegionOfBusinessAxis::in-rbi-rep.xsd#in-rbi-rep_DomesticMember</t>
  </si>
  <si>
    <t>in-rbi-rep.xsd#in-rbi-rep_BenchmarkWiseDetailsOfInterestRateSwapsAxis::in-rbi-rep.xsd#in-rbi-rep_MumbaiInterBankForwardOfferRateMemberMIFOR:::in-rbi-rep.xsd#in-rbi-rep_RegionOfBusinessAxis::in-rbi-rep.xsd#in-rbi-rep_DomesticMember</t>
  </si>
  <si>
    <t>in-rbi-rep.xsd#in-rbi-rep_ContingentCreditExposureAxis::in-rbi-rep.xsd#in-rbi-rep_BindingCommitmentsToExtendCreditsOverOneYearUndrawnMember</t>
  </si>
  <si>
    <t>Items</t>
  </si>
  <si>
    <t>Notional Principal</t>
  </si>
  <si>
    <t>in-rbi-rep.xsd#in-rbi-rep_RegionOfBusinessAxis::in-rbi-rep.xsd#in-rbi-rep_DomesticMember:::in-rbi-rep.xsd#in-rbi-rep_TypeOfContractAndDerivativeProductAxis::in-rbi-rep.xsd#in-rbi-rep_InterestRateSwapsMember</t>
  </si>
  <si>
    <t>Sec1Part-A</t>
  </si>
  <si>
    <t>XPD</t>
  </si>
  <si>
    <t>Palladium Ounces</t>
  </si>
  <si>
    <t>PAB</t>
  </si>
  <si>
    <t>in-rbi-rep.xsd#in-rbi-rep_TypeOfContractAndDerivativeProductAxis::in-rbi-rep.xsd#in-rbi-rep_ForeignCurrencyINRInterestRateSwaps</t>
  </si>
  <si>
    <t>PEN</t>
  </si>
  <si>
    <t>Peru, Nuevos Soles</t>
  </si>
  <si>
    <t>PHP</t>
  </si>
  <si>
    <t>Philippines, Pesos</t>
  </si>
  <si>
    <t>XPT</t>
  </si>
  <si>
    <t>Platinum, Ounces</t>
  </si>
  <si>
    <t>PLN</t>
  </si>
  <si>
    <t>Poland, Zlotych</t>
  </si>
  <si>
    <t>in-rbi-rep.xsd#in-rbi-rep_PeriodOfPendingReconcilliationAxis::in-rbi-rep.xsd#in-rbi-rep_OverOneYearUptoTwoYearMember</t>
  </si>
  <si>
    <t>Note: Select the green cell above to add row(s) from iFile Menu -&gt; 'Add Row Below' option. In case of no data, leave the row blank.</t>
  </si>
  <si>
    <t>Section 2: OBS Exposures</t>
  </si>
  <si>
    <t>PART-A OFF BALANCE SHEET EXPOSURES</t>
  </si>
  <si>
    <t>Part B: Contracts/Derivatives</t>
  </si>
  <si>
    <t>Part C: Benchmark wise details of IRS</t>
  </si>
  <si>
    <t>(V) Swaps- Currency</t>
  </si>
  <si>
    <t>(VI) Swaps - Interest Rate</t>
  </si>
  <si>
    <t>(VII) CDS</t>
  </si>
  <si>
    <t>(VIII) Others, please specify</t>
  </si>
  <si>
    <t>Return Name</t>
  </si>
  <si>
    <t>Return Code</t>
  </si>
  <si>
    <t>Reporting Frequency</t>
  </si>
  <si>
    <t>Date of Audit</t>
  </si>
  <si>
    <t>Return Version</t>
  </si>
  <si>
    <t>Startup Date</t>
  </si>
  <si>
    <t>Asset Liability Exposure</t>
  </si>
  <si>
    <t>ALE</t>
  </si>
  <si>
    <t>in-rbi-rep.xsd#in-rbi-rep_ReturnName</t>
  </si>
  <si>
    <t>in-rbi-rep.xsd#in-rbi-rep_ReturnCode</t>
  </si>
  <si>
    <t>in-rbi-rep.xsd#in-rbi-rep_ReportingFrequency</t>
  </si>
  <si>
    <t>in-rbi-rep.xsd#in-rbi-rep_DateOfAudit</t>
  </si>
  <si>
    <t>in-rbi-rep.xsd#in-rbi-rep_ReturnVersion</t>
  </si>
  <si>
    <t>in-rbi-rep.xsd#in-rbi-rep_ReservesDisclosed</t>
  </si>
  <si>
    <t>in-rbi-rep.xsd#in-rbi-rep_SharePremiumAccount</t>
  </si>
  <si>
    <t>in-rbi-rep.xsd#in-rbi-rep_RegionOfBusinessAxis::in-rbi-rep.xsd#in-rbi-rep_DomesticMember:::in-rbi-rep.xsd#in-rbi-rep_TypeOfContractAndDerivativeProductAxis::in-rbi-rep.xsd#in-rbi-rep_BasisSwapsMember</t>
  </si>
  <si>
    <t>in-rbi-rep.xsd#in-rbi-rep_MortgageBackedSecurities</t>
  </si>
  <si>
    <t>in-rbi-rep.xsd#in-rbi-rep_SecuritiesIssuedByARCs</t>
  </si>
  <si>
    <t>in-rbi-rep.xsd#in-rbi-rep_OtherAssetsBackedSecurities</t>
  </si>
  <si>
    <t>in-rbi-rep.xsd#in-rbi-rep_BondsAndDebenturesOfOtherCorporates</t>
  </si>
  <si>
    <t>in-rbi-rep.xsd#in-rbi-rep_BankCertificatesOfDeposit</t>
  </si>
  <si>
    <t>in-rbi-rep.xsd#in-rbi-rep_CommercialPaper</t>
  </si>
  <si>
    <t>in-rbi-rep.xsd#in-rbi-rep_MutualFundsDebtOrientedAndOthers</t>
  </si>
  <si>
    <t>in-rbi-rep.xsd#in-rbi-rep_Equities</t>
  </si>
  <si>
    <t>in-rbi-rep.xsd#in-rbi-rep_SharesPublicSectorUnits</t>
  </si>
  <si>
    <t>in-rbi-rep.xsd#in-rbi-rep_StatutoryReserves</t>
  </si>
  <si>
    <t>in-rbi-rep.xsd#in-rbi-rep_OtherRevenueReserves</t>
  </si>
  <si>
    <t>Reporting Type</t>
  </si>
  <si>
    <t>Ukraine, Hryvnia</t>
  </si>
  <si>
    <t>AED</t>
  </si>
  <si>
    <t>United Arab Emirates, Dirhams</t>
  </si>
  <si>
    <t>GBP</t>
  </si>
  <si>
    <t>United Kingdom, Pounds</t>
  </si>
  <si>
    <t>PYG</t>
  </si>
  <si>
    <t>Paraguay, Guarani</t>
  </si>
  <si>
    <t>in-rbi-rep.xsd#in-rbi-rep_SharesNBFCs</t>
  </si>
  <si>
    <t>in-rbi-rep.xsd#in-rbi-rep_OthersEquities</t>
  </si>
  <si>
    <t xml:space="preserve">    (e) MIFOR / MIOCS / MITOR - Fixed</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</si>
  <si>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</si>
  <si>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</si>
  <si>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</si>
  <si>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</si>
  <si>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</si>
  <si>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</si>
  <si>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</si>
  <si>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</si>
  <si>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</si>
  <si>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</si>
  <si>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</si>
  <si>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</si>
  <si>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</si>
  <si>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</si>
  <si>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</si>
  <si>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</si>
  <si>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</si>
  <si>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</si>
  <si>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</si>
  <si>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</si>
  <si>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</si>
  <si>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</si>
  <si>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</si>
  <si>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</si>
  <si>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</si>
  <si>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</si>
  <si>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</si>
  <si>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</si>
  <si>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</si>
  <si>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</si>
  <si>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</si>
  <si>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</si>
  <si>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</si>
  <si>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</si>
  <si>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</si>
  <si>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</si>
  <si>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</si>
  <si>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</si>
  <si>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</si>
  <si>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</si>
  <si>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</si>
  <si>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</si>
  <si>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</si>
  <si>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</si>
  <si>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</si>
  <si>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</si>
  <si>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</si>
  <si>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</si>
  <si>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</si>
  <si>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</si>
  <si>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</si>
  <si>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</si>
  <si>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</si>
  <si>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</si>
  <si>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</si>
  <si>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</si>
  <si>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</si>
  <si>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</si>
  <si>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</si>
  <si>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</si>
  <si>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</si>
  <si>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</si>
  <si>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</si>
  <si>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</si>
  <si>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</si>
  <si>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</si>
  <si>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</si>
  <si>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</si>
  <si>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</si>
  <si>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</si>
  <si>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</si>
  <si>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</si>
  <si>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</si>
  <si>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</si>
  <si>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</si>
  <si>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</si>
  <si>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</si>
  <si>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</si>
  <si>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</si>
  <si>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</si>
  <si>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</si>
  <si>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Turnover During Month</t>
  </si>
  <si>
    <t xml:space="preserve">       III.6 Other Revenue Reserves</t>
  </si>
  <si>
    <t xml:space="preserve">       III.7 Investment Fluctuation Reserves/ Investment Reserves</t>
  </si>
  <si>
    <t xml:space="preserve">       III.8 Revaluation Reserves</t>
  </si>
  <si>
    <t xml:space="preserve">           III.8.1 Revl. Reserves - Property</t>
  </si>
  <si>
    <t xml:space="preserve">           III.8.2 Revl. Reserves - Financial Assets</t>
  </si>
  <si>
    <t>in-rbi-rep.xsd#in-rbi-rep_TypeOfNonSLRSecuritiesAxis::in-rbi-rep.xsd#in-rbi-rep_BondsAndDebentureMember</t>
  </si>
  <si>
    <t>in-rbi-rep.xsd#in-rbi-rep_TypeOfNonSLRSecuritiesAxis::in-rbi-rep.xsd#in-rbi-rep_SubsidiariesJointVentureMember</t>
  </si>
  <si>
    <t>in-rbi-rep.xsd#in-rbi-rep_TypeOfNonSLRSecuritiesAxis::in-rbi-rep.xsd#in-rbi-rep_MutualFundsMember</t>
  </si>
  <si>
    <t>in-rbi-rep.xsd#in-rbi-rep_TypeOfNonSLRSecuritiesAxis::in-rbi-rep.xsd#in-rbi-rep_CommercialPaperMember</t>
  </si>
  <si>
    <t>in-rbi-rep.xsd#in-rbi-rep_TypeOfNonSLRSecuritiesAxis::in-rbi-rep.xsd#in-rbi-rep_CertificateOfDepositsMember</t>
  </si>
  <si>
    <t>in-rbi-rep.xsd#in-rbi-rep_TypeOfNonSLRSecuritiesAxis::in-rbi-rep.xsd#in-rbi-rep_OtherNonSLRMember</t>
  </si>
  <si>
    <t>in-rbi-rep.xsd#in-rbi-rep_BillsPurchasedAndDiscounted</t>
  </si>
  <si>
    <t>in-rbi-rep.xsd#in-rbi-rep_CashCreditsOverdraftsDemandLoans</t>
  </si>
  <si>
    <t>in-rbi-rep.xsd#in-rbi-rep_TermLoans</t>
  </si>
  <si>
    <t>Nepal, Nepal Rupees</t>
  </si>
  <si>
    <t>ANG</t>
  </si>
  <si>
    <t>in-rbi-rep.xsd#in-rbi-rep_OtherItemApplicableForNettingFromNPAsAxis</t>
  </si>
  <si>
    <t>in-rbi-rep.xsd#in-rbi-rep_OtherItemNotApplicableForNettingFromNPAsAxis</t>
  </si>
  <si>
    <t>VI.SLR/Approved securities</t>
  </si>
  <si>
    <t>VII.Other debt securities</t>
  </si>
  <si>
    <t xml:space="preserve">  VI.1 GOI treasury bills</t>
  </si>
  <si>
    <t xml:space="preserve">  VI.2 GOI (dated) securities</t>
  </si>
  <si>
    <t xml:space="preserve">  VI.3 State Government securities</t>
  </si>
  <si>
    <t xml:space="preserve">  VI.4 Other approved securities</t>
  </si>
  <si>
    <t xml:space="preserve">  VII.1 GOI recapitalisation bonds</t>
  </si>
  <si>
    <t xml:space="preserve">  VII.2 Bonds of banks/FIs</t>
  </si>
  <si>
    <t xml:space="preserve">  VII.3 Bonds of PSUs</t>
  </si>
  <si>
    <t xml:space="preserve">  VII.4 Infrastructure Bonds and Debentures</t>
  </si>
  <si>
    <t xml:space="preserve">  VII.5 Venture Capital Funds</t>
  </si>
  <si>
    <t xml:space="preserve">  VII.6 Assets backed Securities</t>
  </si>
  <si>
    <t xml:space="preserve">      VII.6.1 Mortgage backed Securities</t>
  </si>
  <si>
    <t xml:space="preserve">      VII.6.2 Securities issued by ARCs</t>
  </si>
  <si>
    <t>in-rbi-rep.xsd#in-rbi-rep_RegionOfBusinessAxis::in-rbi-rep.xsd#in-rbi-rep_DomesticMember:::in-rbi-rep.xsd#in-rbi-rep_TypeOfContractAndDerivativeProductAxis::in-rbi-rep.xsd#in-rbi-rep_InterestRateOptionsMember</t>
  </si>
  <si>
    <t>in-rbi-rep.xsd#in-rbi-rep_RegionOfBusinessAxis::in-rbi-rep.xsd#in-rbi-rep_DomesticMember:::in-rbi-rep.xsd#in-rbi-rep_TypeOfContractAndDerivativeProductAxis::in-rbi-rep.xsd#in-rbi-rep_ForwardRateAgreementsMember</t>
  </si>
  <si>
    <t>in-rbi-rep.xsd#in-rbi-rep_RegionOfBusinessAxis::in-rbi-rep.xsd#in-rbi-rep_DomesticMember:::in-rbi-rep.xsd#in-rbi-rep_TypeOfContractAndDerivativeProductAxis::in-rbi-rep.xsd#in-rbi-rep_SwapsMember</t>
  </si>
  <si>
    <t>in-rbi-rep.xsd#in-rbi-rep_InvestmentFluctuationReservesInvestmentReserves</t>
  </si>
  <si>
    <t>in-rbi-rep.xsd#in-rbi-rep_RevaluationReserves</t>
  </si>
  <si>
    <t>in-rbi-rep.xsd#in-rbi-rep_RevaluationReservesOnProperty</t>
  </si>
  <si>
    <t>in-rbi-rep.xsd#in-rbi-rep_RevaluationReservesOnFinancialAssets</t>
  </si>
  <si>
    <t>in-rbi-rep.xsd#in-rbi-rep_UnallocatedSurplusAndCarriedOverAmounts</t>
  </si>
  <si>
    <t>in-rbi-rep.xsd#in-rbi-rep_AccumulatedLossesOfPreviousYears</t>
  </si>
  <si>
    <t>in-rbi-rep.xsd#in-rbi-rep_UndisclosedReserves</t>
  </si>
  <si>
    <t>in-rbi-rep.xsd#in-rbi-rep_GeneralProvision</t>
  </si>
  <si>
    <t>in-rbi-rep.xsd#in-rbi-rep_OtherInstrument</t>
  </si>
  <si>
    <t>TransactionID1</t>
  </si>
  <si>
    <t>in-rbi-rep.xsd#in-rbi-rep_GeneralRemarks</t>
  </si>
  <si>
    <t>XI. Gross Loans and Advances (Non bank) [XI.1 to XI.3 - XI.B]</t>
  </si>
  <si>
    <t xml:space="preserve">  XI.1 Bills purchased and discounted</t>
  </si>
  <si>
    <t xml:space="preserve">  XI.2 Cash credits/overdrafts/Demand Loans</t>
  </si>
  <si>
    <t xml:space="preserve">  XI.3 Term Loans</t>
  </si>
  <si>
    <t xml:space="preserve">  XI.A Out of Total Loans and Advances, Loans and Advances to Infrastructure Projects</t>
  </si>
  <si>
    <t xml:space="preserve">  XI.B Out of Bills purchased and discounted, Bills Re-discounted</t>
  </si>
  <si>
    <t>Address of Reporting Institution</t>
  </si>
  <si>
    <t>Bank Category</t>
  </si>
  <si>
    <t>in-rbi-rep.xsd#in-rbi-rep_AddressOfReportingInstitution</t>
  </si>
  <si>
    <t>in-rbi-rep.xsd#in-rbi-rep_ContingentCreditExposureAxis::in-rbi-rep.xsd#in-rbi-rep_LiabilityOnAccountsOfPartlyPaidSharesMember</t>
  </si>
  <si>
    <t>in-rbi-rep.xsd#in-rbi-rep_ContingentCreditExposureAxis::in-rbi-rep.xsd#in-rbi-rep_ClaimsAgainstTheBankNotAcknowledgedAsDebtMember</t>
  </si>
  <si>
    <t>in-rbi-rep.xsd#in-rbi-rep_ContingentCreditExposureAxis::in-rbi-rep.xsd#in-rbi-rep_OtherItemsInRespectOfWhichTheBankIsContingentlyLiableMember</t>
  </si>
  <si>
    <t>in-rbi-rep.xsd#in-rbi-rep_ContingentCreditExposureAxis::in-rbi-rep.xsd#in-rbi-rep_MemorandumItemsMember</t>
  </si>
  <si>
    <t>in-rbi-rep.xsd#in-rbi-rep_ContingentCreditExposureAxis::in-rbi-rep.xsd#in-rbi-rep_OutstandingUnsecuredGuaranteesMember</t>
  </si>
  <si>
    <t>in-rbi-rep.xsd#in-rbi-rep_LoansAndAdvancesToInfrastructureProjectsOutOfTotalLoansAndAdvances</t>
  </si>
  <si>
    <t>in-rbi-rep.xsd#in-rbi-rep_LoansAndAdvancesNonBanksGross</t>
  </si>
  <si>
    <t>in-rbi-rep.xsd#in-rbi-rep_TypeOfContractAndNonOptionRupeeDerivativesAxis::in-rbi-rep.xsd#in-rbi-rep_FloatingINBMKINCMTMember</t>
  </si>
  <si>
    <t xml:space="preserve">    (d)  INBMK / INCMT - Floating</t>
  </si>
  <si>
    <t>III. Reserves (Disclosed)</t>
  </si>
  <si>
    <t>IV.  Surplus - unallocated and carried over</t>
  </si>
  <si>
    <t>V.   Accumulated losses of previous years</t>
  </si>
  <si>
    <t>VI. Operating Surplus in Current Year</t>
  </si>
  <si>
    <t>VII.  Operating Deficit in Current Year</t>
  </si>
  <si>
    <t>VIII.  Undisclosed reserves</t>
  </si>
  <si>
    <t>IX. General Provisions</t>
  </si>
  <si>
    <t>X. Other Instruments, Please specify</t>
  </si>
  <si>
    <t xml:space="preserve">       III.1 Share Premium Account</t>
  </si>
  <si>
    <t xml:space="preserve">       III.2 Statutory Reserves</t>
  </si>
  <si>
    <t xml:space="preserve">       III.3 General Reserves</t>
  </si>
  <si>
    <t xml:space="preserve">       III.4 Special Reserves u/s 36(1)(viii) of Income Tax Act</t>
  </si>
  <si>
    <t xml:space="preserve">       III.5 Capital Reserves (excl. Revaluation Reserves)</t>
  </si>
  <si>
    <t xml:space="preserve">  XIV.9 Any Other, not applicable for netting from NPAs, please specify</t>
  </si>
  <si>
    <t>in-rbi-rep.xsd#in-rbi-rep_RegionOfBusinessAxis::in-rbi-rep.xsd#in-rbi-rep_DomesticMember:::in-rbi-rep.xsd#in-rbi-rep_TypeOfContractAndDerivativeProductAxis::in-rbi-rep.xsd#in-rbi-rep_CrossCurrencySwapsMember</t>
  </si>
  <si>
    <t>in-rbi-rep.xsd#in-rbi-rep_RegionOfBusinessAxis::in-rbi-rep.xsd#in-rbi-rep_DomesticMember:::in-rbi-rep.xsd#in-rbi-rep_TypeOfContractAndDerivativeProductAxis::in-rbi-rep.xsd#in-rbi-rep_ForeignCurrencyINRSwapsMember</t>
  </si>
  <si>
    <t xml:space="preserve">  XVI.3 Amounts due from RBI</t>
  </si>
  <si>
    <t xml:space="preserve">  XVI.4 Inter-branch adjustment a/c (net) [Annexure 2]</t>
  </si>
  <si>
    <t>in-rbi-rep.xsd#in-rbi-rep_GovenmentOfIndiaRecapitalisationBonds</t>
  </si>
  <si>
    <t>in-rbi-rep.xsd#in-rbi-rep_BondsOfBanksFinancialInstitution</t>
  </si>
  <si>
    <t>in-rbi-rep.xsd#in-rbi-rep_BondsOfPublicSectorUnit</t>
  </si>
  <si>
    <t>in-rbi-rep.xsd#in-rbi-rep_InfrastructureBondsAndDebentures</t>
  </si>
  <si>
    <t>in-rbi-rep.xsd#in-rbi-rep_AssetsBackedSecurities</t>
  </si>
  <si>
    <t>fn_E85_0_11072013</t>
  </si>
  <si>
    <t>in-rbi-rep.xsd#in-rbi-rep_NumberOfCDSTransactionsDuringThePeriod</t>
  </si>
  <si>
    <t>http://www.xbrl.org/2003/role/terseLabel</t>
  </si>
  <si>
    <t>No.of transactions</t>
  </si>
  <si>
    <t>fn_F85_1_11072013</t>
  </si>
  <si>
    <t>fn_G85_6_11072013</t>
  </si>
  <si>
    <t>fn_H85_7_11072013</t>
  </si>
  <si>
    <t>fn_G86_8_11072013</t>
  </si>
  <si>
    <t>fn_H86_9_11072013</t>
  </si>
  <si>
    <t>fn_F86_3_11072013</t>
  </si>
  <si>
    <t>fn_E86_2_11072013</t>
  </si>
  <si>
    <t>fn_E87_4_11072013</t>
  </si>
  <si>
    <t>fn_F87_5_11072013</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</si>
  <si>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</si>
  <si>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</si>
  <si>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</si>
  <si>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</si>
  <si>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</si>
  <si>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</si>
  <si>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</si>
  <si>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</si>
  <si>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</si>
  <si>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</si>
  <si>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</si>
  <si>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</si>
  <si>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</si>
  <si>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</si>
  <si>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</si>
  <si>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</si>
  <si>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</si>
  <si>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</si>
  <si>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</si>
  <si>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</si>
  <si>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</si>
  <si>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</si>
  <si>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</si>
  <si>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</si>
  <si>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</si>
  <si>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</si>
  <si>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</si>
  <si>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</si>
  <si>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</si>
  <si>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</si>
  <si>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</si>
  <si>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</si>
  <si>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</si>
  <si>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</si>
  <si>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</si>
  <si>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Viet Nam, Dong</t>
  </si>
  <si>
    <t>YER</t>
  </si>
  <si>
    <t>Yemen, Rials</t>
  </si>
  <si>
    <t>ZMK</t>
  </si>
  <si>
    <t>Zambia, Kwacha</t>
  </si>
  <si>
    <t>ZWD</t>
  </si>
  <si>
    <t>Zimbabwe, Zimbabwe Dollars</t>
  </si>
  <si>
    <t>AFN</t>
  </si>
  <si>
    <t>Afghanistan, Afghanis</t>
  </si>
  <si>
    <t>ALL</t>
  </si>
  <si>
    <t>in-rbi-rep.xsd#in-rbi-rep_RegionOfBusinessAxis::in-rbi-rep.xsd#in-rbi-rep_OverseasMember:::in-rbi-rep.xsd#in-rbi-rep_TypeOfContractAndDerivativeProductAxis::in-rbi-rep.xsd#in-rbi-rep_CurrencyOptionsMember</t>
  </si>
  <si>
    <t>in-rbi-rep.xsd#in-rbi-rep_RegionOfBusinessAxis::in-rbi-rep.xsd#in-rbi-rep_OverseasMember:::in-rbi-rep.xsd#in-rbi-rep_TypeOfContractAndDerivativeProductAxis::in-rbi-rep.xsd#in-rbi-rep_InterestRateOptionsMember</t>
  </si>
  <si>
    <t>in-rbi-rep.xsd#in-rbi-rep_AggregateNotionalPrincipalAmount@http://www.xbrl.org/2003/role/totalLabel</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</si>
  <si>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</si>
  <si>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</si>
  <si>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</si>
  <si>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</si>
  <si>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</si>
  <si>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</si>
  <si>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</si>
  <si>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</si>
  <si>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</si>
  <si>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</si>
  <si>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</si>
  <si>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</si>
  <si>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</si>
  <si>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</si>
  <si>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</si>
  <si>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</si>
  <si>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</si>
  <si>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</si>
  <si>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</si>
  <si>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</si>
  <si>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</si>
  <si>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</si>
  <si>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</si>
  <si>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</si>
  <si>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</si>
  <si>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fbe7aaaa-419d-4dde-b308-b4eb40b05a3e:~:lyt_Non-SLR Securities:~:NotMandatory:~:True:~::~:</t>
  </si>
  <si>
    <t>Shares</t>
  </si>
  <si>
    <t>Bonds and Debentures</t>
  </si>
  <si>
    <t>Subsidiaries/ Joint Ventures</t>
  </si>
  <si>
    <t>MFs</t>
  </si>
  <si>
    <t>CPs</t>
  </si>
  <si>
    <t>CDs</t>
  </si>
  <si>
    <t>in-rbi-rep.xsd#in-rbi-rep_TypeOfNonSLRSecuritiesAxis::in-rbi-rep.xsd#in-rbi-rep_SharesMember</t>
  </si>
  <si>
    <t>XI. Total Capital and Reserves (I to IV - V + VI - VII + VIII to X)</t>
  </si>
  <si>
    <t>XIII. Networth (XI - II - III.8 - IX - XII)</t>
  </si>
  <si>
    <t>Memo</t>
  </si>
  <si>
    <t>Capital Infusion during Apr to Date</t>
  </si>
  <si>
    <t>in-rbi-rep.xsd#in-rbi-rep_CapitalInfusion@http://www.xbrl.org/2003/role/terseLabel</t>
  </si>
  <si>
    <t>in-rbi-rep.xsd#in-rbi-rep_ProvisionsForCreditLossesFundedCredits</t>
  </si>
  <si>
    <t>in-rbi-rep.xsd#in-rbi-rep_DICGCECGCClaimsRecievedAndHeldPendingAdjustment</t>
  </si>
  <si>
    <t>in-rbi-rep.xsd#in-rbi-rep_PartPaymentRecievedAndKeptInSuspenseAccountOrOtherSimilarAccount</t>
  </si>
  <si>
    <t>in-rbi-rep.xsd#in-rbi-rep_BalanceInSundriesAccountInRespectOfNPAAccounts</t>
  </si>
  <si>
    <t>in-rbi-rep.xsd#in-rbi-rep_FloatingProvisions</t>
  </si>
  <si>
    <t>1. Outstanding Unsecured Guarantees</t>
  </si>
  <si>
    <t>2. Outstanding Unsecured Advances</t>
  </si>
  <si>
    <t>fn_H84_11_11072013</t>
  </si>
  <si>
    <t>fn_E85_12_11072013</t>
  </si>
  <si>
    <t>fn_E86_14_11072013</t>
  </si>
  <si>
    <t>fn_E87_16_11072013</t>
  </si>
  <si>
    <t>fn_F85_13_11072013</t>
  </si>
  <si>
    <t>fn_F86_15_11072013</t>
  </si>
  <si>
    <t>fn_F87_17_11072013</t>
  </si>
  <si>
    <t>fn_G85_18_11072013</t>
  </si>
  <si>
    <t>fn_G86_19_11072013</t>
  </si>
  <si>
    <t>fn_G87_20_11072013</t>
  </si>
  <si>
    <t>fn_H87_23_11072013</t>
  </si>
  <si>
    <t>fn_H86_22_11072013</t>
  </si>
  <si>
    <t>fn_H85_21_11072013</t>
  </si>
  <si>
    <t>fn_E111_24_11072013</t>
  </si>
  <si>
    <t>in-rbi-rep.xsd#in-rbi-rep_PremiumPaidRecievedOnCDSTransactionDuringThePeriod</t>
  </si>
  <si>
    <t>Premium paid/received</t>
  </si>
  <si>
    <t>fn_F111_25_11072013</t>
  </si>
  <si>
    <t>fn_G111_26_11072013</t>
  </si>
  <si>
    <t>in-rbi-rep.xsd#in-rbi-rep_PremiumPaidReceived</t>
  </si>
  <si>
    <t>http://www.xbrl.org/2003/role/label</t>
  </si>
  <si>
    <t>fn_H111_27_11072013</t>
  </si>
  <si>
    <t>fn_E112_28_11072013</t>
  </si>
  <si>
    <t>in-rbi-rep.xsd#in-rbi-rep_CreditEventPaymentsOnCDSTransactionDuringThePeriod</t>
  </si>
  <si>
    <t>in-rbi-rep.xsd#in-rbi-rep_ProvisionInLieuOfDiminutionInTheFairValueOfRestructuredAccountsClassifiedAsNPAs</t>
  </si>
  <si>
    <t>in-rbi-rep.xsd#in-rbi-rep_TransactionAxis::in-rbi-rep.xsd#in-rbi-rep_BoughtMember</t>
  </si>
  <si>
    <t>in-rbi-rep.xsd#in-rbi-rep_AccountingBooksAxis::in-rbi-rep.xsd#in-rbi-rep_AggregateAccountingBooksMember</t>
  </si>
  <si>
    <t>in-rbi-rep.xsd#in-rbi-rep_AccountingBooksAxis::in-rbi-rep.xsd#in-rbi-rep_TradingBookMember</t>
  </si>
  <si>
    <t>in-rbi-rep.xsd#in-rbi-rep_AccountingBooksAxis::in-rbi-rep.xsd#in-rbi-rep_BankingBookMember</t>
  </si>
  <si>
    <t>in-rbi-rep.xsd#in-rbi-rep_ValidationStatus</t>
  </si>
  <si>
    <t>MWK</t>
  </si>
  <si>
    <t>Malawi, Kwachas</t>
  </si>
  <si>
    <t xml:space="preserve">        XVI.7.1 Other Losses</t>
  </si>
  <si>
    <t xml:space="preserve">        XVI.7.3 Non Banking Assets acquired in satisfaction of claims</t>
  </si>
  <si>
    <t xml:space="preserve">        XVI.7.4 Gross Positive MTM Value of Derivatives</t>
  </si>
  <si>
    <t xml:space="preserve">        XVI.7.2 Deferred Tax Assets</t>
  </si>
  <si>
    <t xml:space="preserve">     IV.5.3 Gross Negative MTM Value of Derivatives</t>
  </si>
  <si>
    <t>8353f82e-2d43-43ba-8aa8-3637b4a4dcf5:~:NotMandatory:~:True:~:</t>
  </si>
  <si>
    <t>Remark</t>
  </si>
  <si>
    <t>in-rbi-rep.xsd#in-rbi-rep_RemarksForContractAndDerivativesDomesticOperationFromRiskPerspective@http://www.xbrl.org/2003/role/terseLabel</t>
  </si>
  <si>
    <t>91f82911-0992-4150-83fa-db2a1ffddd6b:~:NotMandatory:~:True:~:</t>
  </si>
  <si>
    <t>in-rbi-rep.xsd#in-rbi-rep_RemarksForContractAndDerivativesOverseasOperationsfromRiskPerspective@http://www.xbrl.org/2003/role/terseLabel</t>
  </si>
  <si>
    <t>in-rbi-rep.xsd#in-rbi-rep_NetWorth</t>
  </si>
  <si>
    <t>in-rbi-rep.xsd#in-rbi-rep_GeneralReserves</t>
  </si>
  <si>
    <t>in-rbi-rep.xsd#in-rbi-rep_SpecialReserves</t>
  </si>
  <si>
    <t>To Add Footnote, Right Click the Cell</t>
  </si>
  <si>
    <t>General Information</t>
  </si>
  <si>
    <t>Part-C Liabilities</t>
  </si>
  <si>
    <t>Locked Cell, No Value Can Be Entered</t>
  </si>
  <si>
    <t>Back To Navigation Page</t>
  </si>
  <si>
    <t>For contingent/non-funded exposures</t>
  </si>
  <si>
    <t>in-rbi-rep.xsd#in-rbi-rep_CustomerDeposits</t>
  </si>
  <si>
    <t>in-rbi-rep.xsd#in-rbi-rep_DepositsFromResident</t>
  </si>
  <si>
    <t>in-rbi-rep.xsd#in-rbi-rep_CurrentAccounts</t>
  </si>
  <si>
    <t>in-rbi-rep.xsd#in-rbi-rep_SavingsAccounts</t>
  </si>
  <si>
    <t>in-rbi-rep.xsd#in-rbi-rep_TimeDeposits</t>
  </si>
  <si>
    <t>in-rbi-rep.xsd#in-rbi-rep_NRIDemandDeposits</t>
  </si>
  <si>
    <t>in-rbi-rep.xsd#in-rbi-rep_NRITermDeposits</t>
  </si>
  <si>
    <t>in-rbi-rep.xsd#in-rbi-rep_DepositsOfBanks</t>
  </si>
  <si>
    <t>in-rbi-rep.xsd#in-rbi-rep_BanksInIndia</t>
  </si>
  <si>
    <t>in-rbi-rep.xsd#in-rbi-rep_BanksOverseas</t>
  </si>
  <si>
    <t>in-rbi-rep.xsd#in-rbi-rep_GroupABanksFundsOfOverseasBranchesOnDeposit</t>
  </si>
  <si>
    <t>in-rbi-rep.xsd#in-rbi-rep_InCapitalFundsAccount</t>
  </si>
  <si>
    <t>in-rbi-rep.xsd#in-rbi-rep_InDepositAccounts</t>
  </si>
  <si>
    <t>IV. Due from Overseas Banks</t>
  </si>
  <si>
    <t>IV.1 Balances in current accounts (Annexure 1-B)</t>
  </si>
  <si>
    <t>IV.2 Placements/ Time deposits</t>
  </si>
  <si>
    <t>IV.3 Loans and advances</t>
  </si>
  <si>
    <t>in-rbi-rep.xsd#in-rbi-rep_AdvanceTaxPaidAndTDSNet</t>
  </si>
  <si>
    <t>in-rbi-rep.xsd#in-rbi-rep_AmountsDueFromRBI</t>
  </si>
  <si>
    <t>in-rbi-rep.xsd#in-rbi-rep_AmountHeldAxis::in-rbi-rep.xsd#in-rbi-rep_AmountHeldInForexMember:::in-rbi-rep.xsd#in-rbi-rep_RegionOfBusinessAxis::in-rbi-rep.xsd#in-rbi-rep_DomesticMember</t>
  </si>
  <si>
    <t>1cd11e92-9ecb-4afa-977a-cd0a2380e170:~:NotMandatory:~:True:~:</t>
  </si>
  <si>
    <t>For Standard Advances</t>
  </si>
  <si>
    <t>For country risk</t>
  </si>
  <si>
    <t>For investments</t>
  </si>
  <si>
    <t>For other impaired assets</t>
  </si>
  <si>
    <t>in-rbi-rep.xsd#in-rbi-rep_RegionOfBusinessAxis::in-rbi-rep.xsd#in-rbi-rep_DomesticMember:::in-rbi-rep.xsd#in-rbi-rep_TypeOfContractAndDerivativeProductAxis::in-rbi-rep.xsd#in-rbi-rep_OtherContractsDerivativesMember</t>
  </si>
  <si>
    <t>in-rbi-rep.xsd#in-rbi-rep_ForeignExchangeInstrumentAxis::in-rbi-rep.xsd#in-rbi-rep_MerchantForwardsMember</t>
  </si>
  <si>
    <t>in-rbi-rep.xsd#in-rbi-rep_ForeignExchangeInstrumentAxis::in-rbi-rep.xsd#in-rbi-rep_MerchantCancellationOfForwardsMember</t>
  </si>
  <si>
    <t>in-rbi-rep.xsd#in-rbi-rep_ForeignExchangeInstrumentAxis::in-rbi-rep.xsd#in-rbi-rep_InterbankSpotMember</t>
  </si>
  <si>
    <t>in-rbi-rep.xsd#in-rbi-rep_ForeignExchangeInstrumentAxis::in-rbi-rep.xsd#in-rbi-rep_InterbankSwapMember</t>
  </si>
  <si>
    <t>in-rbi-rep.xsd#in-rbi-rep_ForeignExchangeInstrumentAxis::in-rbi-rep.xsd#in-rbi-rep_InterbankForwardsMember</t>
  </si>
  <si>
    <t>in-rbi-rep.xsd#in-rbi-rep_ForeignCurrencyToINRPurchased</t>
  </si>
  <si>
    <t>in-rbi-rep.xsd#in-rbi-rep_ForeignCurrencyToINRSold</t>
  </si>
  <si>
    <t>XIII. Gross Loans and Advances [XI + XII]</t>
  </si>
  <si>
    <t>XIV. Netting Items on Loan Assets</t>
  </si>
  <si>
    <t xml:space="preserve">  XIV.1 Provisions for Credit Losses (funded credits), (including additional Provisions for NPAs at higher than prescribed rates)</t>
  </si>
  <si>
    <t xml:space="preserve">  XIV.2 DICGC/ECGC claims received and held pending adjustment</t>
  </si>
  <si>
    <t xml:space="preserve">  XIV.3 Part payment received and kept in Suspense Account or any other similar account</t>
  </si>
  <si>
    <t>in-rbi-rep.xsd#in-rbi-rep_PurposeOfContractsDerivativesAxis::in-rbi-rep.xsd#in-rbi-rep_HedgingMember:::in-rbi-rep.xsd#in-rbi-rep_RegionOfBusinessAxis::in-rbi-rep.xsd#in-rbi-rep_OverseasMember</t>
  </si>
  <si>
    <t>in-rbi-rep.xsd#in-rbi-rep_AccountingBooksAxis::in-rbi-rep.xsd#in-rbi-rep_TradingBookMember:::in-rbi-rep.xsd#in-rbi-rep_RegionOfBusinessAxis::in-rbi-rep.xsd#in-rbi-rep_OverseasMember</t>
  </si>
  <si>
    <t>in-rbi-rep.xsd#in-rbi-rep_AccountingBooksAxis::in-rbi-rep.xsd#in-rbi-rep_BankingBookMember:::in-rbi-rep.xsd#in-rbi-rep_RegionOfBusinessAxis::in-rbi-rep.xsd#in-rbi-rep_OverseasMember</t>
  </si>
  <si>
    <t>XV. Net Loans and Advances [XIII - XIV]</t>
  </si>
  <si>
    <t>XVI. Other Assets</t>
  </si>
  <si>
    <t xml:space="preserve">  XVI.1 Interest accrued</t>
  </si>
  <si>
    <t xml:space="preserve">  XVI.2 Advance tax paid and TDS(net)</t>
  </si>
  <si>
    <t>in-rbi-rep.xsd#in-rbi-rep_OtherLosses</t>
  </si>
  <si>
    <t>in-rbi-rep.xsd#in-rbi-rep_ActualCreditLoss</t>
  </si>
  <si>
    <t>in-rbi-rep.xsd#in-rbi-rep_RestructuredContracts</t>
  </si>
  <si>
    <t>in-rbi-rep.xsd#in-rbi-rep_BanksAndFinancialInstitutionTopTenCounterPartiesAxis</t>
  </si>
  <si>
    <t>in-rbi-rep.xsd#in-rbi-rep_UniqueTransactionCodeAxis</t>
  </si>
  <si>
    <t>24c1ec8d-ed82-4b51-b340-45a8ad03e86c:~:lyt_Corporates and others_dom:~:NotMandatory:~:True:~::~:</t>
  </si>
  <si>
    <t>Name of counterparty</t>
  </si>
  <si>
    <t>in-rbi-rep.xsd#in-rbi-rep_CorporatesAndOtherTopTenCounterPartiesAxis</t>
  </si>
  <si>
    <t>9f095348-0dcc-4393-b71e-5102003da1e2:~:lyt_Banks and FIs_ovs:~:NotMandatory:~:True:~::~:</t>
  </si>
  <si>
    <t>f5745c8f-feb4-4463-a25d-f45a563c6038:~:lyt_Corporates and others_ovs:~:NotMandatory:~:True:~::~:</t>
  </si>
  <si>
    <t>980614e5-2ab0-458d-bc5a-1721210dc6c5:~:NotMandatory:~:True:~:</t>
  </si>
  <si>
    <t xml:space="preserve">Balances in current accounts </t>
  </si>
  <si>
    <t>Amount</t>
  </si>
  <si>
    <t xml:space="preserve">With banks in India </t>
  </si>
  <si>
    <t xml:space="preserve">With banks Outside India </t>
  </si>
  <si>
    <t>in-rbi-rep.xsd#in-rbi-rep_BalancesInCurrentAccountOverseas</t>
  </si>
  <si>
    <t>Total of Pending reconciliation for</t>
  </si>
  <si>
    <t>Over 3 months and upto 6 months</t>
  </si>
  <si>
    <t>Over 6 months and upto 12 months</t>
  </si>
  <si>
    <t>Over 1 year and upto 2 years</t>
  </si>
  <si>
    <t xml:space="preserve">Loss Provision made for accounts with banks in India, if any </t>
  </si>
  <si>
    <t>B. Accounts with banks overseas</t>
  </si>
  <si>
    <t>Over 2 years</t>
  </si>
  <si>
    <t>Loss provision made for accounts with banks overseas, if any</t>
  </si>
  <si>
    <t>Debit Entries</t>
  </si>
  <si>
    <t>Credit Entries</t>
  </si>
  <si>
    <t>Number</t>
  </si>
  <si>
    <t>Aruba, Guilders (also called Florins)</t>
  </si>
  <si>
    <t>AUD</t>
  </si>
  <si>
    <t>Australia, Dollars</t>
  </si>
  <si>
    <t>AZN</t>
  </si>
  <si>
    <t>Azerbaijan, New Manats</t>
  </si>
  <si>
    <t>BSD</t>
  </si>
  <si>
    <t>Bahamas, Dollars</t>
  </si>
  <si>
    <t>BHD</t>
  </si>
  <si>
    <t>Bahrain, Dinars</t>
  </si>
  <si>
    <t>BDT</t>
  </si>
  <si>
    <t>Bangladesh, Taka</t>
  </si>
  <si>
    <t>BBD</t>
  </si>
  <si>
    <t>in-rbi-rep.xsd#in-rbi-rep_PeriodOfPendingReconcilliationAxis::in-rbi-rep.xsd#in-rbi-rep_OverSixMonthsUptoTwelveMonthsMember:::in-rbi-rep.xsd#in-rbi-rep_RegionOfBusinessAxis::in-rbi-rep.xsd#in-rbi-rep_DomesticMember</t>
  </si>
  <si>
    <t>II.1 In capital funds account</t>
  </si>
  <si>
    <t>II.2 In deposit accounts</t>
  </si>
  <si>
    <t>III.1.4 From Central Counter Parties (CCPs) in India</t>
  </si>
  <si>
    <t>III.1.5 From Financial Institutions in India</t>
  </si>
  <si>
    <t>III.1.6 From Banks outside India</t>
  </si>
  <si>
    <t>III.1.7 From Financial Institutions outside India</t>
  </si>
  <si>
    <t>in-rbi-rep.xsd#in-rbi-rep_BorrowingsFromCentralCounterPartiesInIndia@http://www.xbrl.org/2003/role/terseLabel</t>
  </si>
  <si>
    <t>Any other Provisions, pl. specify</t>
  </si>
  <si>
    <t>Authorised Signatory</t>
  </si>
  <si>
    <t>f9990231-f1a5-4a01-bbe2-a2163f6a2bcb:~:NotMandatory:~:True:~:False:~::~::~:False:~::~::~:False:~::~::~:</t>
  </si>
  <si>
    <t>1375dcfe-eedb-4fc0-a018-44059bad0705:~:Signatory:~:NotMandatory:~:True:~::~:</t>
  </si>
  <si>
    <t>in-rbi-rep.xsd#in-rbi-rep_NameOfSignatory</t>
  </si>
  <si>
    <t>Name</t>
  </si>
  <si>
    <t>in-rbi-rep.xsd#in-rbi-rep_DesignationOfSignatory</t>
  </si>
  <si>
    <t>Designation</t>
  </si>
  <si>
    <t>in-rbi-rep.xsd#in-rbi-rep_AuthorisedSignatoryMobileNumber@http://www.xbrl.org/2003/role/terseLabel</t>
  </si>
  <si>
    <t>Mobile No.</t>
  </si>
  <si>
    <t>in-rbi-rep.xsd#in-rbi-rep_AuthorisedSignatoryLandlineNumber@http://www.xbrl.org/2003/role/terseLabel</t>
  </si>
  <si>
    <t>Landline No.</t>
  </si>
  <si>
    <t>in-rbi-rep.xsd#in-rbi-rep_EMailIDOfAuthorisedReportingOfficial</t>
  </si>
  <si>
    <t>E-mail Id</t>
  </si>
  <si>
    <t>in-rbi-rep.xsd#in-rbi-rep_PlaceOfSignature</t>
  </si>
  <si>
    <t>Place</t>
  </si>
  <si>
    <t>Date</t>
  </si>
  <si>
    <t>in-rbi-rep.xsd#in-rbi-rep_DateOfSigning</t>
  </si>
  <si>
    <t>I.2 Deposits of Banks (I.2.1 + I.2.2)</t>
  </si>
  <si>
    <t>I.1 Customer Deposits (I.1.1 + I.1.2)</t>
  </si>
  <si>
    <t>I. Total Deposits ( I.1 + I.2 + I.3)</t>
  </si>
  <si>
    <t>in-rbi-rep.xsd#in-rbi-rep_ToolName</t>
  </si>
  <si>
    <t>Tool Name</t>
  </si>
  <si>
    <t>iFile</t>
  </si>
  <si>
    <t>III. 3 CBLO Lending Repayable within 15 days</t>
  </si>
  <si>
    <t>III. 4 CBLO Lending Repayable beyond 15 days</t>
  </si>
  <si>
    <t>in-rbi-rep.xsd#in-rbi-rep_CBLOLendingRepayableWithinFifteenDays</t>
  </si>
  <si>
    <t>in-rbi-rep.xsd#in-rbi-rep_CBLOLendingRepayableBeyondFifteenDays</t>
  </si>
  <si>
    <t>XII. Gross Loans and Advances (banks) [II.4 + IV.3 + III. 4]</t>
  </si>
  <si>
    <t xml:space="preserve">        XVI.7.6 Any Other - Pls Specify</t>
  </si>
  <si>
    <t xml:space="preserve">  XVI.7.5 Deposits Placed with NABARD / SIDBI / NHB on account of shortfall in PSL targets</t>
  </si>
  <si>
    <t>in-rbi-rep.xsd#in-rbi-rep_DepositsPlacedWithNABARDSIDBINHBOnAccountOfShortfallInPSLTargets</t>
  </si>
  <si>
    <t>F. Bulk Deposit</t>
  </si>
  <si>
    <t>3. With respect to Bulk Deposits definition, the extant RBI circular may be reffered.</t>
  </si>
  <si>
    <t>III. 2 Due from CCPs in India (excl. CBLO Lending)</t>
  </si>
  <si>
    <t>in-rbi-rep.xsd#in-rbi-rep_BulkDeposits</t>
  </si>
  <si>
    <t>in-rbi-rep.xsd#in-rbi-rep_DueFromCentralCounterPartiesExcludingCBLOLendingsInIndia@http://www.xbrl.org/2003/role/terseLabel</t>
  </si>
  <si>
    <t>01-Oct-2020</t>
  </si>
  <si>
    <t>Quarterly</t>
  </si>
  <si>
    <t>01-Apr-2020</t>
  </si>
  <si>
    <t>b) Total Term Loans Sanctioned till date in the FY (April to Date)</t>
  </si>
  <si>
    <t>d) Total Term Loans Disbursed till date in the FY (April to Date)</t>
  </si>
  <si>
    <t>Table 2: Details of Fresh Loans Sanctioned / Disbursed</t>
  </si>
  <si>
    <t>in-rbi-rep.xsd#in-rbi-rep_TermLoansSanctioned</t>
  </si>
  <si>
    <t>in-rbi-rep.xsd#in-rbi-rep_TermLoansDisbursed</t>
  </si>
  <si>
    <t>in-rbi-rep.xsd#in-rbi-rep_BillsPurchasedOrDiscounted</t>
  </si>
  <si>
    <t>in-rbi-rep.xsd#in-rbi-rep_NetLoansDisbursedToCCOrODOrDemandsLoansAccounts</t>
  </si>
  <si>
    <t>a) Total Term Loans Sanctioned during the Month</t>
  </si>
  <si>
    <t>c) Total Term Loans Disbursed during the Month</t>
  </si>
  <si>
    <t>f1cdc9c7-37a4-480a-836a-18f0baeff52a:~:lyt_Balances in current accounts:~:AllValues:~:True:~::~:</t>
  </si>
  <si>
    <t>154bcf47-0004-4f0a-884a-054b1001f6f9:~:lyt_Long outstanding unreconciled entries_3:~:AllValues:~:True:~::~:</t>
  </si>
  <si>
    <t>72f9f81b-ec8f-4326-95ec-b1d414675357:~:lyt_interBranchAdjustmentAccount:~:AllValues:~:True:~::~:</t>
  </si>
  <si>
    <t>cec98dbd-9b62-40e4-be1f-5d38f96b06fd:~:lyt_Derivatives - from Risk Perspective:~:AllValues:~:True:~::~:</t>
  </si>
  <si>
    <t>3585415f-eaaf-431b-9687-ddec377ed28d:~:lyt_Derivatives_2:~:AllValues:~:True:~::~:</t>
  </si>
  <si>
    <t>5e0e121f-d92e-40c1-b2e2-3323271d7920:~:lyt_2:~:AllValues:~:True:~::~:</t>
  </si>
  <si>
    <t>90fe49e1-3a20-4f0b-9415-28316b841580:~:lyt_Derivatives - from Risk Perspective:~:AllValues:~:True:~::~:</t>
  </si>
  <si>
    <t>1da032b6-2e77-45d1-bb25-b2de470ad16d:~:lyt_CDS:~:AllValues:~:True:~::~:</t>
  </si>
  <si>
    <t>475cbba1-99b8-480f-ab56-54abc24d9904:~:lyt_Net income/ profit:~:AllValues:~:True:~::~:</t>
  </si>
  <si>
    <t>e1da066d-b6f4-4f2d-be5b-98427544ae19:~:lyt_Contracts/Derivatives:~:AllValues:~:True:~::~:</t>
  </si>
  <si>
    <t>1bf4352c-ed91-4c77-bd4e-fdf0a8385fe1:~:lyt_2:~:AllValues:~:True:~::~:</t>
  </si>
  <si>
    <t>ded0c13b-1240-459c-8f13-dc233fe3abde:~:lyt_4:~:AllValues:~:True:~::~:</t>
  </si>
  <si>
    <t>416463a5-8477-47f6-981a-fef4ae8e75e3:~:lyt_2:~:AllValues:~:True:~::~:</t>
  </si>
  <si>
    <t>c90dcd6e-1cf7-4862-9f1a-06460f843872:~:lyt_Part-D O BS expo -1:~:AllValues:~:True:~::~:</t>
  </si>
  <si>
    <t>fb31e203-fced-48b9-81ea-1c92f961c577:~:lyt_Liabilities:~:AllValues:~:True:~::~:</t>
  </si>
  <si>
    <t>8e922b42-4d03-4a42-b1f1-fe83cec5ed0f:~:lyt_2:~:AllValues:~:True:~::~:</t>
  </si>
  <si>
    <t>52535a95-6d34-474c-a086-3466f1e33a61:~:lyt_4:~:AllValues:~:True:~::~:</t>
  </si>
  <si>
    <t>7072c7e1-ee83-4cdc-b6cb-bb8eb9b16199:~:lyt_Cap Res.:~:AllValues:~:True:~::~:</t>
  </si>
  <si>
    <t>e764869c-9455-4d3e-b5a3-28255f6e8d61:~:lyt_3:~:AllValues:~:True:~::~:</t>
  </si>
  <si>
    <t>32b89a75-025d-4bc1-9145-1dee26ef1ae3:~:lyt_Assets:~:AllValues:~:True:~::~:</t>
  </si>
  <si>
    <t>ea5522b3-bd73-4bdb-94a9-bd50ee21bfc0:~:lyt_3:~:AllValues:~:True:~::~:</t>
  </si>
  <si>
    <t>55f764f2-7239-4907-9b99-ebbfe6957e00:~:lyt_5:~:AllValues:~:True:~::~:</t>
  </si>
  <si>
    <t>1f6e6951-4ffc-4555-b9e6-0c2ed7ca2169:~:lyt_6:~:AllValues:~:True:~::~:</t>
  </si>
  <si>
    <t>58d4756c-5df5-4018-8817-d3d6c37ff7ec:~:lyt_8:~:AllValues:~:True:~::~:</t>
  </si>
  <si>
    <t>75662f89-cc46-44b0-a54c-06b3b9b7bc44:~:lyt_9:~:AllValues:~:True:~::~:</t>
  </si>
  <si>
    <t>55f764f2-7239-4907-9b99-ebbfe6957e00:~:lut_5:~:AllValues:~:True:~::~:</t>
  </si>
  <si>
    <t>ef887e93-23d7-4396-8788-2cf933608477:~:lyt_7:~:AllValues:~:True:~::~:</t>
  </si>
  <si>
    <t>df623efc-a50b-4291-a97e-c66a2dbc1251:~:lyt_8:~:AllValues:~:True:~::~:</t>
  </si>
  <si>
    <t>6daa09a6-42ea-41c3-9975-ba1a51ada78b:~:lyt_9:~:AllValues:~:True:~::~:</t>
  </si>
  <si>
    <t>cf6684d4-a3b4-4481-92c6-ce5b0ef6a676:~:lyt_2:~:AllValues:~:True:~::~:</t>
  </si>
  <si>
    <t>ff443ffa-ad33-4fd7-bb92-57319032706d:~:lyt_3:~:AllValues:~:True:~::~:</t>
  </si>
  <si>
    <t>35d4a635-e261-4d98-ac7f-0adb7374cf99:~:lyt_5:~:AllValues:~:True:~::~:</t>
  </si>
  <si>
    <t>9b77473b-f639-45bd-8669-140d14ef1fbd:~:lyt_3:~:AllValues:~:True:~::~:</t>
  </si>
  <si>
    <t>8c3f7dd2-64f4-4c4d-9cbd-83e24ee38910:~:lyt_5:~:AllValues:~:True:~::~:</t>
  </si>
  <si>
    <t>15aa53d5-1961-4fa0-bc1a-96cd6cb01f4b:~:lyt_Derivatives_3:~:AllValues:~:True:~::~:</t>
  </si>
  <si>
    <t>154bcf47-0004-4f0a-884a-054b1001f6f9:~:lyt_Long outstanding unreconciled entries_2:~:AllValues:~:True:~::~:</t>
  </si>
  <si>
    <t>154bcf47-0004-4f0a-884a-054b1001f6f9:~:lyt_Long outstanding unreconciled entries_4:~:AllValues:~:True:~::~:</t>
  </si>
  <si>
    <t>c062572f-853a-4f95-a120-16050b1d992f:~:lyt_2:~:AllValues:~:True:~::~:</t>
  </si>
  <si>
    <t>6c0c6333-729a-44cc-9ae7-d3203026cb61:~:lyt_4:~:AllValues:~:True:~::~:</t>
  </si>
  <si>
    <t>154bcf47-0004-4f0a-884a-054b1001f6f9:~:lyt_Long outstanding unreconciled entries:~:AllValues:~:True:~::~:</t>
  </si>
  <si>
    <t>6acbed5e-663f-40f0-a6b8-469604362144:~:lyt_Rating-wise:~:AllValues:~:True:~::~:</t>
  </si>
  <si>
    <t>103340e0-3f84-4f18-b9d8-36866478651b:~:lyt_CDS:~:AllValues:~:True:~::~:</t>
  </si>
  <si>
    <t>cb5bca25-c304-4bdf-bde6-d3536d695f3e:~:lyt_Rating-wise:~:AllValues:~:True:~::~:</t>
  </si>
  <si>
    <t>25d053eb-9d1e-4949-b2c1-fee5b7f5151a:~:lyt_Net income/ profit:~:AllValues:~:True:~::~:</t>
  </si>
  <si>
    <t>72f9f81b-ec8f-4326-95ec-b1d414675357:~:lyt_interBranchAdjustmentAccount_2:~:AllValues:~:True:~::~:</t>
  </si>
  <si>
    <t>e) Expected Total Contractual  Collections from Term Loans in the FY (April to Date)</t>
  </si>
  <si>
    <t>f) Expected Total Contractual Collections from Term Loans during the Month</t>
  </si>
  <si>
    <t>g) Actual Total Collections from Term Loans in the FY (April to Date)</t>
  </si>
  <si>
    <t>h) Actual Total Collections from Term Loans during the Month</t>
  </si>
  <si>
    <t>i)Total Bills Purchased / Discounted during the Month</t>
  </si>
  <si>
    <t>j) Total Bills Purchased/Discounted till date in the FY (April to Date)</t>
  </si>
  <si>
    <t>k) Net loans disbursed to CC/OD/Deamand Loans Accounts during the month</t>
  </si>
  <si>
    <t>l) Net loans disbursed to CC/OD/Demand Loans Accounts till date in the FY (April to Date)</t>
  </si>
  <si>
    <t>m) Expected Total Contractual Collections from CC/OD/Demand Loan Accounts in the FY (April to Date)</t>
  </si>
  <si>
    <t>n) Expected Total Contractual Collections from CC/OD/Demand Loan Accounts during the Month</t>
  </si>
  <si>
    <t>o) Actual Total Collections from CC/OD/Demand Loan Accounts in the FY (April to Date)</t>
  </si>
  <si>
    <t>p) Actual Total Collections from CC/OD/Demand Loan Accounts during the Month</t>
  </si>
  <si>
    <t>in-rbi-rep.xsd#in-rbi-rep_ExpectedTotalContractualCollectionsFromTermLoans</t>
  </si>
  <si>
    <t>in-rbi-rep.xsd#in-rbi-rep_ActualTotalCollectionsFromTermLoans</t>
  </si>
  <si>
    <t>in-rbi-rep.xsd#in-rbi-rep_ExpectedTotalContractualCollectionsFromCCODDemandLoanAccounts</t>
  </si>
  <si>
    <t>in-rbi-rep.xsd#in-rbi-rep_ActualTotalCollectionsFromCCODDemandLoanAccounts</t>
  </si>
  <si>
    <t>&lt;ProjectConfig&gt;_x000D_
  &lt;add key="PackageName" value="RBI-ALE" /&gt;_x000D_
  &lt;add key="PackageDescription" value="RBI-ALE-Template" /&gt;_x000D_
  &lt;add key="PackageAuthor" value="IRIS" /&gt;_x000D_
  &lt;add key="CreatedOn" value="" /&gt;_x000D_
  &lt;add key="PackageVersion" value="V1.4" /&gt;_x000D_
  &lt;add key="SecurityCode" value="3meE/gFr0EsjU77r6hBiRqWUJGgK5GtZCCrkOS9M0dfKiVLdJxsy3pMTkzjahTAUilsLshI+ocBXevL8auGqmg==" /&gt;_x000D_
  &lt;add key="TaxonomyPath" value="C:\RBIXBRLForms\Form ALE\1.6\iFileApp2\\Taxonomy\ALE_1.4\in-rbi-ale.xsd" /&gt;_x000D_
  &lt;add key="PublishPath" value="" /&gt;_x000D_
  &lt;add key="Culture" value="en-GB" /&gt;_x000D_
  &lt;add key="Scheme" value="" /&gt;_x000D_
  &lt;add key="ProjectMode" value="Package" /&gt;_x000D_
  &lt;add key="StartupSheet" value="Introduction" /&gt;_x000D_
  &lt;add key="VersionNo" value="V1.4" /&gt;_x000D_
&lt;/ProjectConfig&gt;</t>
  </si>
  <si>
    <t>V1.9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</si>
</sst>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43" formatCode="_(* #,##0.00_);_(* \(#,##0.00\);_(* &quot;-&quot;??_);_(@_)"/>
    <numFmt numFmtId="164" formatCode="_(* #,##0_);_(* \(#,##0\);_(* &quot;-&quot;??_);_(@_)"/>
  </numFmts>
  <fonts count="38">
    <font>
      <sz val="11"/>
      <color theme="1"/>
      <name val="Calibri"/>
      <family val="2"/>
      <scheme val="minor"/>
    </font>
    <font>
      <sz val="11"/>
      <color indexed="8"/>
      <name val="Calibri"/>
      <family val="2"/>
    </font>
    <font>
      <sz val="11"/>
      <color indexed="8"/>
      <name val="Calibri"/>
      <family val="2"/>
    </font>
    <font>
      <sz val="8"/>
      <name val="Calibri"/>
      <family val="2"/>
    </font>
    <font>
      <u/>
      <sz val="11"/>
      <color indexed="12"/>
      <name val="Calibri"/>
      <family val="2"/>
    </font>
    <font>
      <sz val="10"/>
      <name val="Arial "/>
    </font>
    <font>
      <sz val="10"/>
      <name val="Arial"/>
      <family val="2"/>
    </font>
    <font>
      <sz val="11"/>
      <color indexed="9"/>
      <name val="Calibri"/>
      <family val="2"/>
    </font>
    <font>
      <sz val="11"/>
      <color indexed="60"/>
      <name val="Calibri"/>
      <family val="2"/>
    </font>
    <font>
      <b/>
      <sz val="11"/>
      <color indexed="8"/>
      <name val="Calibri"/>
      <family val="2"/>
    </font>
    <font>
      <b/>
      <sz val="9"/>
      <color indexed="81"/>
      <name val="Tahoma"/>
      <family val="2"/>
    </font>
    <font>
      <sz val="14"/>
      <color indexed="9"/>
      <name val="Calibri"/>
      <family val="2"/>
    </font>
    <font>
      <sz val="11"/>
      <color indexed="8"/>
      <name val="Calibri"/>
      <family val="2"/>
    </font>
    <font>
      <b/>
      <sz val="11"/>
      <color indexed="8"/>
      <name val="Calibri"/>
      <family val="2"/>
    </font>
    <font>
      <b/>
      <sz val="12"/>
      <color indexed="8"/>
      <name val="Calibri"/>
      <family val="2"/>
    </font>
    <font>
      <sz val="11"/>
      <color indexed="8"/>
      <name val="Calibri"/>
      <family val="2"/>
    </font>
    <font>
      <b/>
      <sz val="12"/>
      <name val="Calibri"/>
      <family val="2"/>
    </font>
    <font>
      <b/>
      <sz val="11"/>
      <name val="Calibri"/>
      <family val="2"/>
    </font>
    <font>
      <sz val="10"/>
      <name val="Arial"/>
      <family val="2"/>
    </font>
    <font>
      <sz val="16"/>
      <color indexed="9"/>
      <name val="Calibri"/>
      <family val="2"/>
    </font>
    <font>
      <sz val="10"/>
      <name val="Times New Roman"/>
      <family val="1"/>
    </font>
    <font>
      <b/>
      <sz val="10"/>
      <name val="Arial"/>
      <family val="2"/>
    </font>
    <font>
      <sz val="11"/>
      <name val="Calibri"/>
      <family val="2"/>
    </font>
    <font>
      <b/>
      <i/>
      <sz val="11"/>
      <color indexed="8"/>
      <name val="Calibri"/>
      <family val="2"/>
    </font>
    <font>
      <i/>
      <sz val="11"/>
      <color indexed="8"/>
      <name val="Calibri"/>
      <family val="2"/>
    </font>
    <font>
      <b/>
      <i/>
      <sz val="11"/>
      <name val="Calibri"/>
      <family val="2"/>
    </font>
    <font>
      <b/>
      <sz val="11"/>
      <color indexed="9"/>
      <name val="Calibri"/>
      <family val="2"/>
    </font>
    <font>
      <u/>
      <sz val="20"/>
      <color indexed="9"/>
      <name val="Calibri"/>
      <family val="2"/>
    </font>
    <font>
      <sz val="9"/>
      <color indexed="81"/>
      <name val="Tahoma"/>
      <family val="2"/>
    </font>
    <font>
      <u/>
      <sz val="11"/>
      <color indexed="8"/>
      <name val="Calibri"/>
      <family val="2"/>
    </font>
    <font>
      <sz val="11"/>
      <color indexed="8"/>
      <name val="Calibri"/>
      <family val="2"/>
      <scheme val="minor"/>
    </font>
    <font>
      <b/>
      <sz val="11"/>
      <color indexed="8"/>
      <name val="Calibri"/>
      <family val="2"/>
      <scheme val="minor"/>
    </font>
    <font>
      <sz val="11"/>
      <color rgb="FF000000"/>
      <name val="Calibri"/>
      <family val="2"/>
      <scheme val="minor"/>
    </font>
    <font>
      <b/>
      <sz val="11"/>
      <name val="Calibri"/>
      <family val="2"/>
      <scheme val="minor"/>
    </font>
    <font>
      <b/>
      <i/>
      <sz val="11"/>
      <color indexed="8"/>
      <name val="Calibri"/>
      <family val="2"/>
      <scheme val="minor"/>
    </font>
    <font>
      <sz val="11"/>
      <color indexed="9"/>
      <name val="Calibri"/>
      <family val="2"/>
      <scheme val="minor"/>
    </font>
    <font>
      <u/>
      <sz val="11"/>
      <color indexed="9"/>
      <name val="Calibri"/>
      <family val="2"/>
    </font>
    <font>
      <b/>
      <sz val="12"/>
      <color indexed="9"/>
      <name val="Calibri"/>
      <family val="2"/>
    </font>
  </fonts>
  <fills count="22">
    <fill>
      <patternFill patternType="none"/>
    </fill>
    <fill>
      <patternFill patternType="gray125"/>
    </fill>
    <fill>
      <patternFill patternType="solid">
        <fgColor indexed="43"/>
      </patternFill>
    </fill>
    <fill>
      <patternFill patternType="solid">
        <fgColor indexed="22"/>
        <bgColor indexed="64"/>
      </patternFill>
    </fill>
    <fill>
      <patternFill patternType="solid">
        <fgColor indexed="9"/>
        <bgColor indexed="64"/>
      </patternFill>
    </fill>
    <fill>
      <patternFill patternType="lightHorizontal">
        <fgColor indexed="22"/>
        <bgColor indexed="43"/>
      </patternFill>
    </fill>
    <fill>
      <patternFill patternType="solid">
        <fgColor indexed="44"/>
        <bgColor indexed="64"/>
      </patternFill>
    </fill>
    <fill>
      <patternFill patternType="solid">
        <fgColor indexed="49"/>
        <bgColor indexed="64"/>
      </patternFill>
    </fill>
    <fill>
      <patternFill patternType="solid">
        <fgColor indexed="31"/>
        <bgColor indexed="64"/>
      </patternFill>
    </fill>
    <fill>
      <patternFill patternType="solid">
        <fgColor indexed="43"/>
        <bgColor indexed="64"/>
      </patternFill>
    </fill>
    <fill>
      <patternFill patternType="lightUp">
        <fgColor indexed="22"/>
        <bgColor indexed="9"/>
      </patternFill>
    </fill>
    <fill>
      <patternFill patternType="solid">
        <fgColor indexed="47"/>
        <bgColor indexed="64"/>
      </patternFill>
    </fill>
    <fill>
      <patternFill patternType="lightHorizontal">
        <fgColor indexed="22"/>
        <bgColor indexed="9"/>
      </patternFill>
    </fill>
    <fill>
      <patternFill patternType="solid">
        <fgColor indexed="56"/>
        <bgColor indexed="64"/>
      </patternFill>
    </fill>
    <fill>
      <patternFill patternType="solid">
        <fgColor indexed="44"/>
        <bgColor indexed="22"/>
      </patternFill>
    </fill>
    <fill>
      <patternFill patternType="solid">
        <fgColor indexed="9"/>
        <bgColor indexed="22"/>
      </patternFill>
    </fill>
    <fill>
      <patternFill patternType="solid">
        <fgColor indexed="23"/>
        <bgColor indexed="64"/>
      </patternFill>
    </fill>
    <fill>
      <patternFill patternType="solid">
        <fgColor indexed="65"/>
        <bgColor theme="0"/>
      </patternFill>
    </fill>
    <fill>
      <patternFill patternType="solid">
        <fgColor indexed="56"/>
        <bgColor theme="0"/>
      </patternFill>
    </fill>
    <fill>
      <patternFill patternType="solid">
        <fgColor indexed="22"/>
        <bgColor theme="0"/>
      </patternFill>
    </fill>
    <fill>
      <patternFill patternType="solid">
        <fgColor indexed="9"/>
        <bgColor theme="0"/>
      </patternFill>
    </fill>
    <fill>
      <patternFill patternType="lightUp">
        <fgColor theme="0" tint="-0.24994659260841701"/>
        <bgColor indexed="9"/>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s>
  <cellStyleXfs count="14">
    <xf numFmtId="0" fontId="0" fillId="0" borderId="0"/>
    <xf numFmtId="43" fontId="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8" fillId="2" borderId="0" applyNumberFormat="0" applyBorder="0" applyAlignment="0" applyProtection="0"/>
    <xf numFmtId="0" fontId="1" fillId="0" borderId="0"/>
    <xf numFmtId="0" fontId="6" fillId="0" borderId="0"/>
    <xf numFmtId="0" fontId="5" fillId="0" borderId="0"/>
    <xf numFmtId="0" fontId="6" fillId="0" borderId="0"/>
    <xf numFmtId="0" fontId="20" fillId="0" borderId="0"/>
    <xf numFmtId="0" fontId="18" fillId="0" borderId="0"/>
    <xf numFmtId="0" fontId="1" fillId="0" borderId="0"/>
  </cellStyleXfs>
  <cellXfs count="286">
    <xf numFmtId="0" fontId="0" fillId="0" borderId="0" xfId="0"/>
    <xf numFmtId="0" fontId="0" fillId="0" borderId="0" xfId="0" applyProtection="1">
      <protection locked="0"/>
    </xf>
    <xf numFmtId="0" fontId="0" fillId="0" borderId="1" xfId="0" applyBorder="1" applyProtection="1">
      <protection locked="0"/>
    </xf>
    <xf numFmtId="0" fontId="0" fillId="0" borderId="1" xfId="0" applyFill="1" applyBorder="1" applyProtection="1">
      <protection locked="0"/>
    </xf>
    <xf numFmtId="0" fontId="0" fillId="0" borderId="1" xfId="0" applyNumberFormat="1" applyBorder="1" applyProtection="1">
      <protection locked="0"/>
    </xf>
    <xf numFmtId="0" fontId="0" fillId="0" borderId="0" xfId="0" applyAlignment="1" applyProtection="1">
      <alignment wrapText="1"/>
      <protection locked="0"/>
    </xf>
    <xf numFmtId="0" fontId="0" fillId="0" borderId="0" xfId="0" applyBorder="1" applyProtection="1">
      <protection locked="0"/>
    </xf>
    <xf numFmtId="0" fontId="0" fillId="0" borderId="2" xfId="0" applyBorder="1" applyProtection="1">
      <protection locked="0"/>
    </xf>
    <xf numFmtId="49" fontId="0" fillId="0" borderId="1" xfId="0" applyNumberFormat="1" applyBorder="1" applyProtection="1">
      <protection locked="0"/>
    </xf>
    <xf numFmtId="14" fontId="0" fillId="0" borderId="1" xfId="0" applyNumberFormat="1" applyBorder="1" applyProtection="1">
      <protection locked="0"/>
    </xf>
    <xf numFmtId="0" fontId="7" fillId="0" borderId="0" xfId="0" applyFont="1"/>
    <xf numFmtId="0" fontId="1" fillId="3" borderId="1" xfId="0" applyFont="1" applyFill="1" applyBorder="1" applyAlignment="1" applyProtection="1">
      <alignment horizontal="left" vertical="top" wrapText="1" shrinkToFit="1"/>
    </xf>
    <xf numFmtId="0" fontId="1" fillId="0" borderId="0" xfId="0" applyFont="1" applyAlignment="1"/>
    <xf numFmtId="0" fontId="9" fillId="3" borderId="1" xfId="0" applyFont="1" applyFill="1" applyBorder="1" applyAlignment="1" applyProtection="1">
      <alignment horizontal="left" vertical="top" wrapText="1" shrinkToFit="1"/>
    </xf>
    <xf numFmtId="49" fontId="1" fillId="4" borderId="1" xfId="0" applyNumberFormat="1" applyFont="1" applyFill="1" applyBorder="1" applyAlignment="1" applyProtection="1">
      <alignment horizontal="left" wrapText="1" shrinkToFit="1"/>
      <protection locked="0"/>
    </xf>
    <xf numFmtId="0" fontId="1" fillId="5" borderId="1" xfId="0" applyNumberFormat="1" applyFont="1" applyFill="1" applyBorder="1" applyAlignment="1" applyProtection="1">
      <alignment horizontal="left" wrapText="1" shrinkToFit="1"/>
      <protection locked="0"/>
    </xf>
    <xf numFmtId="0" fontId="1" fillId="3" borderId="1" xfId="0" applyFont="1" applyFill="1" applyBorder="1" applyAlignment="1" applyProtection="1">
      <alignment wrapText="1" shrinkToFit="1"/>
    </xf>
    <xf numFmtId="0" fontId="7" fillId="0" borderId="0" xfId="0" applyFont="1" applyAlignment="1">
      <alignment shrinkToFit="1"/>
    </xf>
    <xf numFmtId="0" fontId="9" fillId="3" borderId="1" xfId="0" applyFont="1" applyFill="1" applyBorder="1" applyAlignment="1" applyProtection="1">
      <alignment horizontal="center" vertical="center" wrapText="1" shrinkToFit="1"/>
    </xf>
    <xf numFmtId="4" fontId="1" fillId="4" borderId="1" xfId="0" applyNumberFormat="1" applyFont="1" applyFill="1" applyBorder="1" applyAlignment="1" applyProtection="1">
      <alignment horizontal="right" wrapText="1" shrinkToFit="1"/>
      <protection locked="0"/>
    </xf>
    <xf numFmtId="4" fontId="1" fillId="6" borderId="1" xfId="0" applyNumberFormat="1" applyFont="1" applyFill="1" applyBorder="1" applyAlignment="1" applyProtection="1">
      <alignment horizontal="right" wrapText="1" shrinkToFit="1"/>
    </xf>
    <xf numFmtId="0" fontId="9" fillId="3" borderId="1" xfId="0" applyFont="1" applyFill="1" applyBorder="1" applyAlignment="1" applyProtection="1">
      <alignment horizontal="center" vertical="top" wrapText="1" shrinkToFit="1"/>
    </xf>
    <xf numFmtId="0" fontId="1" fillId="7" borderId="1" xfId="0" applyFont="1" applyFill="1" applyBorder="1" applyAlignment="1" applyProtection="1">
      <alignment horizontal="left" vertical="top" wrapText="1" shrinkToFit="1"/>
      <protection locked="0"/>
    </xf>
    <xf numFmtId="0" fontId="1" fillId="0" borderId="0" xfId="0" applyFont="1" applyAlignment="1">
      <alignment horizontal="right"/>
    </xf>
    <xf numFmtId="0" fontId="1" fillId="4" borderId="0" xfId="0" applyFont="1" applyFill="1" applyBorder="1"/>
    <xf numFmtId="0" fontId="1" fillId="4" borderId="0" xfId="0" applyFont="1" applyFill="1" applyBorder="1" applyAlignment="1"/>
    <xf numFmtId="0" fontId="1" fillId="3" borderId="2" xfId="0" applyFont="1" applyFill="1" applyBorder="1" applyAlignment="1" applyProtection="1">
      <alignment vertical="top" wrapText="1" shrinkToFit="1"/>
    </xf>
    <xf numFmtId="0" fontId="1" fillId="3" borderId="3" xfId="0" applyFont="1" applyFill="1" applyBorder="1" applyAlignment="1" applyProtection="1">
      <alignment vertical="top" wrapText="1" shrinkToFit="1"/>
    </xf>
    <xf numFmtId="0" fontId="14" fillId="3" borderId="3" xfId="0" applyFont="1" applyFill="1" applyBorder="1" applyAlignment="1" applyProtection="1">
      <alignment vertical="top" wrapText="1" shrinkToFit="1"/>
    </xf>
    <xf numFmtId="0" fontId="1" fillId="8" borderId="1" xfId="0" applyFont="1" applyFill="1" applyBorder="1" applyAlignment="1" applyProtection="1">
      <alignment horizontal="center" vertical="top" wrapText="1" shrinkToFit="1"/>
    </xf>
    <xf numFmtId="0" fontId="0" fillId="0" borderId="0" xfId="0" applyBorder="1"/>
    <xf numFmtId="0" fontId="14" fillId="3" borderId="4" xfId="0" applyFont="1" applyFill="1" applyBorder="1" applyAlignment="1" applyProtection="1">
      <alignment vertical="top" wrapText="1" shrinkToFit="1"/>
    </xf>
    <xf numFmtId="4" fontId="1" fillId="3" borderId="1" xfId="0" applyNumberFormat="1" applyFont="1" applyFill="1" applyBorder="1" applyAlignment="1" applyProtection="1">
      <alignment horizontal="right" wrapText="1" shrinkToFit="1"/>
    </xf>
    <xf numFmtId="0" fontId="12" fillId="3" borderId="1" xfId="0" applyFont="1" applyFill="1" applyBorder="1" applyAlignment="1" applyProtection="1">
      <alignment horizontal="left" vertical="top" wrapText="1" shrinkToFit="1"/>
    </xf>
    <xf numFmtId="0" fontId="13" fillId="3" borderId="1" xfId="0" applyFont="1" applyFill="1" applyBorder="1" applyAlignment="1" applyProtection="1">
      <alignment horizontal="left" vertical="top" wrapText="1" shrinkToFit="1"/>
    </xf>
    <xf numFmtId="0" fontId="15" fillId="3" borderId="1" xfId="0" applyFont="1" applyFill="1" applyBorder="1" applyAlignment="1" applyProtection="1">
      <alignment horizontal="left" vertical="top" wrapText="1" shrinkToFit="1"/>
    </xf>
    <xf numFmtId="49" fontId="1" fillId="6" borderId="1" xfId="0" applyNumberFormat="1" applyFont="1" applyFill="1" applyBorder="1" applyAlignment="1" applyProtection="1">
      <alignment horizontal="left" wrapText="1" shrinkToFit="1"/>
    </xf>
    <xf numFmtId="0" fontId="9" fillId="3" borderId="1" xfId="0" applyFont="1" applyFill="1" applyBorder="1" applyAlignment="1" applyProtection="1">
      <alignment horizontal="center" wrapText="1" shrinkToFit="1"/>
    </xf>
    <xf numFmtId="3" fontId="1" fillId="4" borderId="1" xfId="0" applyNumberFormat="1" applyFont="1" applyFill="1" applyBorder="1" applyAlignment="1" applyProtection="1">
      <alignment horizontal="right" wrapText="1" shrinkToFit="1"/>
      <protection locked="0"/>
    </xf>
    <xf numFmtId="3" fontId="1" fillId="6" borderId="1" xfId="0" applyNumberFormat="1" applyFont="1" applyFill="1" applyBorder="1" applyAlignment="1" applyProtection="1">
      <alignment horizontal="right" wrapText="1" shrinkToFit="1"/>
    </xf>
    <xf numFmtId="0" fontId="9" fillId="3" borderId="1" xfId="0" applyFont="1" applyFill="1" applyBorder="1" applyAlignment="1">
      <alignment horizontal="left" vertical="center"/>
    </xf>
    <xf numFmtId="49" fontId="1" fillId="9" borderId="1" xfId="0" applyNumberFormat="1" applyFont="1" applyFill="1" applyBorder="1" applyAlignment="1" applyProtection="1">
      <alignment horizontal="left" vertical="top" wrapText="1" shrinkToFit="1"/>
    </xf>
    <xf numFmtId="0" fontId="11" fillId="0" borderId="0" xfId="0" applyFont="1" applyFill="1" applyAlignment="1"/>
    <xf numFmtId="0" fontId="17" fillId="3" borderId="1" xfId="0" applyFont="1" applyFill="1" applyBorder="1"/>
    <xf numFmtId="0" fontId="1" fillId="10" borderId="1" xfId="0" applyNumberFormat="1" applyFont="1" applyFill="1" applyBorder="1" applyAlignment="1" applyProtection="1">
      <alignment horizontal="left" wrapText="1"/>
      <protection locked="0"/>
    </xf>
    <xf numFmtId="4" fontId="1" fillId="11" borderId="1" xfId="0" applyNumberFormat="1" applyFont="1" applyFill="1" applyBorder="1" applyAlignment="1" applyProtection="1">
      <alignment horizontal="right" wrapText="1" shrinkToFit="1"/>
      <protection locked="0"/>
    </xf>
    <xf numFmtId="4" fontId="1" fillId="6" borderId="1" xfId="13" applyNumberFormat="1" applyFont="1" applyFill="1" applyBorder="1" applyAlignment="1" applyProtection="1">
      <alignment horizontal="right" wrapText="1" shrinkToFit="1"/>
    </xf>
    <xf numFmtId="0" fontId="18" fillId="0" borderId="0" xfId="12"/>
    <xf numFmtId="0" fontId="18" fillId="0" borderId="1" xfId="12" applyBorder="1"/>
    <xf numFmtId="0" fontId="18" fillId="3" borderId="1" xfId="12" applyFill="1" applyBorder="1"/>
    <xf numFmtId="0" fontId="1" fillId="5" borderId="1" xfId="13" applyNumberFormat="1" applyFont="1" applyFill="1" applyBorder="1" applyAlignment="1" applyProtection="1">
      <alignment horizontal="left" wrapText="1" shrinkToFit="1"/>
      <protection locked="0"/>
    </xf>
    <xf numFmtId="0" fontId="1" fillId="7" borderId="1" xfId="13" applyFont="1" applyFill="1" applyBorder="1" applyAlignment="1" applyProtection="1">
      <alignment horizontal="left" vertical="top" wrapText="1" shrinkToFit="1"/>
      <protection locked="0"/>
    </xf>
    <xf numFmtId="0" fontId="1" fillId="10" borderId="1" xfId="13" applyNumberFormat="1" applyFont="1" applyFill="1" applyBorder="1" applyAlignment="1" applyProtection="1">
      <alignment horizontal="left" wrapText="1" shrinkToFit="1"/>
      <protection locked="0"/>
    </xf>
    <xf numFmtId="0" fontId="18" fillId="0" borderId="0" xfId="12" applyFont="1"/>
    <xf numFmtId="0" fontId="9" fillId="0" borderId="0" xfId="0" applyFont="1" applyAlignment="1">
      <alignment horizontal="left"/>
    </xf>
    <xf numFmtId="0" fontId="4" fillId="0" borderId="0" xfId="4" applyBorder="1" applyAlignment="1" applyProtection="1"/>
    <xf numFmtId="0" fontId="9" fillId="3" borderId="2" xfId="0" applyFont="1" applyFill="1" applyBorder="1" applyAlignment="1" applyProtection="1">
      <alignment horizontal="center" vertical="center" wrapText="1" shrinkToFit="1"/>
    </xf>
    <xf numFmtId="164" fontId="21" fillId="3" borderId="1" xfId="1" applyNumberFormat="1" applyFont="1" applyFill="1" applyBorder="1" applyAlignment="1">
      <alignment horizontal="center" vertical="center" wrapText="1"/>
    </xf>
    <xf numFmtId="0" fontId="21" fillId="3" borderId="1" xfId="11" applyFont="1" applyFill="1" applyBorder="1" applyAlignment="1">
      <alignment vertical="center"/>
    </xf>
    <xf numFmtId="0" fontId="6" fillId="3" borderId="1" xfId="11" applyFont="1" applyFill="1" applyBorder="1" applyAlignment="1">
      <alignment vertical="center"/>
    </xf>
    <xf numFmtId="0" fontId="1" fillId="10" borderId="1" xfId="0" applyNumberFormat="1" applyFont="1" applyFill="1" applyBorder="1" applyAlignment="1" applyProtection="1">
      <alignment horizontal="left" wrapText="1" shrinkToFit="1"/>
      <protection locked="0"/>
    </xf>
    <xf numFmtId="0" fontId="14" fillId="3" borderId="4" xfId="0" applyFont="1" applyFill="1" applyBorder="1" applyAlignment="1" applyProtection="1">
      <alignment horizontal="right" vertical="top" wrapText="1" shrinkToFit="1"/>
    </xf>
    <xf numFmtId="0" fontId="1" fillId="12" borderId="1" xfId="0" applyNumberFormat="1" applyFont="1" applyFill="1" applyBorder="1" applyAlignment="1" applyProtection="1">
      <alignment horizontal="left" wrapText="1" shrinkToFit="1"/>
    </xf>
    <xf numFmtId="0" fontId="19" fillId="13" borderId="0" xfId="0" applyFont="1" applyFill="1" applyAlignment="1"/>
    <xf numFmtId="0" fontId="19" fillId="13" borderId="0" xfId="0" applyFont="1" applyFill="1" applyAlignment="1">
      <alignment horizontal="left"/>
    </xf>
    <xf numFmtId="0" fontId="0" fillId="0" borderId="0" xfId="0" applyProtection="1"/>
    <xf numFmtId="4" fontId="1" fillId="4" borderId="0" xfId="0" applyNumberFormat="1" applyFont="1" applyFill="1" applyBorder="1" applyAlignment="1" applyProtection="1">
      <alignment horizontal="right" wrapText="1" shrinkToFit="1"/>
      <protection locked="0"/>
    </xf>
    <xf numFmtId="0" fontId="0" fillId="4" borderId="0" xfId="0" applyFill="1" applyBorder="1"/>
    <xf numFmtId="0" fontId="0" fillId="4" borderId="0" xfId="0" applyFill="1" applyBorder="1" applyProtection="1"/>
    <xf numFmtId="0" fontId="1" fillId="7" borderId="1" xfId="0" applyFont="1" applyFill="1" applyBorder="1" applyAlignment="1" applyProtection="1">
      <alignment horizontal="left" vertical="top" wrapText="1" shrinkToFit="1"/>
    </xf>
    <xf numFmtId="0" fontId="11" fillId="4" borderId="0" xfId="0" applyFont="1" applyFill="1" applyAlignment="1"/>
    <xf numFmtId="0" fontId="22" fillId="0" borderId="0" xfId="0" applyFont="1" applyAlignment="1"/>
    <xf numFmtId="4" fontId="22" fillId="0" borderId="0" xfId="0" applyNumberFormat="1" applyFont="1" applyFill="1" applyBorder="1" applyAlignment="1" applyProtection="1">
      <alignment horizontal="right" wrapText="1" shrinkToFit="1"/>
      <protection locked="0"/>
    </xf>
    <xf numFmtId="0" fontId="22" fillId="0" borderId="0" xfId="0" applyFont="1"/>
    <xf numFmtId="0" fontId="22" fillId="0" borderId="0" xfId="0" applyFont="1" applyFill="1" applyProtection="1"/>
    <xf numFmtId="0" fontId="17" fillId="3" borderId="1" xfId="0" applyFont="1" applyFill="1" applyBorder="1" applyAlignment="1" applyProtection="1">
      <alignment horizontal="left" vertical="top" wrapText="1" shrinkToFit="1"/>
    </xf>
    <xf numFmtId="4" fontId="22" fillId="4" borderId="1" xfId="0" applyNumberFormat="1" applyFont="1" applyFill="1" applyBorder="1" applyAlignment="1" applyProtection="1">
      <alignment horizontal="right" wrapText="1" shrinkToFit="1"/>
      <protection locked="0"/>
    </xf>
    <xf numFmtId="4" fontId="22" fillId="3" borderId="1" xfId="0" applyNumberFormat="1" applyFont="1" applyFill="1" applyBorder="1" applyAlignment="1" applyProtection="1">
      <alignment horizontal="right" wrapText="1" shrinkToFit="1"/>
    </xf>
    <xf numFmtId="0" fontId="22" fillId="0" borderId="0" xfId="0" applyFont="1" applyFill="1" applyBorder="1" applyProtection="1"/>
    <xf numFmtId="4" fontId="22" fillId="6" borderId="1" xfId="0" applyNumberFormat="1" applyFont="1" applyFill="1" applyBorder="1" applyAlignment="1" applyProtection="1">
      <alignment horizontal="right" wrapText="1" shrinkToFit="1"/>
    </xf>
    <xf numFmtId="0" fontId="1" fillId="0" borderId="0" xfId="0" applyFont="1" applyFill="1" applyBorder="1" applyAlignment="1">
      <alignment wrapText="1" shrinkToFit="1"/>
    </xf>
    <xf numFmtId="4" fontId="1" fillId="4" borderId="1" xfId="0" applyNumberFormat="1" applyFont="1" applyFill="1" applyBorder="1" applyAlignment="1" applyProtection="1">
      <alignment horizontal="right" vertical="top" wrapText="1" shrinkToFit="1"/>
      <protection locked="0"/>
    </xf>
    <xf numFmtId="4" fontId="1" fillId="6" borderId="1" xfId="0" applyNumberFormat="1" applyFont="1" applyFill="1" applyBorder="1" applyAlignment="1" applyProtection="1">
      <alignment horizontal="right" vertical="top" wrapText="1" shrinkToFit="1"/>
    </xf>
    <xf numFmtId="0" fontId="1" fillId="3" borderId="1" xfId="0" applyFont="1" applyFill="1" applyBorder="1" applyAlignment="1" applyProtection="1">
      <alignment horizontal="right" vertical="top" wrapText="1" shrinkToFit="1"/>
    </xf>
    <xf numFmtId="0" fontId="4" fillId="0" borderId="0" xfId="4" applyAlignment="1" applyProtection="1"/>
    <xf numFmtId="0" fontId="1" fillId="3" borderId="1" xfId="0" applyFont="1" applyFill="1" applyBorder="1" applyAlignment="1" applyProtection="1">
      <alignment vertical="top" wrapText="1" shrinkToFit="1"/>
    </xf>
    <xf numFmtId="0" fontId="9" fillId="3" borderId="1" xfId="0" applyFont="1" applyFill="1" applyBorder="1" applyAlignment="1" applyProtection="1">
      <alignment horizontal="left" vertical="top" shrinkToFit="1"/>
    </xf>
    <xf numFmtId="0" fontId="1" fillId="3" borderId="1" xfId="0" applyFont="1" applyFill="1" applyBorder="1" applyAlignment="1" applyProtection="1">
      <alignment horizontal="left" vertical="top" shrinkToFit="1"/>
    </xf>
    <xf numFmtId="0" fontId="16" fillId="3" borderId="4" xfId="0" applyFont="1" applyFill="1" applyBorder="1" applyAlignment="1" applyProtection="1">
      <alignment horizontal="right" vertical="top" wrapText="1" shrinkToFit="1"/>
    </xf>
    <xf numFmtId="0" fontId="9" fillId="3" borderId="2" xfId="0" applyFont="1" applyFill="1" applyBorder="1" applyAlignment="1" applyProtection="1">
      <alignment horizontal="left" vertical="top" wrapText="1" shrinkToFit="1"/>
    </xf>
    <xf numFmtId="0" fontId="14" fillId="3" borderId="6" xfId="0" applyFont="1" applyFill="1" applyBorder="1" applyAlignment="1" applyProtection="1">
      <alignment horizontal="left" vertical="center" wrapText="1" shrinkToFit="1"/>
    </xf>
    <xf numFmtId="0" fontId="16" fillId="3" borderId="7" xfId="0" applyFont="1" applyFill="1" applyBorder="1" applyAlignment="1" applyProtection="1">
      <alignment horizontal="right" vertical="top" wrapText="1" shrinkToFit="1"/>
    </xf>
    <xf numFmtId="0" fontId="1" fillId="3" borderId="5" xfId="0" applyFont="1" applyFill="1" applyBorder="1" applyAlignment="1" applyProtection="1">
      <alignment horizontal="left" vertical="top" wrapText="1" shrinkToFit="1"/>
    </xf>
    <xf numFmtId="4" fontId="9" fillId="3" borderId="1" xfId="0" applyNumberFormat="1" applyFont="1" applyFill="1" applyBorder="1" applyAlignment="1" applyProtection="1">
      <alignment horizontal="center" wrapText="1" shrinkToFit="1"/>
    </xf>
    <xf numFmtId="4" fontId="13" fillId="3" borderId="1" xfId="0" applyNumberFormat="1" applyFont="1" applyFill="1" applyBorder="1" applyAlignment="1" applyProtection="1">
      <alignment horizontal="center" wrapText="1" shrinkToFit="1"/>
    </xf>
    <xf numFmtId="3" fontId="9" fillId="3" borderId="1" xfId="0" applyNumberFormat="1" applyFont="1" applyFill="1" applyBorder="1" applyAlignment="1" applyProtection="1">
      <alignment horizontal="center" wrapText="1" shrinkToFit="1"/>
    </xf>
    <xf numFmtId="0" fontId="0" fillId="0" borderId="0" xfId="0" applyFill="1" applyBorder="1"/>
    <xf numFmtId="3" fontId="1" fillId="4" borderId="1" xfId="0" applyNumberFormat="1" applyFont="1" applyFill="1" applyBorder="1" applyAlignment="1" applyProtection="1">
      <alignment horizontal="right"/>
      <protection locked="0"/>
    </xf>
    <xf numFmtId="3" fontId="1" fillId="6" borderId="1" xfId="0" applyNumberFormat="1" applyFont="1" applyFill="1" applyBorder="1" applyAlignment="1" applyProtection="1">
      <alignment horizontal="right"/>
    </xf>
    <xf numFmtId="4" fontId="1" fillId="4" borderId="1" xfId="0" applyNumberFormat="1" applyFont="1" applyFill="1" applyBorder="1" applyAlignment="1" applyProtection="1">
      <alignment horizontal="right"/>
      <protection locked="0"/>
    </xf>
    <xf numFmtId="4" fontId="1" fillId="6" borderId="1" xfId="0" applyNumberFormat="1" applyFont="1" applyFill="1" applyBorder="1" applyAlignment="1" applyProtection="1">
      <alignment horizontal="right"/>
    </xf>
    <xf numFmtId="0" fontId="1" fillId="14" borderId="1" xfId="0" applyNumberFormat="1" applyFont="1" applyFill="1" applyBorder="1" applyAlignment="1" applyProtection="1">
      <alignment horizontal="left" wrapText="1" shrinkToFit="1"/>
    </xf>
    <xf numFmtId="4" fontId="1" fillId="6" borderId="2" xfId="0" applyNumberFormat="1" applyFont="1" applyFill="1" applyBorder="1" applyAlignment="1" applyProtection="1">
      <alignment horizontal="right" wrapText="1" shrinkToFit="1"/>
    </xf>
    <xf numFmtId="0" fontId="9" fillId="3" borderId="6" xfId="0" applyFont="1" applyFill="1" applyBorder="1" applyAlignment="1" applyProtection="1">
      <alignment horizontal="left" vertical="top" wrapText="1" shrinkToFit="1"/>
    </xf>
    <xf numFmtId="0" fontId="12" fillId="3" borderId="5" xfId="0" applyFont="1" applyFill="1" applyBorder="1" applyAlignment="1" applyProtection="1">
      <alignment horizontal="left" vertical="top" wrapText="1" shrinkToFit="1"/>
    </xf>
    <xf numFmtId="0" fontId="9" fillId="0" borderId="0" xfId="0" applyFont="1" applyFill="1" applyBorder="1" applyAlignment="1" applyProtection="1">
      <alignment horizontal="left" vertical="top" wrapText="1" shrinkToFit="1"/>
    </xf>
    <xf numFmtId="0" fontId="9" fillId="0" borderId="0" xfId="0" applyFont="1" applyFill="1" applyBorder="1" applyAlignment="1" applyProtection="1">
      <alignment horizontal="center" wrapText="1" shrinkToFit="1"/>
    </xf>
    <xf numFmtId="3" fontId="1" fillId="4" borderId="5" xfId="0" applyNumberFormat="1" applyFont="1" applyFill="1" applyBorder="1" applyAlignment="1" applyProtection="1">
      <alignment horizontal="right" wrapText="1" shrinkToFit="1"/>
      <protection locked="0"/>
    </xf>
    <xf numFmtId="4" fontId="1" fillId="4" borderId="5" xfId="0" applyNumberFormat="1" applyFont="1" applyFill="1" applyBorder="1" applyAlignment="1" applyProtection="1">
      <alignment horizontal="right" wrapText="1" shrinkToFit="1"/>
      <protection locked="0"/>
    </xf>
    <xf numFmtId="0" fontId="7" fillId="0" borderId="0" xfId="0" applyFont="1" applyAlignment="1">
      <alignment horizontal="right" shrinkToFit="1"/>
    </xf>
    <xf numFmtId="0" fontId="26" fillId="4" borderId="2" xfId="0" applyFont="1" applyFill="1" applyBorder="1" applyAlignment="1" applyProtection="1">
      <alignment horizontal="left" vertical="top" wrapText="1" shrinkToFit="1"/>
    </xf>
    <xf numFmtId="0" fontId="1" fillId="6" borderId="1" xfId="0" applyNumberFormat="1" applyFont="1" applyFill="1" applyBorder="1" applyAlignment="1" applyProtection="1">
      <alignment horizontal="left" wrapText="1" shrinkToFit="1"/>
    </xf>
    <xf numFmtId="0" fontId="1" fillId="9" borderId="1" xfId="0" applyNumberFormat="1" applyFont="1" applyFill="1" applyBorder="1" applyAlignment="1" applyProtection="1">
      <alignment horizontal="left" vertical="top" wrapText="1" shrinkToFit="1"/>
    </xf>
    <xf numFmtId="49" fontId="1" fillId="3" borderId="1" xfId="0" applyNumberFormat="1" applyFont="1" applyFill="1" applyBorder="1" applyAlignment="1" applyProtection="1">
      <alignment horizontal="left" wrapText="1" shrinkToFit="1"/>
    </xf>
    <xf numFmtId="2" fontId="0" fillId="0" borderId="0" xfId="0" applyNumberFormat="1" applyProtection="1">
      <protection locked="0"/>
    </xf>
    <xf numFmtId="0" fontId="1" fillId="5" borderId="1" xfId="0" applyNumberFormat="1" applyFont="1" applyFill="1" applyBorder="1" applyAlignment="1" applyProtection="1">
      <alignment horizontal="left" wrapText="1" shrinkToFit="1"/>
    </xf>
    <xf numFmtId="0" fontId="4" fillId="0" borderId="0" xfId="4" applyAlignment="1" applyProtection="1">
      <alignment horizontal="left"/>
    </xf>
    <xf numFmtId="49" fontId="1" fillId="20" borderId="1" xfId="0" applyNumberFormat="1" applyFont="1" applyFill="1" applyBorder="1" applyAlignment="1" applyProtection="1">
      <alignment horizontal="left" wrapText="1" shrinkToFit="1"/>
      <protection locked="0"/>
    </xf>
    <xf numFmtId="0" fontId="1" fillId="21" borderId="1" xfId="0" applyNumberFormat="1" applyFont="1" applyFill="1" applyBorder="1" applyAlignment="1" applyProtection="1">
      <alignment horizontal="left" wrapText="1" shrinkToFit="1"/>
      <protection locked="0"/>
    </xf>
    <xf numFmtId="0" fontId="9" fillId="19" borderId="1" xfId="0" applyFont="1" applyFill="1" applyBorder="1" applyAlignment="1" applyProtection="1">
      <alignment horizontal="left" vertical="top" wrapText="1" shrinkToFit="1"/>
    </xf>
    <xf numFmtId="1" fontId="1" fillId="20" borderId="1" xfId="0" applyNumberFormat="1" applyFont="1" applyFill="1" applyBorder="1" applyAlignment="1" applyProtection="1">
      <alignment horizontal="right" wrapText="1" shrinkToFit="1"/>
      <protection locked="0"/>
    </xf>
    <xf numFmtId="0" fontId="7" fillId="17" borderId="0" xfId="0" applyFont="1" applyFill="1" applyAlignment="1">
      <alignment shrinkToFit="1"/>
    </xf>
    <xf numFmtId="0" fontId="0" fillId="17" borderId="0" xfId="0" applyFill="1"/>
    <xf numFmtId="0" fontId="7" fillId="17" borderId="0" xfId="0" applyFont="1" applyFill="1"/>
    <xf numFmtId="0" fontId="9" fillId="19" borderId="11" xfId="0" applyFont="1" applyFill="1" applyBorder="1" applyAlignment="1" applyProtection="1">
      <alignment horizontal="left" vertical="top" wrapText="1" shrinkToFit="1"/>
    </xf>
    <xf numFmtId="0" fontId="0" fillId="0" borderId="0" xfId="0" quotePrefix="1"/>
    <xf numFmtId="49" fontId="7" fillId="15" borderId="3" xfId="0" applyNumberFormat="1" applyFont="1" applyFill="1" applyBorder="1" applyAlignment="1" applyProtection="1">
      <alignment horizontal="left" wrapText="1" shrinkToFit="1"/>
    </xf>
    <xf numFmtId="0" fontId="9" fillId="3" borderId="1" xfId="0" applyFont="1" applyFill="1" applyBorder="1" applyAlignment="1" applyProtection="1">
      <alignment horizontal="left" vertical="top" wrapText="1" shrinkToFit="1"/>
    </xf>
    <xf numFmtId="0" fontId="9" fillId="3" borderId="1" xfId="0" applyFont="1" applyFill="1" applyBorder="1" applyAlignment="1" applyProtection="1">
      <alignment horizontal="left" vertical="top" wrapText="1" shrinkToFit="1"/>
    </xf>
    <xf numFmtId="0" fontId="9" fillId="3" borderId="1" xfId="0" applyFont="1" applyFill="1" applyBorder="1" applyAlignment="1" applyProtection="1">
      <alignment horizontal="left" vertical="top" wrapText="1" shrinkToFit="1"/>
    </xf>
    <xf numFmtId="0" fontId="9" fillId="3" borderId="2" xfId="0" applyFont="1" applyFill="1" applyBorder="1" applyAlignment="1" applyProtection="1">
      <alignment horizontal="left" vertical="top" wrapText="1" shrinkToFit="1"/>
    </xf>
    <xf numFmtId="0" fontId="1" fillId="6" borderId="1" xfId="0" applyNumberFormat="1" applyFont="1" applyFill="1" applyBorder="1" applyAlignment="1" applyProtection="1">
      <alignment horizontal="left" wrapText="1" shrinkToFit="1"/>
    </xf>
    <xf numFmtId="0" fontId="1" fillId="3" borderId="1" xfId="0" applyFont="1" applyFill="1" applyBorder="1" applyAlignment="1" applyProtection="1">
      <alignment horizontal="left" vertical="top" wrapText="1" indent="2" shrinkToFit="1"/>
    </xf>
    <xf numFmtId="0" fontId="1" fillId="3" borderId="1" xfId="0" applyFont="1" applyFill="1" applyBorder="1" applyAlignment="1" applyProtection="1">
      <alignment horizontal="left" wrapText="1" indent="2" shrinkToFit="1"/>
    </xf>
    <xf numFmtId="0" fontId="17" fillId="3" borderId="2" xfId="0" applyFont="1" applyFill="1" applyBorder="1" applyAlignment="1" applyProtection="1">
      <alignment horizontal="left" vertical="top" wrapText="1" shrinkToFit="1"/>
    </xf>
    <xf numFmtId="0" fontId="29" fillId="0" borderId="0" xfId="4" applyFont="1" applyAlignment="1" applyProtection="1"/>
    <xf numFmtId="0" fontId="0" fillId="0" borderId="0" xfId="0" applyAlignment="1">
      <alignment horizontal="right"/>
    </xf>
    <xf numFmtId="0" fontId="7" fillId="0" borderId="0" xfId="0" applyFont="1" applyAlignment="1"/>
    <xf numFmtId="0" fontId="0" fillId="0" borderId="0" xfId="0" applyAlignment="1"/>
    <xf numFmtId="0" fontId="31" fillId="3" borderId="1" xfId="0" applyFont="1" applyFill="1" applyBorder="1" applyAlignment="1" applyProtection="1">
      <alignment horizontal="left" vertical="top" wrapText="1" shrinkToFit="1"/>
    </xf>
    <xf numFmtId="49" fontId="30" fillId="9" borderId="1" xfId="0" applyNumberFormat="1" applyFont="1" applyFill="1" applyBorder="1" applyAlignment="1" applyProtection="1">
      <alignment horizontal="left" vertical="top" wrapText="1" shrinkToFit="1"/>
    </xf>
    <xf numFmtId="0" fontId="31" fillId="3" borderId="2" xfId="0" applyFont="1" applyFill="1" applyBorder="1" applyAlignment="1" applyProtection="1">
      <alignment vertical="top" shrinkToFit="1"/>
    </xf>
    <xf numFmtId="0" fontId="31" fillId="3" borderId="3" xfId="0" applyFont="1" applyFill="1" applyBorder="1" applyAlignment="1" applyProtection="1">
      <alignment vertical="top" shrinkToFit="1"/>
    </xf>
    <xf numFmtId="0" fontId="31" fillId="3" borderId="4" xfId="0" applyFont="1" applyFill="1" applyBorder="1" applyAlignment="1" applyProtection="1">
      <alignment vertical="top" shrinkToFit="1"/>
    </xf>
    <xf numFmtId="4" fontId="30" fillId="0" borderId="1" xfId="0" applyNumberFormat="1" applyFont="1" applyBorder="1" applyAlignment="1" applyProtection="1">
      <alignment wrapText="1" shrinkToFit="1"/>
      <protection locked="0"/>
    </xf>
    <xf numFmtId="0" fontId="32" fillId="4" borderId="0" xfId="0" applyFont="1" applyFill="1" applyBorder="1"/>
    <xf numFmtId="0" fontId="31" fillId="3" borderId="2" xfId="0" applyFont="1" applyFill="1" applyBorder="1" applyAlignment="1" applyProtection="1">
      <alignment vertical="top" wrapText="1" shrinkToFit="1"/>
    </xf>
    <xf numFmtId="0" fontId="31" fillId="3" borderId="3" xfId="0" applyFont="1" applyFill="1" applyBorder="1" applyAlignment="1" applyProtection="1">
      <alignment vertical="top" wrapText="1" shrinkToFit="1"/>
    </xf>
    <xf numFmtId="0" fontId="31" fillId="3" borderId="4" xfId="0" applyFont="1" applyFill="1" applyBorder="1" applyAlignment="1" applyProtection="1">
      <alignment vertical="top" wrapText="1" shrinkToFit="1"/>
    </xf>
    <xf numFmtId="0" fontId="30" fillId="3" borderId="1" xfId="0" applyFont="1" applyFill="1" applyBorder="1" applyAlignment="1" applyProtection="1">
      <alignment horizontal="left" vertical="top" wrapText="1" shrinkToFit="1"/>
    </xf>
    <xf numFmtId="0" fontId="0" fillId="0" borderId="0" xfId="0"/>
    <xf numFmtId="0" fontId="30" fillId="3" borderId="3" xfId="0" applyFont="1" applyFill="1" applyBorder="1" applyAlignment="1" applyProtection="1">
      <alignment vertical="top" wrapText="1" shrinkToFit="1"/>
    </xf>
    <xf numFmtId="0" fontId="30" fillId="3" borderId="4" xfId="0" applyFont="1" applyFill="1" applyBorder="1" applyAlignment="1" applyProtection="1">
      <alignment vertical="top" wrapText="1" shrinkToFit="1"/>
    </xf>
    <xf numFmtId="0" fontId="33" fillId="3" borderId="1" xfId="0" applyFont="1" applyFill="1" applyBorder="1" applyAlignment="1" applyProtection="1">
      <alignment horizontal="left" vertical="top" wrapText="1" shrinkToFit="1"/>
    </xf>
    <xf numFmtId="0" fontId="22" fillId="0" borderId="0" xfId="0" applyFont="1" applyAlignment="1"/>
    <xf numFmtId="0" fontId="34" fillId="3" borderId="2" xfId="0" applyFont="1" applyFill="1" applyBorder="1" applyAlignment="1" applyProtection="1">
      <alignment vertical="top"/>
    </xf>
    <xf numFmtId="49" fontId="34" fillId="3" borderId="2" xfId="0" applyNumberFormat="1" applyFont="1" applyFill="1" applyBorder="1" applyAlignment="1" applyProtection="1">
      <alignment vertical="top"/>
    </xf>
    <xf numFmtId="0" fontId="9" fillId="3" borderId="1" xfId="0" applyFont="1" applyFill="1" applyBorder="1" applyAlignment="1" applyProtection="1">
      <alignment horizontal="center" vertical="center" wrapText="1" shrinkToFit="1"/>
    </xf>
    <xf numFmtId="0" fontId="9" fillId="3" borderId="1" xfId="0" applyFont="1" applyFill="1" applyBorder="1" applyAlignment="1" applyProtection="1">
      <alignment horizontal="left" vertical="top" wrapText="1" shrinkToFit="1"/>
    </xf>
    <xf numFmtId="49" fontId="30" fillId="9" borderId="1" xfId="2" applyNumberFormat="1" applyFont="1" applyFill="1" applyBorder="1" applyAlignment="1" applyProtection="1">
      <alignment horizontal="left" vertical="top" wrapText="1" shrinkToFit="1"/>
    </xf>
    <xf numFmtId="4" fontId="30" fillId="0" borderId="1" xfId="0" applyNumberFormat="1" applyFont="1" applyBorder="1" applyAlignment="1" applyProtection="1">
      <alignment shrinkToFit="1"/>
      <protection locked="0"/>
    </xf>
    <xf numFmtId="0" fontId="30" fillId="0" borderId="0" xfId="0" applyFont="1" applyAlignment="1"/>
    <xf numFmtId="0" fontId="30" fillId="9" borderId="1" xfId="0" applyNumberFormat="1" applyFont="1" applyFill="1" applyBorder="1" applyAlignment="1" applyProtection="1">
      <alignment horizontal="left" vertical="top" wrapText="1" shrinkToFit="1"/>
    </xf>
    <xf numFmtId="0" fontId="0" fillId="0" borderId="0" xfId="0" applyAlignment="1">
      <alignment wrapText="1"/>
    </xf>
    <xf numFmtId="0" fontId="0" fillId="0" borderId="0" xfId="0" applyNumberFormat="1" applyAlignment="1">
      <alignment wrapText="1"/>
    </xf>
    <xf numFmtId="0" fontId="30" fillId="3" borderId="1" xfId="0" applyFont="1" applyFill="1" applyBorder="1" applyAlignment="1" applyProtection="1">
      <alignment horizontal="left" vertical="top" shrinkToFit="1"/>
    </xf>
    <xf numFmtId="0" fontId="32" fillId="4" borderId="0" xfId="0" applyFont="1" applyFill="1" applyBorder="1" applyAlignment="1"/>
    <xf numFmtId="0" fontId="35" fillId="0" borderId="0" xfId="0" applyFont="1" applyAlignment="1">
      <alignment shrinkToFit="1"/>
    </xf>
    <xf numFmtId="0" fontId="35" fillId="0" borderId="0" xfId="0" applyFont="1" applyAlignment="1">
      <alignment horizontal="right" shrinkToFit="1"/>
    </xf>
    <xf numFmtId="0" fontId="35" fillId="0" borderId="0" xfId="0" applyFont="1" applyAlignment="1">
      <alignment wrapText="1" shrinkToFit="1"/>
    </xf>
    <xf numFmtId="0" fontId="35" fillId="0" borderId="0" xfId="0" applyNumberFormat="1" applyFont="1" applyAlignment="1">
      <alignment wrapText="1" shrinkToFit="1"/>
    </xf>
    <xf numFmtId="0" fontId="36" fillId="0" borderId="0" xfId="4" applyFont="1" applyAlignment="1" applyProtection="1">
      <alignment shrinkToFit="1"/>
    </xf>
    <xf numFmtId="0" fontId="35" fillId="4" borderId="0" xfId="0" applyFont="1" applyFill="1" applyBorder="1" applyAlignment="1">
      <alignment shrinkToFit="1"/>
    </xf>
    <xf numFmtId="0" fontId="7" fillId="4" borderId="0" xfId="0" applyFont="1" applyFill="1" applyBorder="1" applyAlignment="1">
      <alignment shrinkToFit="1"/>
    </xf>
    <xf numFmtId="0" fontId="7" fillId="4" borderId="0" xfId="0" applyFont="1" applyFill="1" applyBorder="1" applyAlignment="1" applyProtection="1">
      <alignment shrinkToFit="1"/>
    </xf>
    <xf numFmtId="4" fontId="7" fillId="4" borderId="0" xfId="0" applyNumberFormat="1" applyFont="1" applyFill="1" applyBorder="1" applyAlignment="1" applyProtection="1">
      <alignment horizontal="right" wrapText="1" shrinkToFit="1"/>
      <protection locked="0"/>
    </xf>
    <xf numFmtId="11" fontId="7" fillId="0" borderId="0" xfId="0" applyNumberFormat="1" applyFont="1" applyAlignment="1">
      <alignment shrinkToFit="1"/>
    </xf>
    <xf numFmtId="0" fontId="7" fillId="0" borderId="0" xfId="0" applyFont="1" applyAlignment="1" applyProtection="1">
      <alignment shrinkToFit="1"/>
    </xf>
    <xf numFmtId="0" fontId="7" fillId="0" borderId="0" xfId="0" applyFont="1" applyFill="1" applyAlignment="1" applyProtection="1">
      <alignment shrinkToFit="1"/>
    </xf>
    <xf numFmtId="4" fontId="7" fillId="0" borderId="0" xfId="0" applyNumberFormat="1" applyFont="1" applyFill="1" applyBorder="1" applyAlignment="1" applyProtection="1">
      <alignment horizontal="right" wrapText="1" shrinkToFit="1"/>
      <protection locked="0"/>
    </xf>
    <xf numFmtId="4" fontId="7" fillId="0" borderId="0" xfId="0" applyNumberFormat="1" applyFont="1" applyFill="1" applyBorder="1" applyAlignment="1" applyProtection="1">
      <alignment horizontal="right" wrapText="1" shrinkToFit="1"/>
    </xf>
    <xf numFmtId="0" fontId="7" fillId="0" borderId="0" xfId="0" applyFont="1" applyFill="1" applyBorder="1" applyAlignment="1" applyProtection="1">
      <alignment shrinkToFit="1"/>
    </xf>
    <xf numFmtId="0" fontId="36" fillId="0" borderId="0" xfId="4" quotePrefix="1" applyFont="1" applyAlignment="1" applyProtection="1">
      <alignment shrinkToFit="1"/>
    </xf>
    <xf numFmtId="0" fontId="7" fillId="4" borderId="0" xfId="0" applyFont="1" applyFill="1" applyBorder="1" applyAlignment="1">
      <alignment horizontal="right" shrinkToFit="1"/>
    </xf>
    <xf numFmtId="0" fontId="7" fillId="0" borderId="0" xfId="0" applyFont="1" applyBorder="1" applyAlignment="1">
      <alignment shrinkToFit="1"/>
    </xf>
    <xf numFmtId="0" fontId="7" fillId="0" borderId="0" xfId="0" applyFont="1" applyFill="1" applyBorder="1" applyAlignment="1">
      <alignment shrinkToFit="1"/>
    </xf>
    <xf numFmtId="4" fontId="1" fillId="6" borderId="1" xfId="0" applyNumberFormat="1" applyFont="1" applyFill="1" applyBorder="1" applyAlignment="1" applyProtection="1">
      <alignment horizontal="right" vertical="top" wrapText="1" shrinkToFit="1"/>
      <protection locked="0"/>
    </xf>
    <xf numFmtId="0" fontId="9" fillId="3" borderId="2" xfId="0" applyFont="1" applyFill="1" applyBorder="1" applyAlignment="1">
      <alignment horizontal="center"/>
    </xf>
    <xf numFmtId="0" fontId="9" fillId="3" borderId="4" xfId="0" applyFont="1" applyFill="1" applyBorder="1" applyAlignment="1">
      <alignment horizontal="center"/>
    </xf>
    <xf numFmtId="0" fontId="11" fillId="13" borderId="0" xfId="0" applyFont="1" applyFill="1" applyAlignment="1">
      <alignment horizontal="center"/>
    </xf>
    <xf numFmtId="0" fontId="23" fillId="3" borderId="1" xfId="0" applyFont="1" applyFill="1" applyBorder="1" applyAlignment="1">
      <alignment horizontal="left" wrapText="1"/>
    </xf>
    <xf numFmtId="0" fontId="23" fillId="3" borderId="1" xfId="0" applyFont="1" applyFill="1" applyBorder="1" applyAlignment="1">
      <alignment horizontal="left"/>
    </xf>
    <xf numFmtId="0" fontId="9" fillId="3" borderId="6" xfId="0" applyFont="1" applyFill="1" applyBorder="1" applyAlignment="1" applyProtection="1">
      <alignment horizontal="left" vertical="center" wrapText="1" shrinkToFit="1"/>
    </xf>
    <xf numFmtId="0" fontId="9" fillId="3" borderId="5" xfId="0" applyFont="1" applyFill="1" applyBorder="1" applyAlignment="1" applyProtection="1">
      <alignment horizontal="left" vertical="center" wrapText="1" shrinkToFit="1"/>
    </xf>
    <xf numFmtId="0" fontId="9" fillId="3" borderId="1" xfId="0" applyFont="1" applyFill="1" applyBorder="1" applyAlignment="1" applyProtection="1">
      <alignment horizontal="center" vertical="center" wrapText="1" shrinkToFit="1"/>
    </xf>
    <xf numFmtId="0" fontId="13" fillId="3" borderId="2" xfId="0" applyFont="1" applyFill="1" applyBorder="1" applyAlignment="1" applyProtection="1">
      <alignment horizontal="left" vertical="top" wrapText="1" shrinkToFit="1"/>
    </xf>
    <xf numFmtId="0" fontId="13" fillId="3" borderId="3" xfId="0" applyFont="1" applyFill="1" applyBorder="1" applyAlignment="1" applyProtection="1">
      <alignment horizontal="left" vertical="top" wrapText="1" shrinkToFit="1"/>
    </xf>
    <xf numFmtId="0" fontId="13" fillId="3" borderId="4" xfId="0" applyFont="1" applyFill="1" applyBorder="1" applyAlignment="1" applyProtection="1">
      <alignment horizontal="left" vertical="top" wrapText="1" shrinkToFit="1"/>
    </xf>
    <xf numFmtId="0" fontId="23" fillId="3" borderId="1" xfId="0" applyFont="1" applyFill="1" applyBorder="1" applyAlignment="1" applyProtection="1">
      <alignment horizontal="left" vertical="top" wrapText="1" shrinkToFit="1"/>
    </xf>
    <xf numFmtId="0" fontId="23" fillId="3" borderId="2" xfId="0" applyFont="1" applyFill="1" applyBorder="1" applyAlignment="1" applyProtection="1">
      <alignment horizontal="left" vertical="top" wrapText="1" shrinkToFit="1"/>
    </xf>
    <xf numFmtId="0" fontId="23" fillId="3" borderId="3" xfId="0" applyFont="1" applyFill="1" applyBorder="1" applyAlignment="1" applyProtection="1">
      <alignment horizontal="left" vertical="top" wrapText="1" shrinkToFit="1"/>
    </xf>
    <xf numFmtId="0" fontId="23" fillId="3" borderId="4" xfId="0" applyFont="1" applyFill="1" applyBorder="1" applyAlignment="1" applyProtection="1">
      <alignment horizontal="left" vertical="top" wrapText="1" shrinkToFit="1"/>
    </xf>
    <xf numFmtId="0" fontId="9" fillId="3" borderId="8" xfId="0" applyFont="1" applyFill="1" applyBorder="1" applyAlignment="1" applyProtection="1">
      <alignment horizontal="left" vertical="top" wrapText="1" shrinkToFit="1"/>
    </xf>
    <xf numFmtId="0" fontId="9" fillId="3" borderId="3" xfId="0" applyFont="1" applyFill="1" applyBorder="1" applyAlignment="1" applyProtection="1">
      <alignment horizontal="left" vertical="top" wrapText="1" shrinkToFit="1"/>
    </xf>
    <xf numFmtId="0" fontId="9" fillId="3" borderId="4" xfId="0" applyFont="1" applyFill="1" applyBorder="1" applyAlignment="1" applyProtection="1">
      <alignment horizontal="left" vertical="top" wrapText="1" shrinkToFit="1"/>
    </xf>
    <xf numFmtId="0" fontId="9" fillId="3" borderId="2" xfId="0" applyFont="1" applyFill="1" applyBorder="1" applyAlignment="1" applyProtection="1">
      <alignment horizontal="left" vertical="top" wrapText="1" shrinkToFit="1"/>
    </xf>
    <xf numFmtId="0" fontId="24" fillId="3" borderId="1" xfId="0" applyFont="1" applyFill="1" applyBorder="1" applyAlignment="1" applyProtection="1">
      <alignment horizontal="left" vertical="top" wrapText="1" shrinkToFit="1"/>
    </xf>
    <xf numFmtId="0" fontId="14" fillId="3" borderId="1" xfId="0" applyFont="1" applyFill="1" applyBorder="1" applyAlignment="1" applyProtection="1">
      <alignment horizontal="right" vertical="center" wrapText="1" shrinkToFit="1"/>
    </xf>
    <xf numFmtId="0" fontId="9" fillId="3" borderId="9" xfId="0" applyFont="1" applyFill="1" applyBorder="1" applyAlignment="1" applyProtection="1">
      <alignment horizontal="center" vertical="center" wrapText="1" shrinkToFit="1"/>
    </xf>
    <xf numFmtId="0" fontId="9" fillId="3" borderId="10" xfId="0" applyFont="1" applyFill="1" applyBorder="1" applyAlignment="1" applyProtection="1">
      <alignment horizontal="center" vertical="center" wrapText="1" shrinkToFit="1"/>
    </xf>
    <xf numFmtId="0" fontId="9" fillId="3" borderId="3" xfId="0" applyFont="1" applyFill="1" applyBorder="1" applyAlignment="1" applyProtection="1">
      <alignment horizontal="right" vertical="top" wrapText="1" shrinkToFit="1"/>
    </xf>
    <xf numFmtId="0" fontId="9" fillId="3" borderId="4" xfId="0" applyFont="1" applyFill="1" applyBorder="1" applyAlignment="1" applyProtection="1">
      <alignment horizontal="right" vertical="top" wrapText="1" shrinkToFit="1"/>
    </xf>
    <xf numFmtId="0" fontId="9" fillId="3" borderId="2" xfId="0" applyFont="1" applyFill="1" applyBorder="1" applyAlignment="1" applyProtection="1">
      <alignment horizontal="center" vertical="center" wrapText="1" shrinkToFit="1"/>
    </xf>
    <xf numFmtId="0" fontId="9" fillId="3" borderId="4" xfId="0" applyFont="1" applyFill="1" applyBorder="1" applyAlignment="1" applyProtection="1">
      <alignment horizontal="center" vertical="center" wrapText="1" shrinkToFit="1"/>
    </xf>
    <xf numFmtId="0" fontId="9" fillId="3" borderId="3" xfId="0" applyFont="1" applyFill="1" applyBorder="1" applyAlignment="1" applyProtection="1">
      <alignment horizontal="center" vertical="center" wrapText="1" shrinkToFit="1"/>
    </xf>
    <xf numFmtId="0" fontId="9" fillId="3" borderId="6" xfId="0" applyFont="1" applyFill="1" applyBorder="1" applyAlignment="1" applyProtection="1">
      <alignment horizontal="center" vertical="center" wrapText="1" shrinkToFit="1"/>
    </xf>
    <xf numFmtId="0" fontId="9" fillId="3" borderId="5" xfId="0" applyFont="1" applyFill="1" applyBorder="1" applyAlignment="1" applyProtection="1">
      <alignment horizontal="center" vertical="center" wrapText="1" shrinkToFit="1"/>
    </xf>
    <xf numFmtId="0" fontId="9" fillId="3" borderId="11" xfId="0" applyFont="1" applyFill="1" applyBorder="1" applyAlignment="1" applyProtection="1">
      <alignment horizontal="left" vertical="center" wrapText="1" shrinkToFit="1"/>
    </xf>
    <xf numFmtId="0" fontId="23" fillId="3" borderId="9" xfId="0" applyFont="1" applyFill="1" applyBorder="1" applyAlignment="1">
      <alignment horizontal="left" wrapText="1"/>
    </xf>
    <xf numFmtId="0" fontId="23" fillId="3" borderId="12" xfId="0" applyFont="1" applyFill="1" applyBorder="1" applyAlignment="1">
      <alignment horizontal="left" wrapText="1"/>
    </xf>
    <xf numFmtId="0" fontId="9" fillId="16" borderId="2" xfId="0" applyFont="1" applyFill="1" applyBorder="1" applyAlignment="1" applyProtection="1">
      <alignment horizontal="left" vertical="top" wrapText="1" shrinkToFit="1"/>
    </xf>
    <xf numFmtId="0" fontId="9" fillId="16" borderId="3" xfId="0" applyFont="1" applyFill="1" applyBorder="1" applyAlignment="1" applyProtection="1">
      <alignment horizontal="left" vertical="top" wrapText="1" shrinkToFit="1"/>
    </xf>
    <xf numFmtId="0" fontId="9" fillId="16" borderId="4" xfId="0" applyFont="1" applyFill="1" applyBorder="1" applyAlignment="1" applyProtection="1">
      <alignment horizontal="left" vertical="top" wrapText="1" shrinkToFit="1"/>
    </xf>
    <xf numFmtId="0" fontId="9" fillId="3" borderId="2" xfId="0" applyFont="1" applyFill="1" applyBorder="1" applyAlignment="1" applyProtection="1">
      <alignment horizontal="center" vertical="top" wrapText="1" shrinkToFit="1"/>
    </xf>
    <xf numFmtId="0" fontId="9" fillId="3" borderId="3" xfId="0" applyFont="1" applyFill="1" applyBorder="1" applyAlignment="1" applyProtection="1">
      <alignment horizontal="center" vertical="top" wrapText="1" shrinkToFit="1"/>
    </xf>
    <xf numFmtId="0" fontId="9" fillId="3" borderId="4" xfId="0" applyFont="1" applyFill="1" applyBorder="1" applyAlignment="1" applyProtection="1">
      <alignment horizontal="center" vertical="top" wrapText="1" shrinkToFit="1"/>
    </xf>
    <xf numFmtId="0" fontId="9" fillId="16" borderId="2" xfId="0" applyFont="1" applyFill="1" applyBorder="1" applyAlignment="1" applyProtection="1">
      <alignment horizontal="left" vertical="center"/>
    </xf>
    <xf numFmtId="0" fontId="9" fillId="16" borderId="3" xfId="0" applyFont="1" applyFill="1" applyBorder="1" applyAlignment="1" applyProtection="1">
      <alignment horizontal="left" vertical="center"/>
    </xf>
    <xf numFmtId="0" fontId="9" fillId="16" borderId="4" xfId="0" applyFont="1" applyFill="1" applyBorder="1" applyAlignment="1" applyProtection="1">
      <alignment horizontal="left" vertical="center"/>
    </xf>
    <xf numFmtId="0" fontId="9" fillId="3" borderId="6" xfId="0" applyFont="1" applyFill="1" applyBorder="1" applyAlignment="1" applyProtection="1">
      <alignment horizontal="left" vertical="center"/>
    </xf>
    <xf numFmtId="0" fontId="9" fillId="3" borderId="11" xfId="0" applyFont="1" applyFill="1" applyBorder="1" applyAlignment="1" applyProtection="1">
      <alignment horizontal="left" vertical="center"/>
    </xf>
    <xf numFmtId="0" fontId="9" fillId="3" borderId="5" xfId="0" applyFont="1" applyFill="1" applyBorder="1" applyAlignment="1" applyProtection="1">
      <alignment horizontal="left" vertical="center"/>
    </xf>
    <xf numFmtId="0" fontId="9" fillId="3" borderId="2" xfId="0" applyFont="1" applyFill="1" applyBorder="1" applyAlignment="1" applyProtection="1">
      <alignment horizontal="right" vertical="top" wrapText="1" shrinkToFit="1"/>
    </xf>
    <xf numFmtId="0" fontId="9" fillId="3" borderId="2" xfId="0" applyFont="1" applyFill="1" applyBorder="1" applyAlignment="1" applyProtection="1">
      <alignment horizontal="left"/>
    </xf>
    <xf numFmtId="0" fontId="9" fillId="3" borderId="3" xfId="0" applyFont="1" applyFill="1" applyBorder="1" applyAlignment="1" applyProtection="1">
      <alignment horizontal="left"/>
    </xf>
    <xf numFmtId="0" fontId="9" fillId="3" borderId="4" xfId="0" applyFont="1" applyFill="1" applyBorder="1" applyAlignment="1" applyProtection="1">
      <alignment horizontal="left"/>
    </xf>
    <xf numFmtId="0" fontId="21" fillId="3" borderId="6" xfId="11" applyFont="1" applyFill="1" applyBorder="1" applyAlignment="1">
      <alignment horizontal="center" vertical="center" wrapText="1"/>
    </xf>
    <xf numFmtId="0" fontId="21" fillId="3" borderId="5" xfId="11" applyFont="1" applyFill="1" applyBorder="1" applyAlignment="1">
      <alignment horizontal="center" vertical="center" wrapText="1"/>
    </xf>
    <xf numFmtId="0" fontId="25" fillId="3" borderId="1" xfId="0" applyFont="1" applyFill="1" applyBorder="1" applyAlignment="1">
      <alignment horizontal="left"/>
    </xf>
    <xf numFmtId="0" fontId="9" fillId="3" borderId="1" xfId="0" applyFont="1" applyFill="1" applyBorder="1" applyAlignment="1" applyProtection="1">
      <alignment horizontal="center" vertical="top" wrapText="1" shrinkToFit="1"/>
    </xf>
    <xf numFmtId="0" fontId="21" fillId="3" borderId="1" xfId="11" applyFont="1" applyFill="1" applyBorder="1" applyAlignment="1">
      <alignment horizontal="center" vertical="center" wrapText="1"/>
    </xf>
    <xf numFmtId="0" fontId="23" fillId="3" borderId="2" xfId="0" applyFont="1" applyFill="1" applyBorder="1" applyAlignment="1">
      <alignment horizontal="left" wrapText="1"/>
    </xf>
    <xf numFmtId="0" fontId="23" fillId="3" borderId="3" xfId="0" applyFont="1" applyFill="1" applyBorder="1" applyAlignment="1">
      <alignment horizontal="left" wrapText="1"/>
    </xf>
    <xf numFmtId="0" fontId="23" fillId="3" borderId="4" xfId="0" applyFont="1" applyFill="1" applyBorder="1" applyAlignment="1">
      <alignment horizontal="left" wrapText="1"/>
    </xf>
    <xf numFmtId="0" fontId="9" fillId="3" borderId="11" xfId="0" applyFont="1" applyFill="1" applyBorder="1" applyAlignment="1" applyProtection="1">
      <alignment horizontal="center" vertical="center" wrapText="1" shrinkToFit="1"/>
    </xf>
    <xf numFmtId="0" fontId="17" fillId="3" borderId="6" xfId="0" applyFont="1" applyFill="1" applyBorder="1" applyAlignment="1">
      <alignment horizontal="center" vertical="center"/>
    </xf>
    <xf numFmtId="0" fontId="17" fillId="3" borderId="5" xfId="0" applyFont="1" applyFill="1" applyBorder="1" applyAlignment="1">
      <alignment horizontal="center" vertical="center"/>
    </xf>
    <xf numFmtId="0" fontId="9" fillId="3" borderId="1" xfId="0" applyFont="1" applyFill="1" applyBorder="1" applyAlignment="1" applyProtection="1">
      <alignment horizontal="left" vertical="top" wrapText="1" shrinkToFit="1"/>
    </xf>
    <xf numFmtId="0" fontId="9" fillId="3" borderId="6" xfId="0" applyFont="1" applyFill="1" applyBorder="1" applyAlignment="1" applyProtection="1">
      <alignment horizontal="left" vertical="top" wrapText="1" shrinkToFit="1"/>
    </xf>
    <xf numFmtId="0" fontId="0" fillId="0" borderId="5" xfId="0" applyBorder="1"/>
    <xf numFmtId="0" fontId="14" fillId="16" borderId="2" xfId="0" applyFont="1" applyFill="1" applyBorder="1" applyAlignment="1" applyProtection="1">
      <alignment horizontal="left" vertical="top" wrapText="1" shrinkToFit="1"/>
    </xf>
    <xf numFmtId="0" fontId="14" fillId="16" borderId="3" xfId="0" applyFont="1" applyFill="1" applyBorder="1" applyAlignment="1" applyProtection="1">
      <alignment horizontal="left" vertical="top" wrapText="1" shrinkToFit="1"/>
    </xf>
    <xf numFmtId="0" fontId="14" fillId="16" borderId="4" xfId="0" applyFont="1" applyFill="1" applyBorder="1" applyAlignment="1" applyProtection="1">
      <alignment horizontal="left" vertical="top" wrapText="1" shrinkToFit="1"/>
    </xf>
    <xf numFmtId="0" fontId="4" fillId="0" borderId="0" xfId="4" applyAlignment="1" applyProtection="1">
      <alignment horizontal="left"/>
    </xf>
    <xf numFmtId="0" fontId="14" fillId="3" borderId="2" xfId="0" applyFont="1" applyFill="1" applyBorder="1" applyAlignment="1" applyProtection="1">
      <alignment horizontal="right" vertical="top" wrapText="1" shrinkToFit="1"/>
    </xf>
    <xf numFmtId="0" fontId="14" fillId="3" borderId="3" xfId="0" applyFont="1" applyFill="1" applyBorder="1" applyAlignment="1" applyProtection="1">
      <alignment horizontal="right" vertical="top" wrapText="1" shrinkToFit="1"/>
    </xf>
    <xf numFmtId="0" fontId="14" fillId="3" borderId="4" xfId="0" applyFont="1" applyFill="1" applyBorder="1" applyAlignment="1" applyProtection="1">
      <alignment horizontal="right" vertical="top" wrapText="1" shrinkToFit="1"/>
    </xf>
    <xf numFmtId="0" fontId="14" fillId="3" borderId="2" xfId="0" applyFont="1" applyFill="1" applyBorder="1" applyAlignment="1" applyProtection="1">
      <alignment horizontal="left" vertical="top" wrapText="1" shrinkToFit="1"/>
    </xf>
    <xf numFmtId="0" fontId="14" fillId="3" borderId="3" xfId="0" applyFont="1" applyFill="1" applyBorder="1" applyAlignment="1" applyProtection="1">
      <alignment horizontal="left" vertical="top" wrapText="1" shrinkToFit="1"/>
    </xf>
    <xf numFmtId="0" fontId="14" fillId="3" borderId="4" xfId="0" applyFont="1" applyFill="1" applyBorder="1" applyAlignment="1" applyProtection="1">
      <alignment horizontal="left" vertical="top" wrapText="1" shrinkToFit="1"/>
    </xf>
    <xf numFmtId="0" fontId="9" fillId="3" borderId="6" xfId="0" applyFont="1" applyFill="1" applyBorder="1" applyAlignment="1" applyProtection="1">
      <alignment horizontal="center" vertical="top" wrapText="1" shrinkToFit="1"/>
    </xf>
    <xf numFmtId="0" fontId="9" fillId="3" borderId="11" xfId="0" applyFont="1" applyFill="1" applyBorder="1" applyAlignment="1" applyProtection="1">
      <alignment horizontal="center" vertical="top" wrapText="1" shrinkToFit="1"/>
    </xf>
    <xf numFmtId="0" fontId="9" fillId="3" borderId="5" xfId="0" applyFont="1" applyFill="1" applyBorder="1" applyAlignment="1" applyProtection="1">
      <alignment horizontal="center" vertical="top" wrapText="1" shrinkToFit="1"/>
    </xf>
    <xf numFmtId="0" fontId="1" fillId="3" borderId="6" xfId="0" applyFont="1" applyFill="1" applyBorder="1" applyAlignment="1" applyProtection="1">
      <alignment horizontal="center" vertical="top" wrapText="1" shrinkToFit="1"/>
    </xf>
    <xf numFmtId="0" fontId="1" fillId="3" borderId="5" xfId="0" applyFont="1" applyFill="1" applyBorder="1" applyAlignment="1" applyProtection="1">
      <alignment horizontal="center" vertical="top" wrapText="1" shrinkToFit="1"/>
    </xf>
    <xf numFmtId="0" fontId="1" fillId="3" borderId="2" xfId="0" applyFont="1" applyFill="1" applyBorder="1" applyAlignment="1" applyProtection="1">
      <alignment horizontal="center" vertical="top" wrapText="1" shrinkToFit="1"/>
    </xf>
    <xf numFmtId="0" fontId="1" fillId="3" borderId="3" xfId="0" applyFont="1" applyFill="1" applyBorder="1" applyAlignment="1" applyProtection="1">
      <alignment horizontal="center" vertical="top" wrapText="1" shrinkToFit="1"/>
    </xf>
    <xf numFmtId="0" fontId="1" fillId="3" borderId="4" xfId="0" applyFont="1" applyFill="1" applyBorder="1" applyAlignment="1" applyProtection="1">
      <alignment horizontal="center" vertical="top" wrapText="1" shrinkToFit="1"/>
    </xf>
    <xf numFmtId="0" fontId="14" fillId="3" borderId="1" xfId="0" applyFont="1" applyFill="1" applyBorder="1" applyAlignment="1" applyProtection="1">
      <alignment horizontal="left" vertical="top" wrapText="1" shrinkToFit="1"/>
    </xf>
    <xf numFmtId="0" fontId="14" fillId="3" borderId="8" xfId="0" applyFont="1" applyFill="1" applyBorder="1" applyAlignment="1" applyProtection="1">
      <alignment horizontal="left" vertical="center" wrapText="1" shrinkToFit="1"/>
    </xf>
    <xf numFmtId="0" fontId="14" fillId="3" borderId="7" xfId="0" applyFont="1" applyFill="1" applyBorder="1" applyAlignment="1" applyProtection="1">
      <alignment horizontal="left" vertical="center" wrapText="1" shrinkToFit="1"/>
    </xf>
    <xf numFmtId="0" fontId="14" fillId="3" borderId="9" xfId="0" applyFont="1" applyFill="1" applyBorder="1" applyAlignment="1" applyProtection="1">
      <alignment horizontal="left" vertical="center" wrapText="1" shrinkToFit="1"/>
    </xf>
    <xf numFmtId="0" fontId="14" fillId="3" borderId="10" xfId="0" applyFont="1" applyFill="1" applyBorder="1" applyAlignment="1" applyProtection="1">
      <alignment horizontal="left" vertical="center" wrapText="1" shrinkToFit="1"/>
    </xf>
    <xf numFmtId="4" fontId="22" fillId="0" borderId="1" xfId="0" applyNumberFormat="1" applyFont="1" applyFill="1" applyBorder="1" applyAlignment="1" applyProtection="1">
      <alignment horizontal="center" wrapText="1" shrinkToFit="1"/>
    </xf>
    <xf numFmtId="0" fontId="14" fillId="3" borderId="2" xfId="0" applyFont="1" applyFill="1" applyBorder="1" applyAlignment="1" applyProtection="1">
      <alignment horizontal="left" vertical="center" wrapText="1" shrinkToFit="1"/>
    </xf>
    <xf numFmtId="0" fontId="14" fillId="3" borderId="3" xfId="0" applyFont="1" applyFill="1" applyBorder="1" applyAlignment="1" applyProtection="1">
      <alignment horizontal="left" vertical="center" wrapText="1" shrinkToFit="1"/>
    </xf>
    <xf numFmtId="0" fontId="37" fillId="3" borderId="3" xfId="0" applyFont="1" applyFill="1" applyBorder="1" applyAlignment="1" applyProtection="1">
      <alignment horizontal="left" vertical="center" wrapText="1" shrinkToFit="1"/>
    </xf>
    <xf numFmtId="0" fontId="14" fillId="3" borderId="6" xfId="0" applyFont="1" applyFill="1" applyBorder="1" applyAlignment="1" applyProtection="1">
      <alignment horizontal="left" vertical="center" wrapText="1" shrinkToFit="1"/>
    </xf>
    <xf numFmtId="0" fontId="14" fillId="3" borderId="5" xfId="0" applyFont="1" applyFill="1" applyBorder="1" applyAlignment="1" applyProtection="1">
      <alignment horizontal="left" vertical="center" wrapText="1" shrinkToFit="1"/>
    </xf>
    <xf numFmtId="0" fontId="22" fillId="0" borderId="1" xfId="0" applyFont="1" applyFill="1" applyBorder="1" applyAlignment="1">
      <alignment horizontal="center"/>
    </xf>
    <xf numFmtId="0" fontId="7" fillId="0" borderId="1" xfId="0" applyFont="1" applyFill="1" applyBorder="1" applyAlignment="1">
      <alignment horizontal="center" shrinkToFit="1"/>
    </xf>
    <xf numFmtId="4" fontId="1" fillId="0" borderId="1" xfId="0" applyNumberFormat="1" applyFont="1" applyFill="1" applyBorder="1" applyAlignment="1" applyProtection="1">
      <alignment horizontal="center" wrapText="1" shrinkToFit="1"/>
    </xf>
    <xf numFmtId="0" fontId="9" fillId="3" borderId="1" xfId="0" applyFont="1" applyFill="1" applyBorder="1" applyAlignment="1" applyProtection="1">
      <alignment horizontal="center" wrapText="1" shrinkToFit="1"/>
    </xf>
    <xf numFmtId="0" fontId="9" fillId="3" borderId="6" xfId="0" applyFont="1" applyFill="1" applyBorder="1" applyAlignment="1" applyProtection="1">
      <alignment horizontal="center" wrapText="1" shrinkToFit="1"/>
    </xf>
    <xf numFmtId="0" fontId="14" fillId="3" borderId="13" xfId="0" applyFont="1" applyFill="1" applyBorder="1" applyAlignment="1" applyProtection="1">
      <alignment horizontal="left" vertical="top" wrapText="1" shrinkToFit="1"/>
    </xf>
    <xf numFmtId="0" fontId="27" fillId="18" borderId="0" xfId="0" applyFont="1" applyFill="1" applyAlignment="1">
      <alignment horizontal="center" vertical="center"/>
    </xf>
  </cellXfs>
  <cellStyles count="14">
    <cellStyle name="Comma" xfId="1" builtinId="3"/>
    <cellStyle name="Comma 2" xfId="2"/>
    <cellStyle name="Currency 2" xfId="3"/>
    <cellStyle name="Hyperlink" xfId="4" builtinId="8"/>
    <cellStyle name="Hyperlink 2" xfId="5"/>
    <cellStyle name="Neutral 2" xfId="6"/>
    <cellStyle name="Normal" xfId="0" builtinId="0"/>
    <cellStyle name="Normal 2" xfId="7"/>
    <cellStyle name="Normal 2 2" xfId="8"/>
    <cellStyle name="Normal 2_Derivatives-Dom" xfId="9"/>
    <cellStyle name="Normal 3" xfId="10"/>
    <cellStyle name="Normal_DELTA_Report 29 DEC 06" xfId="11"/>
    <cellStyle name="Normal_Navigation" xfId="12"/>
    <cellStyle name="Normal_Sheet1" xfId="1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D4E5F8"/>
      <rgbColor rgb="000066CC"/>
      <rgbColor rgb="00A8FFD4"/>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CD5B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2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3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6.bin"/><Relationship Id="rId1" Type="http://schemas.openxmlformats.org/officeDocument/2006/relationships/hyperlink" Target="mailto:in-rbi-rep.xsd#in-rbi-rep_DueFromCentralCounterPartiesExcludingCBLOLendingsInIndia@http://www.xbrl.org/2003/role/terseLabel" TargetMode="External"/><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7.bin"/><Relationship Id="rId1" Type="http://schemas.openxmlformats.org/officeDocument/2006/relationships/hyperlink" Target="mailto:in-rbi-rep.xsd#in-rbi-rep_DueFromCentralCounterPartiesExcludingCBLOLendingsInIndia@http://www.xbrl.org/2003/role/terseLabel" TargetMode="Externa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0"/>
  <sheetViews>
    <sheetView workbookViewId="0">
      <selection activeCell="A2" sqref="A2"/>
    </sheetView>
  </sheetViews>
  <sheetFormatPr defaultColWidth="9.140625" defaultRowHeight="15"/>
  <cols>
    <col min="1" max="1" width="199.140625" style="1" customWidth="1"/>
    <col min="2" max="16384" width="9.140625" style="1"/>
  </cols>
  <sheetData>
    <row r="1" spans="1:26" ht="225">
      <c r="A1" s="5" t="s">
        <v>1551</v>
      </c>
      <c r="Z1" s="1" t="s">
        <v>23</v>
      </c>
    </row>
    <row r="6" spans="1:26" ht="90">
      <c r="A6" s="5" t="s">
        <v>22</v>
      </c>
    </row>
    <row r="9" spans="1:26">
      <c r="A9" s="5"/>
    </row>
    <row r="10" spans="1:26">
      <c r="A10" s="5"/>
    </row>
  </sheetData>
  <sheetProtection selectLockedCells="1"/>
  <dataConsolidate/>
  <phoneticPr fontId="0" type="noConversion"/>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58"/>
  <sheetViews>
    <sheetView showGridLines="0" workbookViewId="0">
      <pane xSplit="2" ySplit="1" topLeftCell="C17" activePane="bottomRight" state="frozen"/>
      <selection pane="topRight" activeCell="C1" sqref="C1"/>
      <selection pane="bottomLeft" activeCell="A2" sqref="A2"/>
      <selection pane="bottomRight" sqref="A1:C1048576"/>
    </sheetView>
  </sheetViews>
  <sheetFormatPr defaultRowHeight="15"/>
  <cols>
    <col min="1" max="1" width="10.5703125" hidden="1" customWidth="1"/>
    <col min="2" max="2" width="14.140625" hidden="1" customWidth="1"/>
    <col min="3" max="3" width="7.42578125" hidden="1" customWidth="1"/>
    <col min="4" max="4" width="75" customWidth="1"/>
    <col min="5" max="10" width="15.7109375" customWidth="1"/>
  </cols>
  <sheetData>
    <row r="1" spans="1:12" ht="27.95" customHeight="1">
      <c r="A1" s="10" t="s">
        <v>85</v>
      </c>
      <c r="D1" s="189" t="s">
        <v>868</v>
      </c>
      <c r="E1" s="189"/>
      <c r="F1" s="189"/>
      <c r="G1" s="189"/>
      <c r="H1" s="189"/>
      <c r="I1" s="189"/>
      <c r="J1" s="189"/>
    </row>
    <row r="3" spans="1:12">
      <c r="D3" s="84" t="s">
        <v>1347</v>
      </c>
    </row>
    <row r="4" spans="1:12" hidden="1">
      <c r="A4" s="17"/>
      <c r="B4" s="17"/>
      <c r="C4" s="17" t="s">
        <v>1507</v>
      </c>
      <c r="D4" s="17"/>
      <c r="E4" s="17"/>
      <c r="F4" s="17"/>
      <c r="G4" s="17"/>
      <c r="H4" s="17"/>
      <c r="I4" s="17"/>
      <c r="J4" s="17"/>
      <c r="K4" s="17"/>
      <c r="L4" s="17"/>
    </row>
    <row r="5" spans="1:12" hidden="1">
      <c r="A5" s="17"/>
      <c r="B5" s="17"/>
      <c r="C5" s="17"/>
      <c r="D5" s="17"/>
      <c r="E5" s="17"/>
      <c r="F5" s="17"/>
      <c r="G5" s="17"/>
      <c r="H5" s="17"/>
      <c r="I5" s="17"/>
      <c r="J5" s="17"/>
      <c r="K5" s="17"/>
      <c r="L5" s="17"/>
    </row>
    <row r="6" spans="1:12" hidden="1">
      <c r="A6" s="17"/>
      <c r="B6" s="17"/>
      <c r="C6" s="17"/>
      <c r="D6" s="17"/>
      <c r="E6" s="17" t="s">
        <v>719</v>
      </c>
      <c r="F6" s="17" t="s">
        <v>1368</v>
      </c>
      <c r="G6" s="17" t="s">
        <v>720</v>
      </c>
      <c r="H6" s="17" t="s">
        <v>896</v>
      </c>
      <c r="I6" s="17" t="s">
        <v>721</v>
      </c>
      <c r="J6" s="17" t="s">
        <v>916</v>
      </c>
      <c r="K6" s="17"/>
      <c r="L6" s="17"/>
    </row>
    <row r="7" spans="1:12" hidden="1">
      <c r="A7" s="17"/>
      <c r="B7" s="17"/>
      <c r="C7" s="17" t="s">
        <v>906</v>
      </c>
      <c r="D7" s="17" t="s">
        <v>910</v>
      </c>
      <c r="E7" s="17"/>
      <c r="F7" s="17"/>
      <c r="G7" s="17"/>
      <c r="H7" s="17"/>
      <c r="I7" s="17"/>
      <c r="J7" s="17"/>
      <c r="K7" s="17" t="s">
        <v>905</v>
      </c>
      <c r="L7" s="17" t="s">
        <v>907</v>
      </c>
    </row>
    <row r="8" spans="1:12" ht="36" customHeight="1">
      <c r="A8" s="17"/>
      <c r="B8" s="17"/>
      <c r="C8" s="17" t="s">
        <v>910</v>
      </c>
      <c r="D8" s="192" t="s">
        <v>363</v>
      </c>
      <c r="E8" s="194" t="s">
        <v>360</v>
      </c>
      <c r="F8" s="194"/>
      <c r="G8" s="194" t="s">
        <v>361</v>
      </c>
      <c r="H8" s="194"/>
      <c r="I8" s="194" t="s">
        <v>362</v>
      </c>
      <c r="J8" s="194"/>
      <c r="L8" s="17"/>
    </row>
    <row r="9" spans="1:12" ht="30">
      <c r="A9" s="17"/>
      <c r="B9" s="17"/>
      <c r="C9" s="17" t="s">
        <v>910</v>
      </c>
      <c r="D9" s="193"/>
      <c r="E9" s="18" t="s">
        <v>435</v>
      </c>
      <c r="F9" s="18" t="s">
        <v>549</v>
      </c>
      <c r="G9" s="18" t="s">
        <v>435</v>
      </c>
      <c r="H9" s="18" t="s">
        <v>549</v>
      </c>
      <c r="I9" s="18" t="s">
        <v>435</v>
      </c>
      <c r="J9" s="18" t="s">
        <v>549</v>
      </c>
      <c r="L9" s="17"/>
    </row>
    <row r="10" spans="1:12" hidden="1">
      <c r="A10" s="17"/>
      <c r="B10" s="17"/>
      <c r="C10" s="17" t="s">
        <v>905</v>
      </c>
      <c r="L10" s="17"/>
    </row>
    <row r="11" spans="1:12">
      <c r="A11" s="17" t="s">
        <v>143</v>
      </c>
      <c r="B11" s="17"/>
      <c r="C11" s="17"/>
      <c r="D11" s="13" t="s">
        <v>547</v>
      </c>
      <c r="E11" s="19"/>
      <c r="F11" s="19"/>
      <c r="G11" s="19"/>
      <c r="H11" s="19"/>
      <c r="I11" s="19"/>
      <c r="J11" s="19"/>
      <c r="L11" s="17"/>
    </row>
    <row r="12" spans="1:12">
      <c r="A12" s="17" t="s">
        <v>144</v>
      </c>
      <c r="B12" s="17"/>
      <c r="C12" s="17"/>
      <c r="D12" s="13" t="s">
        <v>548</v>
      </c>
      <c r="E12" s="19"/>
      <c r="F12" s="19"/>
      <c r="G12" s="19"/>
      <c r="H12" s="19"/>
      <c r="I12" s="19"/>
      <c r="J12" s="19"/>
      <c r="L12" s="17"/>
    </row>
    <row r="13" spans="1:12">
      <c r="A13" s="17" t="s">
        <v>999</v>
      </c>
      <c r="B13" s="17"/>
      <c r="C13" s="17"/>
      <c r="D13" s="13" t="s">
        <v>1170</v>
      </c>
      <c r="E13" s="20">
        <f t="shared" ref="E13:J13" si="0">E14+E15+E16+E17+E18+E19+E20+E21</f>
        <v>0</v>
      </c>
      <c r="F13" s="20">
        <f t="shared" si="0"/>
        <v>0</v>
      </c>
      <c r="G13" s="20">
        <f t="shared" si="0"/>
        <v>0</v>
      </c>
      <c r="H13" s="20">
        <f t="shared" si="0"/>
        <v>0</v>
      </c>
      <c r="I13" s="20">
        <f t="shared" si="0"/>
        <v>0</v>
      </c>
      <c r="J13" s="20">
        <f t="shared" si="0"/>
        <v>0</v>
      </c>
      <c r="L13" s="17"/>
    </row>
    <row r="14" spans="1:12">
      <c r="A14" s="17" t="s">
        <v>1000</v>
      </c>
      <c r="B14" s="17"/>
      <c r="C14" s="17"/>
      <c r="D14" s="33" t="s">
        <v>1178</v>
      </c>
      <c r="E14" s="19"/>
      <c r="F14" s="19"/>
      <c r="G14" s="19"/>
      <c r="H14" s="19"/>
      <c r="I14" s="19"/>
      <c r="J14" s="19"/>
      <c r="L14" s="17"/>
    </row>
    <row r="15" spans="1:12">
      <c r="A15" s="17" t="s">
        <v>1011</v>
      </c>
      <c r="B15" s="17"/>
      <c r="C15" s="17"/>
      <c r="D15" s="33" t="s">
        <v>1179</v>
      </c>
      <c r="E15" s="19"/>
      <c r="F15" s="32"/>
      <c r="G15" s="19"/>
      <c r="H15" s="19"/>
      <c r="I15" s="19"/>
      <c r="J15" s="19"/>
      <c r="L15" s="17"/>
    </row>
    <row r="16" spans="1:12">
      <c r="A16" s="17" t="s">
        <v>1341</v>
      </c>
      <c r="B16" s="17"/>
      <c r="C16" s="17"/>
      <c r="D16" s="33" t="s">
        <v>1180</v>
      </c>
      <c r="E16" s="19"/>
      <c r="F16" s="32"/>
      <c r="G16" s="19"/>
      <c r="H16" s="19"/>
      <c r="I16" s="19"/>
      <c r="J16" s="19"/>
      <c r="L16" s="17"/>
    </row>
    <row r="17" spans="1:12">
      <c r="A17" s="17" t="s">
        <v>1342</v>
      </c>
      <c r="B17" s="17"/>
      <c r="C17" s="17"/>
      <c r="D17" s="33" t="s">
        <v>1181</v>
      </c>
      <c r="E17" s="19"/>
      <c r="F17" s="32"/>
      <c r="G17" s="19"/>
      <c r="H17" s="19"/>
      <c r="I17" s="19"/>
      <c r="J17" s="19"/>
      <c r="L17" s="17"/>
    </row>
    <row r="18" spans="1:12">
      <c r="A18" s="17" t="s">
        <v>416</v>
      </c>
      <c r="B18" s="17"/>
      <c r="C18" s="17"/>
      <c r="D18" s="33" t="s">
        <v>1182</v>
      </c>
      <c r="E18" s="19"/>
      <c r="F18" s="32"/>
      <c r="G18" s="19"/>
      <c r="H18" s="19"/>
      <c r="I18" s="19"/>
      <c r="J18" s="19"/>
      <c r="L18" s="17"/>
    </row>
    <row r="19" spans="1:12">
      <c r="A19" s="17" t="s">
        <v>1012</v>
      </c>
      <c r="B19" s="17"/>
      <c r="C19" s="17"/>
      <c r="D19" s="33" t="s">
        <v>1106</v>
      </c>
      <c r="E19" s="19"/>
      <c r="F19" s="32"/>
      <c r="G19" s="19"/>
      <c r="H19" s="19"/>
      <c r="I19" s="19"/>
      <c r="J19" s="19"/>
      <c r="L19" s="17"/>
    </row>
    <row r="20" spans="1:12">
      <c r="A20" s="17" t="s">
        <v>1141</v>
      </c>
      <c r="B20" s="17"/>
      <c r="C20" s="17"/>
      <c r="D20" s="33" t="s">
        <v>1107</v>
      </c>
      <c r="E20" s="19"/>
      <c r="F20" s="32"/>
      <c r="G20" s="19"/>
      <c r="H20" s="19"/>
      <c r="I20" s="19"/>
      <c r="J20" s="19"/>
      <c r="L20" s="17"/>
    </row>
    <row r="21" spans="1:12">
      <c r="A21" s="17" t="s">
        <v>1142</v>
      </c>
      <c r="B21" s="17"/>
      <c r="C21" s="17"/>
      <c r="D21" s="33" t="s">
        <v>1108</v>
      </c>
      <c r="E21" s="20">
        <f>E22+E23</f>
        <v>0</v>
      </c>
      <c r="F21" s="32"/>
      <c r="G21" s="20">
        <f>G22+G23</f>
        <v>0</v>
      </c>
      <c r="H21" s="20">
        <f>H22+H23</f>
        <v>0</v>
      </c>
      <c r="I21" s="20">
        <f>I22+I23</f>
        <v>0</v>
      </c>
      <c r="J21" s="20">
        <f>J22+J23</f>
        <v>0</v>
      </c>
      <c r="L21" s="17"/>
    </row>
    <row r="22" spans="1:12">
      <c r="A22" s="17" t="s">
        <v>1143</v>
      </c>
      <c r="B22" s="17"/>
      <c r="C22" s="17"/>
      <c r="D22" s="33" t="s">
        <v>1109</v>
      </c>
      <c r="E22" s="19"/>
      <c r="F22" s="32"/>
      <c r="G22" s="19"/>
      <c r="H22" s="19"/>
      <c r="I22" s="19"/>
      <c r="J22" s="19"/>
      <c r="L22" s="17"/>
    </row>
    <row r="23" spans="1:12">
      <c r="A23" s="17" t="s">
        <v>1144</v>
      </c>
      <c r="B23" s="17"/>
      <c r="C23" s="17"/>
      <c r="D23" s="33" t="s">
        <v>1110</v>
      </c>
      <c r="E23" s="19"/>
      <c r="F23" s="32"/>
      <c r="G23" s="19"/>
      <c r="H23" s="19"/>
      <c r="I23" s="19"/>
      <c r="J23" s="19"/>
      <c r="L23" s="17"/>
    </row>
    <row r="24" spans="1:12">
      <c r="A24" s="17" t="s">
        <v>1145</v>
      </c>
      <c r="B24" s="17"/>
      <c r="C24" s="17"/>
      <c r="D24" s="34" t="s">
        <v>1171</v>
      </c>
      <c r="E24" s="19"/>
      <c r="F24" s="32"/>
      <c r="G24" s="19"/>
      <c r="H24" s="19"/>
      <c r="I24" s="19"/>
      <c r="J24" s="19"/>
      <c r="L24" s="17"/>
    </row>
    <row r="25" spans="1:12">
      <c r="A25" s="17" t="s">
        <v>1146</v>
      </c>
      <c r="B25" s="17"/>
      <c r="C25" s="17"/>
      <c r="D25" s="34" t="s">
        <v>1172</v>
      </c>
      <c r="E25" s="19"/>
      <c r="F25" s="19"/>
      <c r="G25" s="19"/>
      <c r="H25" s="19"/>
      <c r="I25" s="19"/>
      <c r="J25" s="19"/>
      <c r="L25" s="17"/>
    </row>
    <row r="26" spans="1:12">
      <c r="A26" s="17" t="s">
        <v>357</v>
      </c>
      <c r="B26" s="17"/>
      <c r="C26" s="17"/>
      <c r="D26" s="34" t="s">
        <v>1173</v>
      </c>
      <c r="E26" s="19"/>
      <c r="F26" s="19"/>
      <c r="G26" s="19"/>
      <c r="H26" s="19"/>
      <c r="I26" s="19"/>
      <c r="J26" s="19"/>
      <c r="L26" s="17"/>
    </row>
    <row r="27" spans="1:12">
      <c r="A27" s="17" t="s">
        <v>358</v>
      </c>
      <c r="B27" s="17"/>
      <c r="C27" s="17"/>
      <c r="D27" s="34" t="s">
        <v>1174</v>
      </c>
      <c r="E27" s="19"/>
      <c r="F27" s="19"/>
      <c r="G27" s="19"/>
      <c r="H27" s="19"/>
      <c r="I27" s="19"/>
      <c r="J27" s="19"/>
      <c r="L27" s="17"/>
    </row>
    <row r="28" spans="1:12">
      <c r="A28" s="17" t="s">
        <v>1147</v>
      </c>
      <c r="B28" s="17"/>
      <c r="C28" s="17"/>
      <c r="D28" s="34" t="s">
        <v>1175</v>
      </c>
      <c r="E28" s="19"/>
      <c r="F28" s="16"/>
      <c r="G28" s="19"/>
      <c r="H28" s="19"/>
      <c r="I28" s="19"/>
      <c r="J28" s="19"/>
      <c r="L28" s="17"/>
    </row>
    <row r="29" spans="1:12">
      <c r="A29" s="17" t="s">
        <v>1148</v>
      </c>
      <c r="B29" s="17"/>
      <c r="C29" s="17"/>
      <c r="D29" s="34" t="s">
        <v>1176</v>
      </c>
      <c r="E29" s="19"/>
      <c r="F29" s="16"/>
      <c r="G29" s="19"/>
      <c r="H29" s="19"/>
      <c r="I29" s="19"/>
      <c r="J29" s="19"/>
      <c r="L29" s="17"/>
    </row>
    <row r="30" spans="1:12">
      <c r="A30" s="17" t="s">
        <v>1149</v>
      </c>
      <c r="B30" s="17"/>
      <c r="C30" s="17"/>
      <c r="D30" s="34" t="s">
        <v>1177</v>
      </c>
      <c r="E30" s="20">
        <f t="array" ref="E30">SUM(E40:E41)</f>
        <v>0</v>
      </c>
      <c r="F30" s="20">
        <f t="array" ref="F30">SUM(F40:F41)</f>
        <v>0</v>
      </c>
      <c r="G30" s="20">
        <f t="array" ref="G30">SUM(G40:G41)</f>
        <v>0</v>
      </c>
      <c r="H30" s="20">
        <f t="array" ref="H30">SUM(H40:H41)</f>
        <v>0</v>
      </c>
      <c r="I30" s="20">
        <f t="array" ref="I30">SUM(I40:I41)</f>
        <v>0</v>
      </c>
      <c r="J30" s="20">
        <f t="array" ref="J30">SUM(J40:J41)</f>
        <v>0</v>
      </c>
      <c r="L30" s="17"/>
    </row>
    <row r="31" spans="1:12" hidden="1">
      <c r="A31" s="17" t="s">
        <v>1149</v>
      </c>
      <c r="B31" s="17"/>
      <c r="C31" s="17" t="s">
        <v>905</v>
      </c>
      <c r="L31" s="17"/>
    </row>
    <row r="32" spans="1:12" hidden="1">
      <c r="A32" s="17" t="s">
        <v>1149</v>
      </c>
      <c r="B32" s="17"/>
      <c r="C32" s="17" t="s">
        <v>908</v>
      </c>
      <c r="D32" s="17"/>
      <c r="E32" s="17"/>
      <c r="F32" s="17"/>
      <c r="G32" s="17"/>
      <c r="H32" s="17"/>
      <c r="I32" s="17"/>
      <c r="J32" s="17"/>
      <c r="K32" s="17"/>
      <c r="L32" s="17" t="s">
        <v>909</v>
      </c>
    </row>
    <row r="33" spans="1:12" hidden="1">
      <c r="A33" s="12" t="s">
        <v>1149</v>
      </c>
    </row>
    <row r="34" spans="1:12" hidden="1">
      <c r="A34" s="12" t="s">
        <v>1149</v>
      </c>
    </row>
    <row r="35" spans="1:12" hidden="1">
      <c r="A35" s="17" t="s">
        <v>1149</v>
      </c>
      <c r="B35" s="17"/>
      <c r="C35" s="17" t="s">
        <v>1519</v>
      </c>
      <c r="D35" s="17"/>
      <c r="E35" s="17"/>
      <c r="F35" s="17"/>
      <c r="G35" s="17"/>
      <c r="H35" s="17"/>
      <c r="I35" s="17"/>
      <c r="J35" s="17"/>
      <c r="K35" s="17"/>
      <c r="L35" s="17"/>
    </row>
    <row r="36" spans="1:12" hidden="1">
      <c r="A36" s="17" t="s">
        <v>1149</v>
      </c>
      <c r="B36" s="17"/>
      <c r="C36" s="17"/>
      <c r="D36" s="17"/>
      <c r="E36" s="17"/>
      <c r="F36" s="17"/>
      <c r="G36" s="17"/>
      <c r="H36" s="17"/>
      <c r="I36" s="17"/>
      <c r="J36" s="17"/>
      <c r="K36" s="17"/>
      <c r="L36" s="17"/>
    </row>
    <row r="37" spans="1:12" hidden="1">
      <c r="A37" s="17" t="s">
        <v>1149</v>
      </c>
      <c r="B37" s="17"/>
      <c r="C37" s="17"/>
      <c r="D37" s="17" t="s">
        <v>726</v>
      </c>
      <c r="E37" s="17" t="s">
        <v>719</v>
      </c>
      <c r="F37" s="17" t="s">
        <v>1368</v>
      </c>
      <c r="G37" s="17" t="s">
        <v>720</v>
      </c>
      <c r="H37" s="17" t="s">
        <v>896</v>
      </c>
      <c r="I37" s="17" t="s">
        <v>721</v>
      </c>
      <c r="J37" s="17" t="s">
        <v>916</v>
      </c>
      <c r="K37" s="17"/>
      <c r="L37" s="17"/>
    </row>
    <row r="38" spans="1:12" hidden="1">
      <c r="A38" s="17" t="s">
        <v>1149</v>
      </c>
      <c r="B38" s="17"/>
      <c r="C38" s="17" t="s">
        <v>906</v>
      </c>
      <c r="D38" s="17" t="s">
        <v>940</v>
      </c>
      <c r="E38" s="17"/>
      <c r="F38" s="17"/>
      <c r="G38" s="17"/>
      <c r="H38" s="17"/>
      <c r="I38" s="17"/>
      <c r="J38" s="17"/>
      <c r="K38" s="17" t="s">
        <v>905</v>
      </c>
      <c r="L38" s="17" t="s">
        <v>907</v>
      </c>
    </row>
    <row r="39" spans="1:12" hidden="1">
      <c r="A39" s="17" t="s">
        <v>1149</v>
      </c>
      <c r="B39" s="17"/>
      <c r="C39" s="17" t="s">
        <v>905</v>
      </c>
      <c r="L39" s="17"/>
    </row>
    <row r="40" spans="1:12">
      <c r="A40" s="17" t="s">
        <v>1149</v>
      </c>
      <c r="B40" s="17"/>
      <c r="C40" s="109"/>
      <c r="D40" s="22"/>
      <c r="E40" s="19"/>
      <c r="F40" s="19"/>
      <c r="G40" s="19"/>
      <c r="H40" s="19"/>
      <c r="I40" s="19"/>
      <c r="J40" s="19"/>
      <c r="L40" s="17"/>
    </row>
    <row r="41" spans="1:12" hidden="1">
      <c r="A41" s="17"/>
      <c r="B41" s="17"/>
      <c r="C41" s="17" t="s">
        <v>905</v>
      </c>
      <c r="L41" s="17"/>
    </row>
    <row r="42" spans="1:12" hidden="1">
      <c r="A42" s="17"/>
      <c r="B42" s="17"/>
      <c r="C42" s="17" t="s">
        <v>908</v>
      </c>
      <c r="D42" s="17"/>
      <c r="E42" s="17"/>
      <c r="F42" s="17"/>
      <c r="G42" s="17"/>
      <c r="H42" s="17"/>
      <c r="I42" s="17"/>
      <c r="J42" s="17"/>
      <c r="K42" s="17"/>
      <c r="L42" s="17" t="s">
        <v>909</v>
      </c>
    </row>
    <row r="43" spans="1:12" hidden="1"/>
    <row r="44" spans="1:12" hidden="1"/>
    <row r="45" spans="1:12" hidden="1"/>
    <row r="46" spans="1:12" hidden="1">
      <c r="A46" s="17"/>
      <c r="B46" s="17"/>
      <c r="C46" s="17" t="s">
        <v>1508</v>
      </c>
      <c r="D46" s="17"/>
      <c r="E46" s="17"/>
      <c r="F46" s="17"/>
      <c r="G46" s="17"/>
      <c r="H46" s="17"/>
      <c r="I46" s="17"/>
      <c r="J46" s="17"/>
      <c r="K46" s="17"/>
      <c r="L46" s="17"/>
    </row>
    <row r="47" spans="1:12" hidden="1">
      <c r="A47" s="17"/>
      <c r="B47" s="17"/>
      <c r="C47" s="17"/>
      <c r="D47" s="17"/>
      <c r="E47" s="17"/>
      <c r="F47" s="17"/>
      <c r="G47" s="17"/>
      <c r="H47" s="17"/>
      <c r="I47" s="17"/>
      <c r="J47" s="17"/>
      <c r="K47" s="17"/>
      <c r="L47" s="17"/>
    </row>
    <row r="48" spans="1:12" hidden="1">
      <c r="A48" s="17"/>
      <c r="B48" s="17"/>
      <c r="C48" s="17"/>
      <c r="D48" s="17"/>
      <c r="E48" s="17" t="s">
        <v>719</v>
      </c>
      <c r="F48" s="17" t="s">
        <v>1368</v>
      </c>
      <c r="G48" s="17" t="s">
        <v>720</v>
      </c>
      <c r="H48" s="17" t="s">
        <v>896</v>
      </c>
      <c r="I48" s="17" t="s">
        <v>721</v>
      </c>
      <c r="J48" s="17" t="s">
        <v>916</v>
      </c>
      <c r="K48" s="17"/>
      <c r="L48" s="17"/>
    </row>
    <row r="49" spans="1:12" hidden="1">
      <c r="A49" s="17"/>
      <c r="B49" s="17"/>
      <c r="C49" s="17" t="s">
        <v>906</v>
      </c>
      <c r="D49" s="17" t="s">
        <v>910</v>
      </c>
      <c r="E49" s="17"/>
      <c r="F49" s="17"/>
      <c r="G49" s="17"/>
      <c r="H49" s="17"/>
      <c r="I49" s="17"/>
      <c r="J49" s="17"/>
      <c r="K49" s="17" t="s">
        <v>905</v>
      </c>
      <c r="L49" s="17" t="s">
        <v>907</v>
      </c>
    </row>
    <row r="50" spans="1:12" hidden="1">
      <c r="A50" s="17"/>
      <c r="B50" s="17"/>
      <c r="C50" s="17" t="s">
        <v>905</v>
      </c>
      <c r="L50" s="17"/>
    </row>
    <row r="51" spans="1:12">
      <c r="A51" s="17"/>
      <c r="B51" s="17"/>
      <c r="C51" s="17"/>
      <c r="D51" s="190" t="s">
        <v>977</v>
      </c>
      <c r="E51" s="191"/>
      <c r="F51" s="191"/>
      <c r="G51" s="191"/>
      <c r="H51" s="191"/>
      <c r="I51" s="191"/>
      <c r="J51" s="191"/>
      <c r="L51" s="17"/>
    </row>
    <row r="52" spans="1:12">
      <c r="A52" s="17" t="s">
        <v>82</v>
      </c>
      <c r="B52" s="17"/>
      <c r="C52" s="17"/>
      <c r="D52" s="34" t="s">
        <v>1287</v>
      </c>
      <c r="E52" s="20">
        <f t="shared" ref="E52:J52" si="1">E11+E12+E13+E24-E25+E26-E27+E28+E29+E30</f>
        <v>0</v>
      </c>
      <c r="F52" s="20">
        <f t="shared" si="1"/>
        <v>0</v>
      </c>
      <c r="G52" s="20">
        <f t="shared" si="1"/>
        <v>0</v>
      </c>
      <c r="H52" s="20">
        <f t="shared" si="1"/>
        <v>0</v>
      </c>
      <c r="I52" s="20">
        <f t="shared" si="1"/>
        <v>0</v>
      </c>
      <c r="J52" s="20">
        <f t="shared" si="1"/>
        <v>0</v>
      </c>
      <c r="L52" s="17"/>
    </row>
    <row r="53" spans="1:12">
      <c r="A53" s="17" t="s">
        <v>365</v>
      </c>
      <c r="B53" s="17"/>
      <c r="C53" s="17"/>
      <c r="D53" s="34" t="s">
        <v>364</v>
      </c>
      <c r="E53" s="20">
        <f>IF(('Sec1Part-A'!G141-'Sec1Part-C'!E58)&gt;0,'Sec1Part-A'!G176+('Sec1Part-A'!G141-'Sec1Part-C'!E58),'Sec1Part-A'!G176)</f>
        <v>0</v>
      </c>
      <c r="F53" s="20">
        <f>IF(('Sec1Part-A'!H141-'Sec1Part-C'!F58)&gt;0,'Sec1Part-A'!H176+('Sec1Part-A'!H141-'Sec1Part-C'!F58),'Sec1Part-A'!H176)</f>
        <v>0</v>
      </c>
      <c r="G53" s="20">
        <f>IF(('Sec1Part-A'!I141-'Sec1Part-C'!G58)&gt;0,'Sec1Part-A'!I176+('Sec1Part-A'!I141-'Sec1Part-C'!G58),'Sec1Part-A'!I176)</f>
        <v>0</v>
      </c>
      <c r="H53" s="20">
        <f>IF(('Sec1Part-A'!J141-'Sec1Part-C'!H58)&gt;0,'Sec1Part-A'!J176+('Sec1Part-A'!J141-'Sec1Part-C'!H58),'Sec1Part-A'!J176)</f>
        <v>0</v>
      </c>
      <c r="I53" s="20">
        <f>IF(('Sec1Part-A'!K141-'Sec1Part-C'!I58)&gt;0,'Sec1Part-A'!K176+('Sec1Part-A'!K141-'Sec1Part-C'!I58),'Sec1Part-A'!K176)</f>
        <v>0</v>
      </c>
      <c r="J53" s="20">
        <f>IF(('Sec1Part-A'!L141-'Sec1Part-C'!J58)&gt;0,'Sec1Part-A'!L176+('Sec1Part-A'!L141-'Sec1Part-C'!J58),'Sec1Part-A'!L176)</f>
        <v>0</v>
      </c>
      <c r="L53" s="17"/>
    </row>
    <row r="54" spans="1:12">
      <c r="A54" s="17" t="s">
        <v>1340</v>
      </c>
      <c r="B54" s="17"/>
      <c r="C54" s="17"/>
      <c r="D54" s="34" t="s">
        <v>1288</v>
      </c>
      <c r="E54" s="20">
        <f t="shared" ref="E54:J54" si="2">E52-E12-E21-E29-E53</f>
        <v>0</v>
      </c>
      <c r="F54" s="20">
        <f t="shared" si="2"/>
        <v>0</v>
      </c>
      <c r="G54" s="20">
        <f t="shared" si="2"/>
        <v>0</v>
      </c>
      <c r="H54" s="20">
        <f t="shared" si="2"/>
        <v>0</v>
      </c>
      <c r="I54" s="20">
        <f t="shared" si="2"/>
        <v>0</v>
      </c>
      <c r="J54" s="20">
        <f t="shared" si="2"/>
        <v>0</v>
      </c>
      <c r="L54" s="17"/>
    </row>
    <row r="55" spans="1:12">
      <c r="A55" s="17"/>
      <c r="B55" s="17"/>
      <c r="C55" s="17"/>
      <c r="D55" s="195" t="s">
        <v>1289</v>
      </c>
      <c r="E55" s="196"/>
      <c r="F55" s="196"/>
      <c r="G55" s="196"/>
      <c r="H55" s="196"/>
      <c r="I55" s="196"/>
      <c r="J55" s="197"/>
      <c r="L55" s="17"/>
    </row>
    <row r="56" spans="1:12">
      <c r="A56" s="17" t="s">
        <v>1291</v>
      </c>
      <c r="B56" s="17"/>
      <c r="C56" s="17"/>
      <c r="D56" s="34" t="s">
        <v>1290</v>
      </c>
      <c r="E56" s="19"/>
      <c r="F56" s="19"/>
      <c r="G56" s="19"/>
      <c r="H56" s="19"/>
      <c r="I56" s="19"/>
      <c r="J56" s="19"/>
      <c r="L56" s="17"/>
    </row>
    <row r="57" spans="1:12">
      <c r="A57" s="17"/>
      <c r="B57" s="17"/>
      <c r="C57" s="17" t="s">
        <v>905</v>
      </c>
      <c r="L57" s="17"/>
    </row>
    <row r="58" spans="1:12">
      <c r="A58" s="17"/>
      <c r="B58" s="17"/>
      <c r="C58" s="17" t="s">
        <v>908</v>
      </c>
      <c r="D58" s="17"/>
      <c r="E58" s="17"/>
      <c r="F58" s="17"/>
      <c r="G58" s="17"/>
      <c r="H58" s="17"/>
      <c r="I58" s="17"/>
      <c r="J58" s="17"/>
      <c r="K58" s="17"/>
      <c r="L58" s="17" t="s">
        <v>909</v>
      </c>
    </row>
  </sheetData>
  <mergeCells count="7">
    <mergeCell ref="D55:J55"/>
    <mergeCell ref="D1:J1"/>
    <mergeCell ref="D8:D9"/>
    <mergeCell ref="I8:J8"/>
    <mergeCell ref="G8:H8"/>
    <mergeCell ref="E8:F8"/>
    <mergeCell ref="D51:J51"/>
  </mergeCells>
  <phoneticPr fontId="3" type="noConversion"/>
  <dataValidations count="139">
    <dataValidation type="decimal" allowBlank="1" showInputMessage="1" showErrorMessage="1" errorTitle="Input Error" error="Please enter a numeric value between 0 and 99999999999999999" sqref="F15:F24">
      <formula1>0</formula1>
      <formula2>99999999999999900</formula2>
    </dataValidation>
    <dataValidation type="decimal" allowBlank="1" showInputMessage="1" showErrorMessage="1" errorTitle="Input Error" error="Please enter a numeric value between -99999999999999999 and 99999999999999999" sqref="E11">
      <formula1>-99999999999999900</formula1>
      <formula2>99999999999999900</formula2>
    </dataValidation>
    <dataValidation type="decimal" allowBlank="1" showInputMessage="1" showErrorMessage="1" errorTitle="Input Error" error="Please enter a numeric value between -99999999999999999 and 99999999999999999" sqref="F11">
      <formula1>-99999999999999900</formula1>
      <formula2>99999999999999900</formula2>
    </dataValidation>
    <dataValidation type="decimal" allowBlank="1" showInputMessage="1" showErrorMessage="1" errorTitle="Input Error" error="Please enter a numeric value between -99999999999999999 and 99999999999999999" sqref="G11">
      <formula1>-99999999999999900</formula1>
      <formula2>99999999999999900</formula2>
    </dataValidation>
    <dataValidation type="decimal" allowBlank="1" showInputMessage="1" showErrorMessage="1" errorTitle="Input Error" error="Please enter a numeric value between -99999999999999999 and 99999999999999999" sqref="H11">
      <formula1>-99999999999999900</formula1>
      <formula2>99999999999999900</formula2>
    </dataValidation>
    <dataValidation type="decimal" allowBlank="1" showInputMessage="1" showErrorMessage="1" errorTitle="Input Error" error="Please enter a numeric value between -99999999999999999 and 99999999999999999" sqref="I11">
      <formula1>-99999999999999900</formula1>
      <formula2>99999999999999900</formula2>
    </dataValidation>
    <dataValidation type="decimal" allowBlank="1" showInputMessage="1" showErrorMessage="1" errorTitle="Input Error" error="Please enter a numeric value between -99999999999999999 and 99999999999999999" sqref="J11">
      <formula1>-99999999999999900</formula1>
      <formula2>99999999999999900</formula2>
    </dataValidation>
    <dataValidation type="decimal" allowBlank="1" showInputMessage="1" showErrorMessage="1" errorTitle="Input Error" error="Please enter a numeric value between -99999999999999999 and 99999999999999999" sqref="E12">
      <formula1>-99999999999999900</formula1>
      <formula2>99999999999999900</formula2>
    </dataValidation>
    <dataValidation type="decimal" allowBlank="1" showInputMessage="1" showErrorMessage="1" errorTitle="Input Error" error="Please enter a numeric value between -99999999999999999 and 99999999999999999" sqref="F12">
      <formula1>-99999999999999900</formula1>
      <formula2>99999999999999900</formula2>
    </dataValidation>
    <dataValidation type="decimal" allowBlank="1" showInputMessage="1" showErrorMessage="1" errorTitle="Input Error" error="Please enter a numeric value between -99999999999999999 and 99999999999999999" sqref="G12">
      <formula1>-99999999999999900</formula1>
      <formula2>99999999999999900</formula2>
    </dataValidation>
    <dataValidation type="decimal" allowBlank="1" showInputMessage="1" showErrorMessage="1" errorTitle="Input Error" error="Please enter a numeric value between -99999999999999999 and 99999999999999999" sqref="H12">
      <formula1>-99999999999999900</formula1>
      <formula2>99999999999999900</formula2>
    </dataValidation>
    <dataValidation type="decimal" allowBlank="1" showInputMessage="1" showErrorMessage="1" errorTitle="Input Error" error="Please enter a numeric value between -99999999999999999 and 99999999999999999" sqref="I12">
      <formula1>-99999999999999900</formula1>
      <formula2>99999999999999900</formula2>
    </dataValidation>
    <dataValidation type="decimal" allowBlank="1" showInputMessage="1" showErrorMessage="1" errorTitle="Input Error" error="Please enter a numeric value between -99999999999999999 and 99999999999999999" sqref="J12">
      <formula1>-99999999999999900</formula1>
      <formula2>99999999999999900</formula2>
    </dataValidation>
    <dataValidation type="decimal" allowBlank="1" showInputMessage="1" showErrorMessage="1" errorTitle="Input Error" error="Please enter a numeric value between -99999999999999999 and 99999999999999999" sqref="E13">
      <formula1>-99999999999999900</formula1>
      <formula2>99999999999999900</formula2>
    </dataValidation>
    <dataValidation type="decimal" allowBlank="1" showInputMessage="1" showErrorMessage="1" errorTitle="Input Error" error="Please enter a numeric value between -99999999999999999 and 99999999999999999" sqref="F13">
      <formula1>-99999999999999900</formula1>
      <formula2>99999999999999900</formula2>
    </dataValidation>
    <dataValidation type="decimal" allowBlank="1" showInputMessage="1" showErrorMessage="1" errorTitle="Input Error" error="Please enter a numeric value between -99999999999999999 and 99999999999999999" sqref="G13">
      <formula1>-99999999999999900</formula1>
      <formula2>99999999999999900</formula2>
    </dataValidation>
    <dataValidation type="decimal" allowBlank="1" showInputMessage="1" showErrorMessage="1" errorTitle="Input Error" error="Please enter a numeric value between -99999999999999999 and 99999999999999999" sqref="H13">
      <formula1>-99999999999999900</formula1>
      <formula2>99999999999999900</formula2>
    </dataValidation>
    <dataValidation type="decimal" allowBlank="1" showInputMessage="1" showErrorMessage="1" errorTitle="Input Error" error="Please enter a numeric value between -99999999999999999 and 99999999999999999" sqref="I13">
      <formula1>-99999999999999900</formula1>
      <formula2>99999999999999900</formula2>
    </dataValidation>
    <dataValidation type="decimal" allowBlank="1" showInputMessage="1" showErrorMessage="1" errorTitle="Input Error" error="Please enter a numeric value between -99999999999999999 and 99999999999999999" sqref="J13">
      <formula1>-99999999999999900</formula1>
      <formula2>99999999999999900</formula2>
    </dataValidation>
    <dataValidation type="decimal" allowBlank="1" showInputMessage="1" showErrorMessage="1" errorTitle="Input Error" error="Please enter a numeric value between -99999999999999999 and 99999999999999999" sqref="E14">
      <formula1>-99999999999999900</formula1>
      <formula2>99999999999999900</formula2>
    </dataValidation>
    <dataValidation type="decimal" allowBlank="1" showInputMessage="1" showErrorMessage="1" errorTitle="Input Error" error="Please enter a numeric value between -99999999999999999 and 99999999999999999" sqref="F14">
      <formula1>-99999999999999900</formula1>
      <formula2>99999999999999900</formula2>
    </dataValidation>
    <dataValidation type="decimal" allowBlank="1" showInputMessage="1" showErrorMessage="1" errorTitle="Input Error" error="Please enter a numeric value between -99999999999999999 and 99999999999999999" sqref="G14">
      <formula1>-99999999999999900</formula1>
      <formula2>99999999999999900</formula2>
    </dataValidation>
    <dataValidation type="decimal" allowBlank="1" showInputMessage="1" showErrorMessage="1" errorTitle="Input Error" error="Please enter a numeric value between -99999999999999999 and 99999999999999999" sqref="H14">
      <formula1>-99999999999999900</formula1>
      <formula2>99999999999999900</formula2>
    </dataValidation>
    <dataValidation type="decimal" allowBlank="1" showInputMessage="1" showErrorMessage="1" errorTitle="Input Error" error="Please enter a numeric value between -99999999999999999 and 99999999999999999" sqref="I14">
      <formula1>-99999999999999900</formula1>
      <formula2>99999999999999900</formula2>
    </dataValidation>
    <dataValidation type="decimal" allowBlank="1" showInputMessage="1" showErrorMessage="1" errorTitle="Input Error" error="Please enter a numeric value between -99999999999999999 and 99999999999999999" sqref="J14">
      <formula1>-99999999999999900</formula1>
      <formula2>99999999999999900</formula2>
    </dataValidation>
    <dataValidation type="decimal" allowBlank="1" showInputMessage="1" showErrorMessage="1" errorTitle="Input Error" error="Please enter a numeric value between -99999999999999999 and 99999999999999999" sqref="E15">
      <formula1>-99999999999999900</formula1>
      <formula2>99999999999999900</formula2>
    </dataValidation>
    <dataValidation type="decimal" allowBlank="1" showInputMessage="1" showErrorMessage="1" errorTitle="Input Error" error="Please enter a numeric value between -99999999999999999 and 99999999999999999" sqref="G15">
      <formula1>-99999999999999900</formula1>
      <formula2>99999999999999900</formula2>
    </dataValidation>
    <dataValidation type="decimal" allowBlank="1" showInputMessage="1" showErrorMessage="1" errorTitle="Input Error" error="Please enter a numeric value between -99999999999999999 and 99999999999999999" sqref="H15">
      <formula1>-99999999999999900</formula1>
      <formula2>99999999999999900</formula2>
    </dataValidation>
    <dataValidation type="decimal" allowBlank="1" showInputMessage="1" showErrorMessage="1" errorTitle="Input Error" error="Please enter a numeric value between -99999999999999999 and 99999999999999999" sqref="I15">
      <formula1>-99999999999999900</formula1>
      <formula2>99999999999999900</formula2>
    </dataValidation>
    <dataValidation type="decimal" allowBlank="1" showInputMessage="1" showErrorMessage="1" errorTitle="Input Error" error="Please enter a numeric value between -99999999999999999 and 99999999999999999" sqref="J15">
      <formula1>-99999999999999900</formula1>
      <formula2>99999999999999900</formula2>
    </dataValidation>
    <dataValidation type="decimal" allowBlank="1" showInputMessage="1" showErrorMessage="1" errorTitle="Input Error" error="Please enter a numeric value between -99999999999999999 and 99999999999999999" sqref="E16">
      <formula1>-99999999999999900</formula1>
      <formula2>99999999999999900</formula2>
    </dataValidation>
    <dataValidation type="decimal" allowBlank="1" showInputMessage="1" showErrorMessage="1" errorTitle="Input Error" error="Please enter a numeric value between -99999999999999999 and 99999999999999999" sqref="G16">
      <formula1>-99999999999999900</formula1>
      <formula2>99999999999999900</formula2>
    </dataValidation>
    <dataValidation type="decimal" allowBlank="1" showInputMessage="1" showErrorMessage="1" errorTitle="Input Error" error="Please enter a numeric value between -99999999999999999 and 99999999999999999" sqref="H16">
      <formula1>-99999999999999900</formula1>
      <formula2>99999999999999900</formula2>
    </dataValidation>
    <dataValidation type="decimal" allowBlank="1" showInputMessage="1" showErrorMessage="1" errorTitle="Input Error" error="Please enter a numeric value between -99999999999999999 and 99999999999999999" sqref="I16">
      <formula1>-99999999999999900</formula1>
      <formula2>99999999999999900</formula2>
    </dataValidation>
    <dataValidation type="decimal" allowBlank="1" showInputMessage="1" showErrorMessage="1" errorTitle="Input Error" error="Please enter a numeric value between -99999999999999999 and 99999999999999999" sqref="J16">
      <formula1>-99999999999999900</formula1>
      <formula2>99999999999999900</formula2>
    </dataValidation>
    <dataValidation type="decimal" allowBlank="1" showInputMessage="1" showErrorMessage="1" errorTitle="Input Error" error="Please enter a numeric value between -99999999999999999 and 99999999999999999" sqref="E17">
      <formula1>-99999999999999900</formula1>
      <formula2>99999999999999900</formula2>
    </dataValidation>
    <dataValidation type="decimal" allowBlank="1" showInputMessage="1" showErrorMessage="1" errorTitle="Input Error" error="Please enter a numeric value between -99999999999999999 and 99999999999999999" sqref="G17">
      <formula1>-99999999999999900</formula1>
      <formula2>99999999999999900</formula2>
    </dataValidation>
    <dataValidation type="decimal" allowBlank="1" showInputMessage="1" showErrorMessage="1" errorTitle="Input Error" error="Please enter a numeric value between -99999999999999999 and 99999999999999999" sqref="H17">
      <formula1>-99999999999999900</formula1>
      <formula2>99999999999999900</formula2>
    </dataValidation>
    <dataValidation type="decimal" allowBlank="1" showInputMessage="1" showErrorMessage="1" errorTitle="Input Error" error="Please enter a numeric value between -99999999999999999 and 99999999999999999" sqref="I17">
      <formula1>-99999999999999900</formula1>
      <formula2>99999999999999900</formula2>
    </dataValidation>
    <dataValidation type="decimal" allowBlank="1" showInputMessage="1" showErrorMessage="1" errorTitle="Input Error" error="Please enter a numeric value between -99999999999999999 and 99999999999999999" sqref="J17">
      <formula1>-99999999999999900</formula1>
      <formula2>99999999999999900</formula2>
    </dataValidation>
    <dataValidation type="decimal" allowBlank="1" showInputMessage="1" showErrorMessage="1" errorTitle="Input Error" error="Please enter a numeric value between -99999999999999999 and 99999999999999999" sqref="E18">
      <formula1>-99999999999999900</formula1>
      <formula2>99999999999999900</formula2>
    </dataValidation>
    <dataValidation type="decimal" allowBlank="1" showInputMessage="1" showErrorMessage="1" errorTitle="Input Error" error="Please enter a numeric value between -99999999999999999 and 99999999999999999" sqref="G18">
      <formula1>-99999999999999900</formula1>
      <formula2>99999999999999900</formula2>
    </dataValidation>
    <dataValidation type="decimal" allowBlank="1" showInputMessage="1" showErrorMessage="1" errorTitle="Input Error" error="Please enter a numeric value between -99999999999999999 and 99999999999999999" sqref="H18">
      <formula1>-99999999999999900</formula1>
      <formula2>99999999999999900</formula2>
    </dataValidation>
    <dataValidation type="decimal" allowBlank="1" showInputMessage="1" showErrorMessage="1" errorTitle="Input Error" error="Please enter a numeric value between -99999999999999999 and 99999999999999999" sqref="I18">
      <formula1>-99999999999999900</formula1>
      <formula2>99999999999999900</formula2>
    </dataValidation>
    <dataValidation type="decimal" allowBlank="1" showInputMessage="1" showErrorMessage="1" errorTitle="Input Error" error="Please enter a numeric value between -99999999999999999 and 99999999999999999" sqref="J18">
      <formula1>-99999999999999900</formula1>
      <formula2>99999999999999900</formula2>
    </dataValidation>
    <dataValidation type="decimal" allowBlank="1" showInputMessage="1" showErrorMessage="1" errorTitle="Input Error" error="Please enter a numeric value between -99999999999999999 and 99999999999999999" sqref="E19">
      <formula1>-99999999999999900</formula1>
      <formula2>99999999999999900</formula2>
    </dataValidation>
    <dataValidation type="decimal" allowBlank="1" showInputMessage="1" showErrorMessage="1" errorTitle="Input Error" error="Please enter a numeric value between -99999999999999999 and 99999999999999999" sqref="G19">
      <formula1>-99999999999999900</formula1>
      <formula2>99999999999999900</formula2>
    </dataValidation>
    <dataValidation type="decimal" allowBlank="1" showInputMessage="1" showErrorMessage="1" errorTitle="Input Error" error="Please enter a numeric value between -99999999999999999 and 99999999999999999" sqref="H19">
      <formula1>-99999999999999900</formula1>
      <formula2>99999999999999900</formula2>
    </dataValidation>
    <dataValidation type="decimal" allowBlank="1" showInputMessage="1" showErrorMessage="1" errorTitle="Input Error" error="Please enter a numeric value between -99999999999999999 and 99999999999999999" sqref="I19">
      <formula1>-99999999999999900</formula1>
      <formula2>99999999999999900</formula2>
    </dataValidation>
    <dataValidation type="decimal" allowBlank="1" showInputMessage="1" showErrorMessage="1" errorTitle="Input Error" error="Please enter a numeric value between -99999999999999999 and 99999999999999999" sqref="J19">
      <formula1>-99999999999999900</formula1>
      <formula2>99999999999999900</formula2>
    </dataValidation>
    <dataValidation type="decimal" allowBlank="1" showInputMessage="1" showErrorMessage="1" errorTitle="Input Error" error="Please enter a numeric value between -99999999999999999 and 99999999999999999" sqref="E20">
      <formula1>-99999999999999900</formula1>
      <formula2>99999999999999900</formula2>
    </dataValidation>
    <dataValidation type="decimal" allowBlank="1" showInputMessage="1" showErrorMessage="1" errorTitle="Input Error" error="Please enter a numeric value between -99999999999999999 and 99999999999999999" sqref="G20">
      <formula1>-99999999999999900</formula1>
      <formula2>99999999999999900</formula2>
    </dataValidation>
    <dataValidation type="decimal" allowBlank="1" showInputMessage="1" showErrorMessage="1" errorTitle="Input Error" error="Please enter a numeric value between -99999999999999999 and 99999999999999999" sqref="H20">
      <formula1>-99999999999999900</formula1>
      <formula2>99999999999999900</formula2>
    </dataValidation>
    <dataValidation type="decimal" allowBlank="1" showInputMessage="1" showErrorMessage="1" errorTitle="Input Error" error="Please enter a numeric value between -99999999999999999 and 99999999999999999" sqref="I20">
      <formula1>-99999999999999900</formula1>
      <formula2>99999999999999900</formula2>
    </dataValidation>
    <dataValidation type="decimal" allowBlank="1" showInputMessage="1" showErrorMessage="1" errorTitle="Input Error" error="Please enter a numeric value between -99999999999999999 and 99999999999999999" sqref="J20">
      <formula1>-99999999999999900</formula1>
      <formula2>99999999999999900</formula2>
    </dataValidation>
    <dataValidation type="decimal" allowBlank="1" showInputMessage="1" showErrorMessage="1" errorTitle="Input Error" error="Please enter a numeric value between -99999999999999999 and 99999999999999999" sqref="E21">
      <formula1>-99999999999999900</formula1>
      <formula2>99999999999999900</formula2>
    </dataValidation>
    <dataValidation type="decimal" allowBlank="1" showInputMessage="1" showErrorMessage="1" errorTitle="Input Error" error="Please enter a numeric value between -99999999999999999 and 99999999999999999" sqref="G21">
      <formula1>-99999999999999900</formula1>
      <formula2>99999999999999900</formula2>
    </dataValidation>
    <dataValidation type="decimal" allowBlank="1" showInputMessage="1" showErrorMessage="1" errorTitle="Input Error" error="Please enter a numeric value between -99999999999999999 and 99999999999999999" sqref="H21">
      <formula1>-99999999999999900</formula1>
      <formula2>99999999999999900</formula2>
    </dataValidation>
    <dataValidation type="decimal" allowBlank="1" showInputMessage="1" showErrorMessage="1" errorTitle="Input Error" error="Please enter a numeric value between -99999999999999999 and 99999999999999999" sqref="I21">
      <formula1>-99999999999999900</formula1>
      <formula2>99999999999999900</formula2>
    </dataValidation>
    <dataValidation type="decimal" allowBlank="1" showInputMessage="1" showErrorMessage="1" errorTitle="Input Error" error="Please enter a numeric value between -99999999999999999 and 99999999999999999" sqref="J21">
      <formula1>-99999999999999900</formula1>
      <formula2>99999999999999900</formula2>
    </dataValidation>
    <dataValidation type="decimal" allowBlank="1" showInputMessage="1" showErrorMessage="1" errorTitle="Input Error" error="Please enter a numeric value between -99999999999999999 and 99999999999999999" sqref="E22">
      <formula1>-99999999999999900</formula1>
      <formula2>99999999999999900</formula2>
    </dataValidation>
    <dataValidation type="decimal" allowBlank="1" showInputMessage="1" showErrorMessage="1" errorTitle="Input Error" error="Please enter a numeric value between -99999999999999999 and 99999999999999999" sqref="G22">
      <formula1>-99999999999999900</formula1>
      <formula2>99999999999999900</formula2>
    </dataValidation>
    <dataValidation type="decimal" allowBlank="1" showInputMessage="1" showErrorMessage="1" errorTitle="Input Error" error="Please enter a numeric value between -99999999999999999 and 99999999999999999" sqref="H22">
      <formula1>-99999999999999900</formula1>
      <formula2>99999999999999900</formula2>
    </dataValidation>
    <dataValidation type="decimal" allowBlank="1" showInputMessage="1" showErrorMessage="1" errorTitle="Input Error" error="Please enter a numeric value between -99999999999999999 and 99999999999999999" sqref="I22">
      <formula1>-99999999999999900</formula1>
      <formula2>99999999999999900</formula2>
    </dataValidation>
    <dataValidation type="decimal" allowBlank="1" showInputMessage="1" showErrorMessage="1" errorTitle="Input Error" error="Please enter a numeric value between -99999999999999999 and 99999999999999999" sqref="J22">
      <formula1>-99999999999999900</formula1>
      <formula2>99999999999999900</formula2>
    </dataValidation>
    <dataValidation type="decimal" allowBlank="1" showInputMessage="1" showErrorMessage="1" errorTitle="Input Error" error="Please enter a numeric value between -99999999999999999 and 99999999999999999" sqref="E23">
      <formula1>-99999999999999900</formula1>
      <formula2>99999999999999900</formula2>
    </dataValidation>
    <dataValidation type="decimal" allowBlank="1" showInputMessage="1" showErrorMessage="1" errorTitle="Input Error" error="Please enter a numeric value between -99999999999999999 and 99999999999999999" sqref="G23">
      <formula1>-99999999999999900</formula1>
      <formula2>99999999999999900</formula2>
    </dataValidation>
    <dataValidation type="decimal" allowBlank="1" showInputMessage="1" showErrorMessage="1" errorTitle="Input Error" error="Please enter a numeric value between -99999999999999999 and 99999999999999999" sqref="H23">
      <formula1>-99999999999999900</formula1>
      <formula2>99999999999999900</formula2>
    </dataValidation>
    <dataValidation type="decimal" allowBlank="1" showInputMessage="1" showErrorMessage="1" errorTitle="Input Error" error="Please enter a numeric value between -99999999999999999 and 99999999999999999" sqref="I23">
      <formula1>-99999999999999900</formula1>
      <formula2>99999999999999900</formula2>
    </dataValidation>
    <dataValidation type="decimal" allowBlank="1" showInputMessage="1" showErrorMessage="1" errorTitle="Input Error" error="Please enter a numeric value between -99999999999999999 and 99999999999999999" sqref="J23">
      <formula1>-99999999999999900</formula1>
      <formula2>99999999999999900</formula2>
    </dataValidation>
    <dataValidation type="decimal" allowBlank="1" showInputMessage="1" showErrorMessage="1" errorTitle="Input Error" error="Please enter a numeric value between -99999999999999999 and 99999999999999999" sqref="E24">
      <formula1>-99999999999999900</formula1>
      <formula2>99999999999999900</formula2>
    </dataValidation>
    <dataValidation type="decimal" allowBlank="1" showInputMessage="1" showErrorMessage="1" errorTitle="Input Error" error="Please enter a numeric value between -99999999999999999 and 99999999999999999" sqref="G24">
      <formula1>-99999999999999900</formula1>
      <formula2>99999999999999900</formula2>
    </dataValidation>
    <dataValidation type="decimal" allowBlank="1" showInputMessage="1" showErrorMessage="1" errorTitle="Input Error" error="Please enter a numeric value between -99999999999999999 and 99999999999999999" sqref="H24">
      <formula1>-99999999999999900</formula1>
      <formula2>99999999999999900</formula2>
    </dataValidation>
    <dataValidation type="decimal" allowBlank="1" showInputMessage="1" showErrorMessage="1" errorTitle="Input Error" error="Please enter a numeric value between -99999999999999999 and 99999999999999999" sqref="I24">
      <formula1>-99999999999999900</formula1>
      <formula2>99999999999999900</formula2>
    </dataValidation>
    <dataValidation type="decimal" allowBlank="1" showInputMessage="1" showErrorMessage="1" errorTitle="Input Error" error="Please enter a numeric value between -99999999999999999 and 99999999999999999" sqref="J24">
      <formula1>-99999999999999900</formula1>
      <formula2>99999999999999900</formula2>
    </dataValidation>
    <dataValidation type="decimal" allowBlank="1" showInputMessage="1" showErrorMessage="1" errorTitle="Input Error" error="Please enter a numeric value between -99999999999999999 and 99999999999999999" sqref="E25">
      <formula1>-99999999999999900</formula1>
      <formula2>99999999999999900</formula2>
    </dataValidation>
    <dataValidation type="decimal" allowBlank="1" showInputMessage="1" showErrorMessage="1" errorTitle="Input Error" error="Please enter a numeric value between -99999999999999999 and 99999999999999999" sqref="F25">
      <formula1>-99999999999999900</formula1>
      <formula2>99999999999999900</formula2>
    </dataValidation>
    <dataValidation type="decimal" allowBlank="1" showInputMessage="1" showErrorMessage="1" errorTitle="Input Error" error="Please enter a numeric value between -99999999999999999 and 99999999999999999" sqref="G25">
      <formula1>-99999999999999900</formula1>
      <formula2>99999999999999900</formula2>
    </dataValidation>
    <dataValidation type="decimal" allowBlank="1" showInputMessage="1" showErrorMessage="1" errorTitle="Input Error" error="Please enter a numeric value between -99999999999999999 and 99999999999999999" sqref="H25">
      <formula1>-99999999999999900</formula1>
      <formula2>99999999999999900</formula2>
    </dataValidation>
    <dataValidation type="decimal" allowBlank="1" showInputMessage="1" showErrorMessage="1" errorTitle="Input Error" error="Please enter a numeric value between -99999999999999999 and 99999999999999999" sqref="I25">
      <formula1>-99999999999999900</formula1>
      <formula2>99999999999999900</formula2>
    </dataValidation>
    <dataValidation type="decimal" allowBlank="1" showInputMessage="1" showErrorMessage="1" errorTitle="Input Error" error="Please enter a numeric value between -99999999999999999 and 99999999999999999" sqref="J25">
      <formula1>-99999999999999900</formula1>
      <formula2>99999999999999900</formula2>
    </dataValidation>
    <dataValidation type="decimal" allowBlank="1" showInputMessage="1" showErrorMessage="1" errorTitle="Input Error" error="Please enter a numeric value between -99999999999999999 and 99999999999999999" sqref="E26">
      <formula1>-99999999999999900</formula1>
      <formula2>99999999999999900</formula2>
    </dataValidation>
    <dataValidation type="decimal" allowBlank="1" showInputMessage="1" showErrorMessage="1" errorTitle="Input Error" error="Please enter a numeric value between -99999999999999999 and 99999999999999999" sqref="F26">
      <formula1>-99999999999999900</formula1>
      <formula2>99999999999999900</formula2>
    </dataValidation>
    <dataValidation type="decimal" allowBlank="1" showInputMessage="1" showErrorMessage="1" errorTitle="Input Error" error="Please enter a numeric value between -99999999999999999 and 99999999999999999" sqref="G26">
      <formula1>-99999999999999900</formula1>
      <formula2>99999999999999900</formula2>
    </dataValidation>
    <dataValidation type="decimal" allowBlank="1" showInputMessage="1" showErrorMessage="1" errorTitle="Input Error" error="Please enter a numeric value between -99999999999999999 and 99999999999999999" sqref="H26">
      <formula1>-99999999999999900</formula1>
      <formula2>99999999999999900</formula2>
    </dataValidation>
    <dataValidation type="decimal" allowBlank="1" showInputMessage="1" showErrorMessage="1" errorTitle="Input Error" error="Please enter a numeric value between -99999999999999999 and 99999999999999999" sqref="I26">
      <formula1>-99999999999999900</formula1>
      <formula2>99999999999999900</formula2>
    </dataValidation>
    <dataValidation type="decimal" allowBlank="1" showInputMessage="1" showErrorMessage="1" errorTitle="Input Error" error="Please enter a numeric value between -99999999999999999 and 99999999999999999" sqref="J26">
      <formula1>-99999999999999900</formula1>
      <formula2>99999999999999900</formula2>
    </dataValidation>
    <dataValidation type="decimal" allowBlank="1" showInputMessage="1" showErrorMessage="1" errorTitle="Input Error" error="Please enter a numeric value between -99999999999999999 and 99999999999999999" sqref="E27">
      <formula1>-99999999999999900</formula1>
      <formula2>99999999999999900</formula2>
    </dataValidation>
    <dataValidation type="decimal" allowBlank="1" showInputMessage="1" showErrorMessage="1" errorTitle="Input Error" error="Please enter a numeric value between -99999999999999999 and 99999999999999999" sqref="F27">
      <formula1>-99999999999999900</formula1>
      <formula2>99999999999999900</formula2>
    </dataValidation>
    <dataValidation type="decimal" allowBlank="1" showInputMessage="1" showErrorMessage="1" errorTitle="Input Error" error="Please enter a numeric value between -99999999999999999 and 99999999999999999" sqref="G27">
      <formula1>-99999999999999900</formula1>
      <formula2>99999999999999900</formula2>
    </dataValidation>
    <dataValidation type="decimal" allowBlank="1" showInputMessage="1" showErrorMessage="1" errorTitle="Input Error" error="Please enter a numeric value between -99999999999999999 and 99999999999999999" sqref="H27">
      <formula1>-99999999999999900</formula1>
      <formula2>99999999999999900</formula2>
    </dataValidation>
    <dataValidation type="decimal" allowBlank="1" showInputMessage="1" showErrorMessage="1" errorTitle="Input Error" error="Please enter a numeric value between -99999999999999999 and 99999999999999999" sqref="I27">
      <formula1>-99999999999999900</formula1>
      <formula2>99999999999999900</formula2>
    </dataValidation>
    <dataValidation type="decimal" allowBlank="1" showInputMessage="1" showErrorMessage="1" errorTitle="Input Error" error="Please enter a numeric value between -99999999999999999 and 99999999999999999" sqref="J27">
      <formula1>-99999999999999900</formula1>
      <formula2>99999999999999900</formula2>
    </dataValidation>
    <dataValidation type="decimal" allowBlank="1" showInputMessage="1" showErrorMessage="1" errorTitle="Input Error" error="Please enter a numeric value between -99999999999999999 and 99999999999999999" sqref="E28">
      <formula1>-99999999999999900</formula1>
      <formula2>99999999999999900</formula2>
    </dataValidation>
    <dataValidation type="decimal" allowBlank="1" showInputMessage="1" showErrorMessage="1" errorTitle="Input Error" error="Please enter a numeric value between -99999999999999999 and 99999999999999999" sqref="G28">
      <formula1>-99999999999999900</formula1>
      <formula2>99999999999999900</formula2>
    </dataValidation>
    <dataValidation type="decimal" allowBlank="1" showInputMessage="1" showErrorMessage="1" errorTitle="Input Error" error="Please enter a numeric value between -99999999999999999 and 99999999999999999" sqref="H28">
      <formula1>-99999999999999900</formula1>
      <formula2>99999999999999900</formula2>
    </dataValidation>
    <dataValidation type="decimal" allowBlank="1" showInputMessage="1" showErrorMessage="1" errorTitle="Input Error" error="Please enter a numeric value between -99999999999999999 and 99999999999999999" sqref="I28">
      <formula1>-99999999999999900</formula1>
      <formula2>99999999999999900</formula2>
    </dataValidation>
    <dataValidation type="decimal" allowBlank="1" showInputMessage="1" showErrorMessage="1" errorTitle="Input Error" error="Please enter a numeric value between -99999999999999999 and 99999999999999999" sqref="J28">
      <formula1>-99999999999999900</formula1>
      <formula2>99999999999999900</formula2>
    </dataValidation>
    <dataValidation type="decimal" allowBlank="1" showInputMessage="1" showErrorMessage="1" errorTitle="Input Error" error="Please enter a numeric value between -99999999999999999 and 99999999999999999" sqref="E29">
      <formula1>-99999999999999900</formula1>
      <formula2>99999999999999900</formula2>
    </dataValidation>
    <dataValidation type="decimal" allowBlank="1" showInputMessage="1" showErrorMessage="1" errorTitle="Input Error" error="Please enter a numeric value between -99999999999999999 and 99999999999999999" sqref="G29">
      <formula1>-99999999999999900</formula1>
      <formula2>99999999999999900</formula2>
    </dataValidation>
    <dataValidation type="decimal" allowBlank="1" showInputMessage="1" showErrorMessage="1" errorTitle="Input Error" error="Please enter a numeric value between -99999999999999999 and 99999999999999999" sqref="H29">
      <formula1>-99999999999999900</formula1>
      <formula2>99999999999999900</formula2>
    </dataValidation>
    <dataValidation type="decimal" allowBlank="1" showInputMessage="1" showErrorMessage="1" errorTitle="Input Error" error="Please enter a numeric value between -99999999999999999 and 99999999999999999" sqref="I29">
      <formula1>-99999999999999900</formula1>
      <formula2>99999999999999900</formula2>
    </dataValidation>
    <dataValidation type="decimal" allowBlank="1" showInputMessage="1" showErrorMessage="1" errorTitle="Input Error" error="Please enter a numeric value between -99999999999999999 and 99999999999999999" sqref="J29">
      <formula1>-99999999999999900</formula1>
      <formula2>99999999999999900</formula2>
    </dataValidation>
    <dataValidation type="decimal" allowBlank="1" showInputMessage="1" showErrorMessage="1" errorTitle="Input Error" error="Please enter a numeric value between -99999999999999999 and 99999999999999999" sqref="E30">
      <formula1>-99999999999999900</formula1>
      <formula2>99999999999999900</formula2>
    </dataValidation>
    <dataValidation type="decimal" allowBlank="1" showInputMessage="1" showErrorMessage="1" errorTitle="Input Error" error="Please enter a numeric value between -99999999999999999 and 99999999999999999" sqref="F30">
      <formula1>-99999999999999900</formula1>
      <formula2>99999999999999900</formula2>
    </dataValidation>
    <dataValidation type="decimal" allowBlank="1" showInputMessage="1" showErrorMessage="1" errorTitle="Input Error" error="Please enter a numeric value between -99999999999999999 and 99999999999999999" sqref="G30">
      <formula1>-99999999999999900</formula1>
      <formula2>99999999999999900</formula2>
    </dataValidation>
    <dataValidation type="decimal" allowBlank="1" showInputMessage="1" showErrorMessage="1" errorTitle="Input Error" error="Please enter a numeric value between -99999999999999999 and 99999999999999999" sqref="H30">
      <formula1>-99999999999999900</formula1>
      <formula2>99999999999999900</formula2>
    </dataValidation>
    <dataValidation type="decimal" allowBlank="1" showInputMessage="1" showErrorMessage="1" errorTitle="Input Error" error="Please enter a numeric value between -99999999999999999 and 99999999999999999" sqref="I30">
      <formula1>-99999999999999900</formula1>
      <formula2>99999999999999900</formula2>
    </dataValidation>
    <dataValidation type="decimal" allowBlank="1" showInputMessage="1" showErrorMessage="1" errorTitle="Input Error" error="Please enter a numeric value between -99999999999999999 and 99999999999999999" sqref="J30">
      <formula1>-99999999999999900</formula1>
      <formula2>99999999999999900</formula2>
    </dataValidation>
    <dataValidation type="decimal" allowBlank="1" showInputMessage="1" showErrorMessage="1" errorTitle="Input Error" error="Please enter a numeric value between -99999999999999999 and 99999999999999999" sqref="E40">
      <formula1>-99999999999999900</formula1>
      <formula2>99999999999999900</formula2>
    </dataValidation>
    <dataValidation type="decimal" allowBlank="1" showInputMessage="1" showErrorMessage="1" errorTitle="Input Error" error="Please enter a numeric value between -99999999999999999 and 99999999999999999" sqref="F40">
      <formula1>-99999999999999900</formula1>
      <formula2>99999999999999900</formula2>
    </dataValidation>
    <dataValidation type="decimal" allowBlank="1" showInputMessage="1" showErrorMessage="1" errorTitle="Input Error" error="Please enter a numeric value between -99999999999999999 and 99999999999999999" sqref="G40">
      <formula1>-99999999999999900</formula1>
      <formula2>99999999999999900</formula2>
    </dataValidation>
    <dataValidation type="decimal" allowBlank="1" showInputMessage="1" showErrorMessage="1" errorTitle="Input Error" error="Please enter a numeric value between -99999999999999999 and 99999999999999999" sqref="H40">
      <formula1>-99999999999999900</formula1>
      <formula2>99999999999999900</formula2>
    </dataValidation>
    <dataValidation type="decimal" allowBlank="1" showInputMessage="1" showErrorMessage="1" errorTitle="Input Error" error="Please enter a numeric value between -99999999999999999 and 99999999999999999" sqref="I40">
      <formula1>-99999999999999900</formula1>
      <formula2>99999999999999900</formula2>
    </dataValidation>
    <dataValidation type="decimal" allowBlank="1" showInputMessage="1" showErrorMessage="1" errorTitle="Input Error" error="Please enter a numeric value between -99999999999999999 and 99999999999999999" sqref="J40">
      <formula1>-99999999999999900</formula1>
      <formula2>99999999999999900</formula2>
    </dataValidation>
    <dataValidation type="decimal" allowBlank="1" showInputMessage="1" showErrorMessage="1" errorTitle="Input Error" error="Please enter a numeric value between -99999999999999999 and 99999999999999999" sqref="E52">
      <formula1>-99999999999999900</formula1>
      <formula2>99999999999999900</formula2>
    </dataValidation>
    <dataValidation type="decimal" allowBlank="1" showInputMessage="1" showErrorMessage="1" errorTitle="Input Error" error="Please enter a numeric value between -99999999999999999 and 99999999999999999" sqref="F52">
      <formula1>-99999999999999900</formula1>
      <formula2>99999999999999900</formula2>
    </dataValidation>
    <dataValidation type="decimal" allowBlank="1" showInputMessage="1" showErrorMessage="1" errorTitle="Input Error" error="Please enter a numeric value between -99999999999999999 and 99999999999999999" sqref="G52">
      <formula1>-99999999999999900</formula1>
      <formula2>99999999999999900</formula2>
    </dataValidation>
    <dataValidation type="decimal" allowBlank="1" showInputMessage="1" showErrorMessage="1" errorTitle="Input Error" error="Please enter a numeric value between -99999999999999999 and 99999999999999999" sqref="H52">
      <formula1>-99999999999999900</formula1>
      <formula2>99999999999999900</formula2>
    </dataValidation>
    <dataValidation type="decimal" allowBlank="1" showInputMessage="1" showErrorMessage="1" errorTitle="Input Error" error="Please enter a numeric value between -99999999999999999 and 99999999999999999" sqref="I52">
      <formula1>-99999999999999900</formula1>
      <formula2>99999999999999900</formula2>
    </dataValidation>
    <dataValidation type="decimal" allowBlank="1" showInputMessage="1" showErrorMessage="1" errorTitle="Input Error" error="Please enter a numeric value between -99999999999999999 and 99999999999999999" sqref="J52">
      <formula1>-99999999999999900</formula1>
      <formula2>99999999999999900</formula2>
    </dataValidation>
    <dataValidation type="decimal" allowBlank="1" showInputMessage="1" showErrorMessage="1" errorTitle="Input Error" error="Please enter a numeric value between -99999999999999999 and 99999999999999999" sqref="E53">
      <formula1>-99999999999999900</formula1>
      <formula2>99999999999999900</formula2>
    </dataValidation>
    <dataValidation type="decimal" allowBlank="1" showInputMessage="1" showErrorMessage="1" errorTitle="Input Error" error="Please enter a numeric value between -99999999999999999 and 99999999999999999" sqref="F53">
      <formula1>-99999999999999900</formula1>
      <formula2>99999999999999900</formula2>
    </dataValidation>
    <dataValidation type="decimal" allowBlank="1" showInputMessage="1" showErrorMessage="1" errorTitle="Input Error" error="Please enter a numeric value between -99999999999999999 and 99999999999999999" sqref="G53">
      <formula1>-99999999999999900</formula1>
      <formula2>99999999999999900</formula2>
    </dataValidation>
    <dataValidation type="decimal" allowBlank="1" showInputMessage="1" showErrorMessage="1" errorTitle="Input Error" error="Please enter a numeric value between -99999999999999999 and 99999999999999999" sqref="H53">
      <formula1>-99999999999999900</formula1>
      <formula2>99999999999999900</formula2>
    </dataValidation>
    <dataValidation type="decimal" allowBlank="1" showInputMessage="1" showErrorMessage="1" errorTitle="Input Error" error="Please enter a numeric value between -99999999999999999 and 99999999999999999" sqref="I53">
      <formula1>-99999999999999900</formula1>
      <formula2>99999999999999900</formula2>
    </dataValidation>
    <dataValidation type="decimal" allowBlank="1" showInputMessage="1" showErrorMessage="1" errorTitle="Input Error" error="Please enter a numeric value between -99999999999999999 and 99999999999999999" sqref="J53">
      <formula1>-99999999999999900</formula1>
      <formula2>99999999999999900</formula2>
    </dataValidation>
    <dataValidation type="decimal" allowBlank="1" showInputMessage="1" showErrorMessage="1" errorTitle="Input Error" error="Please enter a numeric value between -99999999999999999 and 99999999999999999" sqref="E54">
      <formula1>-99999999999999900</formula1>
      <formula2>99999999999999900</formula2>
    </dataValidation>
    <dataValidation type="decimal" allowBlank="1" showInputMessage="1" showErrorMessage="1" errorTitle="Input Error" error="Please enter a numeric value between -99999999999999999 and 99999999999999999" sqref="F54">
      <formula1>-99999999999999900</formula1>
      <formula2>99999999999999900</formula2>
    </dataValidation>
    <dataValidation type="decimal" allowBlank="1" showInputMessage="1" showErrorMessage="1" errorTitle="Input Error" error="Please enter a numeric value between -99999999999999999 and 99999999999999999" sqref="G54">
      <formula1>-99999999999999900</formula1>
      <formula2>99999999999999900</formula2>
    </dataValidation>
    <dataValidation type="decimal" allowBlank="1" showInputMessage="1" showErrorMessage="1" errorTitle="Input Error" error="Please enter a numeric value between -99999999999999999 and 99999999999999999" sqref="H54">
      <formula1>-99999999999999900</formula1>
      <formula2>99999999999999900</formula2>
    </dataValidation>
    <dataValidation type="decimal" allowBlank="1" showInputMessage="1" showErrorMessage="1" errorTitle="Input Error" error="Please enter a numeric value between -99999999999999999 and 99999999999999999" sqref="I54">
      <formula1>-99999999999999900</formula1>
      <formula2>99999999999999900</formula2>
    </dataValidation>
    <dataValidation type="decimal" allowBlank="1" showInputMessage="1" showErrorMessage="1" errorTitle="Input Error" error="Please enter a numeric value between -99999999999999999 and 99999999999999999" sqref="J54">
      <formula1>-99999999999999900</formula1>
      <formula2>99999999999999900</formula2>
    </dataValidation>
    <dataValidation type="decimal" allowBlank="1" showInputMessage="1" showErrorMessage="1" errorTitle="Input Error" error="Please enter a numeric value between -99999999999999999 and 99999999999999999" sqref="E56">
      <formula1>-99999999999999900</formula1>
      <formula2>99999999999999900</formula2>
    </dataValidation>
    <dataValidation type="decimal" allowBlank="1" showInputMessage="1" showErrorMessage="1" errorTitle="Input Error" error="Please enter a numeric value between -99999999999999999 and 99999999999999999" sqref="F56">
      <formula1>-99999999999999900</formula1>
      <formula2>99999999999999900</formula2>
    </dataValidation>
    <dataValidation type="decimal" allowBlank="1" showInputMessage="1" showErrorMessage="1" errorTitle="Input Error" error="Please enter a numeric value between -99999999999999999 and 99999999999999999" sqref="G56">
      <formula1>-99999999999999900</formula1>
      <formula2>99999999999999900</formula2>
    </dataValidation>
    <dataValidation type="decimal" allowBlank="1" showInputMessage="1" showErrorMessage="1" errorTitle="Input Error" error="Please enter a numeric value between -99999999999999999 and 99999999999999999" sqref="H56">
      <formula1>-99999999999999900</formula1>
      <formula2>99999999999999900</formula2>
    </dataValidation>
    <dataValidation type="decimal" allowBlank="1" showInputMessage="1" showErrorMessage="1" errorTitle="Input Error" error="Please enter a numeric value between -99999999999999999 and 99999999999999999" sqref="I56">
      <formula1>-99999999999999900</formula1>
      <formula2>99999999999999900</formula2>
    </dataValidation>
    <dataValidation type="decimal" allowBlank="1" showInputMessage="1" showErrorMessage="1" errorTitle="Input Error" error="Please enter a numeric value between -99999999999999999 and 99999999999999999" sqref="J56">
      <formula1>-99999999999999900</formula1>
      <formula2>99999999999999900</formula2>
    </dataValidation>
  </dataValidations>
  <hyperlinks>
    <hyperlink ref="D3" location="Navigation!E7" display="Back To Navigation Page"/>
  </hyperlinks>
  <pageMargins left="0.75" right="0.75" top="1" bottom="1" header="0.5" footer="0.5"/>
  <pageSetup orientation="portrait" horizontalDpi="300" verticalDpi="0" copies="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L58"/>
  <sheetViews>
    <sheetView showGridLines="0" workbookViewId="0">
      <pane xSplit="2" ySplit="1" topLeftCell="C19" activePane="bottomRight" state="frozen"/>
      <selection pane="topRight" activeCell="C1" sqref="C1"/>
      <selection pane="bottomLeft" activeCell="A2" sqref="A2"/>
      <selection pane="bottomRight" sqref="A1:C1048576"/>
    </sheetView>
  </sheetViews>
  <sheetFormatPr defaultRowHeight="15"/>
  <cols>
    <col min="1" max="1" width="10.5703125" hidden="1" customWidth="1"/>
    <col min="2" max="2" width="2.28515625" hidden="1" customWidth="1"/>
    <col min="3" max="3" width="72.85546875" hidden="1" customWidth="1"/>
    <col min="4" max="4" width="75" customWidth="1"/>
    <col min="5" max="10" width="15.7109375" customWidth="1"/>
  </cols>
  <sheetData>
    <row r="1" spans="1:12" ht="27.95" customHeight="1">
      <c r="A1" s="10" t="s">
        <v>85</v>
      </c>
      <c r="D1" s="189" t="s">
        <v>868</v>
      </c>
      <c r="E1" s="189"/>
      <c r="F1" s="189"/>
      <c r="G1" s="189"/>
      <c r="H1" s="189"/>
      <c r="I1" s="189"/>
      <c r="J1" s="189"/>
    </row>
    <row r="3" spans="1:12">
      <c r="D3" s="84" t="s">
        <v>1347</v>
      </c>
    </row>
    <row r="4" spans="1:12" hidden="1">
      <c r="A4" s="17"/>
      <c r="B4" s="17"/>
      <c r="C4" s="17" t="s">
        <v>1507</v>
      </c>
      <c r="D4" s="17"/>
      <c r="E4" s="17"/>
      <c r="F4" s="17"/>
      <c r="G4" s="17"/>
      <c r="H4" s="17"/>
      <c r="I4" s="17"/>
      <c r="J4" s="17"/>
      <c r="K4" s="17"/>
      <c r="L4" s="17"/>
    </row>
    <row r="5" spans="1:12" ht="15" hidden="1" customHeight="1">
      <c r="A5" s="17"/>
      <c r="B5" s="17"/>
      <c r="C5" s="17"/>
      <c r="D5" s="17"/>
      <c r="E5" s="17"/>
      <c r="F5" s="17"/>
      <c r="G5" s="17"/>
      <c r="H5" s="17"/>
      <c r="I5" s="17"/>
      <c r="J5" s="17"/>
      <c r="K5" s="17"/>
      <c r="L5" s="17"/>
    </row>
    <row r="6" spans="1:12" ht="15" hidden="1" customHeight="1">
      <c r="A6" s="17"/>
      <c r="B6" s="17"/>
      <c r="C6" s="17"/>
      <c r="D6" s="17"/>
      <c r="E6" s="17" t="s">
        <v>719</v>
      </c>
      <c r="F6" s="17" t="s">
        <v>1368</v>
      </c>
      <c r="G6" s="17" t="s">
        <v>720</v>
      </c>
      <c r="H6" s="17" t="s">
        <v>896</v>
      </c>
      <c r="I6" s="17" t="s">
        <v>721</v>
      </c>
      <c r="J6" s="17" t="s">
        <v>916</v>
      </c>
      <c r="K6" s="17"/>
      <c r="L6" s="17"/>
    </row>
    <row r="7" spans="1:12" ht="15" hidden="1" customHeight="1">
      <c r="A7" s="17"/>
      <c r="B7" s="17"/>
      <c r="C7" s="17" t="s">
        <v>906</v>
      </c>
      <c r="D7" s="17" t="s">
        <v>910</v>
      </c>
      <c r="E7" s="17"/>
      <c r="F7" s="17"/>
      <c r="G7" s="17"/>
      <c r="H7" s="17"/>
      <c r="I7" s="17"/>
      <c r="J7" s="17"/>
      <c r="K7" s="17" t="s">
        <v>905</v>
      </c>
      <c r="L7" s="17" t="s">
        <v>907</v>
      </c>
    </row>
    <row r="8" spans="1:12" ht="36" customHeight="1">
      <c r="A8" s="17"/>
      <c r="B8" s="17"/>
      <c r="C8" s="17" t="s">
        <v>910</v>
      </c>
      <c r="D8" s="192" t="s">
        <v>363</v>
      </c>
      <c r="E8" s="194" t="s">
        <v>360</v>
      </c>
      <c r="F8" s="194"/>
      <c r="G8" s="194" t="s">
        <v>361</v>
      </c>
      <c r="H8" s="194"/>
      <c r="I8" s="194" t="s">
        <v>362</v>
      </c>
      <c r="J8" s="194"/>
      <c r="L8" s="17"/>
    </row>
    <row r="9" spans="1:12" ht="30">
      <c r="A9" s="17"/>
      <c r="B9" s="17"/>
      <c r="C9" s="17" t="s">
        <v>910</v>
      </c>
      <c r="D9" s="193"/>
      <c r="E9" s="18" t="s">
        <v>435</v>
      </c>
      <c r="F9" s="18" t="s">
        <v>549</v>
      </c>
      <c r="G9" s="18" t="s">
        <v>435</v>
      </c>
      <c r="H9" s="18" t="s">
        <v>549</v>
      </c>
      <c r="I9" s="18" t="s">
        <v>435</v>
      </c>
      <c r="J9" s="18" t="s">
        <v>549</v>
      </c>
      <c r="L9" s="17"/>
    </row>
    <row r="10" spans="1:12" ht="15" hidden="1" customHeight="1">
      <c r="A10" s="17"/>
      <c r="B10" s="17"/>
      <c r="C10" s="17" t="s">
        <v>905</v>
      </c>
      <c r="L10" s="17"/>
    </row>
    <row r="11" spans="1:12">
      <c r="A11" s="17" t="s">
        <v>143</v>
      </c>
      <c r="B11" s="17"/>
      <c r="C11" s="17"/>
      <c r="D11" s="13" t="s">
        <v>547</v>
      </c>
      <c r="E11" s="19"/>
      <c r="F11" s="19"/>
      <c r="G11" s="32"/>
      <c r="H11" s="32"/>
      <c r="I11" s="20">
        <f>E11</f>
        <v>0</v>
      </c>
      <c r="J11" s="20">
        <f>F11</f>
        <v>0</v>
      </c>
      <c r="L11" s="17"/>
    </row>
    <row r="12" spans="1:12">
      <c r="A12" s="17" t="s">
        <v>144</v>
      </c>
      <c r="B12" s="17"/>
      <c r="C12" s="17"/>
      <c r="D12" s="13" t="s">
        <v>548</v>
      </c>
      <c r="E12" s="19"/>
      <c r="F12" s="19"/>
      <c r="G12" s="32"/>
      <c r="H12" s="32"/>
      <c r="I12" s="20">
        <f>E12</f>
        <v>0</v>
      </c>
      <c r="J12" s="20">
        <f>F12</f>
        <v>0</v>
      </c>
      <c r="L12" s="17"/>
    </row>
    <row r="13" spans="1:12">
      <c r="A13" s="17" t="s">
        <v>999</v>
      </c>
      <c r="B13" s="17"/>
      <c r="C13" s="17"/>
      <c r="D13" s="13" t="s">
        <v>1170</v>
      </c>
      <c r="E13" s="20">
        <f t="shared" ref="E13:J13" si="0">E14+E15+E16+E17+E18+E19+E20+E21</f>
        <v>0</v>
      </c>
      <c r="F13" s="20">
        <f t="shared" si="0"/>
        <v>0</v>
      </c>
      <c r="G13" s="20">
        <f t="shared" si="0"/>
        <v>0</v>
      </c>
      <c r="H13" s="20">
        <f t="shared" si="0"/>
        <v>0</v>
      </c>
      <c r="I13" s="20">
        <f t="shared" si="0"/>
        <v>0</v>
      </c>
      <c r="J13" s="20">
        <f t="shared" si="0"/>
        <v>0</v>
      </c>
      <c r="L13" s="17"/>
    </row>
    <row r="14" spans="1:12">
      <c r="A14" s="17" t="s">
        <v>1000</v>
      </c>
      <c r="B14" s="17"/>
      <c r="C14" s="17"/>
      <c r="D14" s="33" t="s">
        <v>1178</v>
      </c>
      <c r="E14" s="19"/>
      <c r="F14" s="19"/>
      <c r="G14" s="32"/>
      <c r="H14" s="32"/>
      <c r="I14" s="20">
        <f>E14</f>
        <v>0</v>
      </c>
      <c r="J14" s="20">
        <f>F14</f>
        <v>0</v>
      </c>
      <c r="L14" s="17"/>
    </row>
    <row r="15" spans="1:12">
      <c r="A15" s="17" t="s">
        <v>1011</v>
      </c>
      <c r="B15" s="17"/>
      <c r="C15" s="17"/>
      <c r="D15" s="33" t="s">
        <v>1179</v>
      </c>
      <c r="E15" s="19"/>
      <c r="F15" s="32"/>
      <c r="G15" s="32"/>
      <c r="H15" s="32"/>
      <c r="I15" s="20">
        <f t="shared" ref="I15:I20" si="1">E15</f>
        <v>0</v>
      </c>
      <c r="J15" s="32"/>
      <c r="L15" s="17"/>
    </row>
    <row r="16" spans="1:12">
      <c r="A16" s="17" t="s">
        <v>1341</v>
      </c>
      <c r="B16" s="17"/>
      <c r="C16" s="17"/>
      <c r="D16" s="33" t="s">
        <v>1180</v>
      </c>
      <c r="E16" s="19"/>
      <c r="F16" s="32"/>
      <c r="G16" s="32"/>
      <c r="H16" s="32"/>
      <c r="I16" s="20">
        <f t="shared" si="1"/>
        <v>0</v>
      </c>
      <c r="J16" s="32"/>
      <c r="L16" s="17"/>
    </row>
    <row r="17" spans="1:12">
      <c r="A17" s="17" t="s">
        <v>1342</v>
      </c>
      <c r="B17" s="17"/>
      <c r="C17" s="17"/>
      <c r="D17" s="33" t="s">
        <v>1181</v>
      </c>
      <c r="E17" s="19"/>
      <c r="F17" s="32"/>
      <c r="G17" s="32"/>
      <c r="H17" s="32"/>
      <c r="I17" s="20">
        <f t="shared" si="1"/>
        <v>0</v>
      </c>
      <c r="J17" s="32"/>
      <c r="L17" s="17"/>
    </row>
    <row r="18" spans="1:12">
      <c r="A18" s="17" t="s">
        <v>416</v>
      </c>
      <c r="B18" s="17"/>
      <c r="C18" s="17"/>
      <c r="D18" s="33" t="s">
        <v>1182</v>
      </c>
      <c r="E18" s="19"/>
      <c r="F18" s="32"/>
      <c r="G18" s="32"/>
      <c r="H18" s="32"/>
      <c r="I18" s="20">
        <f t="shared" si="1"/>
        <v>0</v>
      </c>
      <c r="J18" s="32"/>
      <c r="L18" s="17"/>
    </row>
    <row r="19" spans="1:12">
      <c r="A19" s="17" t="s">
        <v>1012</v>
      </c>
      <c r="B19" s="17"/>
      <c r="C19" s="17"/>
      <c r="D19" s="33" t="s">
        <v>1106</v>
      </c>
      <c r="E19" s="19"/>
      <c r="F19" s="32"/>
      <c r="G19" s="32"/>
      <c r="H19" s="32"/>
      <c r="I19" s="20">
        <f t="shared" si="1"/>
        <v>0</v>
      </c>
      <c r="J19" s="32"/>
      <c r="L19" s="17"/>
    </row>
    <row r="20" spans="1:12">
      <c r="A20" s="17" t="s">
        <v>1141</v>
      </c>
      <c r="B20" s="17"/>
      <c r="C20" s="17"/>
      <c r="D20" s="33" t="s">
        <v>1107</v>
      </c>
      <c r="E20" s="19"/>
      <c r="F20" s="32"/>
      <c r="G20" s="32"/>
      <c r="H20" s="32"/>
      <c r="I20" s="20">
        <f t="shared" si="1"/>
        <v>0</v>
      </c>
      <c r="J20" s="32"/>
      <c r="L20" s="17"/>
    </row>
    <row r="21" spans="1:12">
      <c r="A21" s="17" t="s">
        <v>1142</v>
      </c>
      <c r="B21" s="17"/>
      <c r="C21" s="17"/>
      <c r="D21" s="33" t="s">
        <v>1108</v>
      </c>
      <c r="E21" s="20">
        <f>E22+E23</f>
        <v>0</v>
      </c>
      <c r="F21" s="32"/>
      <c r="G21" s="20">
        <f>G22+G23</f>
        <v>0</v>
      </c>
      <c r="H21" s="20">
        <f>H22+H23</f>
        <v>0</v>
      </c>
      <c r="I21" s="20">
        <f>I22+I23</f>
        <v>0</v>
      </c>
      <c r="J21" s="32"/>
      <c r="L21" s="17"/>
    </row>
    <row r="22" spans="1:12">
      <c r="A22" s="17" t="s">
        <v>1143</v>
      </c>
      <c r="B22" s="17"/>
      <c r="C22" s="17"/>
      <c r="D22" s="33" t="s">
        <v>1109</v>
      </c>
      <c r="E22" s="19"/>
      <c r="F22" s="32"/>
      <c r="G22" s="32"/>
      <c r="H22" s="32"/>
      <c r="I22" s="20">
        <f t="shared" ref="I22:I29" si="2">E22</f>
        <v>0</v>
      </c>
      <c r="J22" s="32"/>
      <c r="L22" s="17"/>
    </row>
    <row r="23" spans="1:12">
      <c r="A23" s="17" t="s">
        <v>1144</v>
      </c>
      <c r="B23" s="17"/>
      <c r="C23" s="17"/>
      <c r="D23" s="33" t="s">
        <v>1110</v>
      </c>
      <c r="E23" s="19"/>
      <c r="F23" s="32"/>
      <c r="G23" s="32"/>
      <c r="H23" s="32"/>
      <c r="I23" s="20">
        <f t="shared" si="2"/>
        <v>0</v>
      </c>
      <c r="J23" s="32"/>
      <c r="L23" s="17"/>
    </row>
    <row r="24" spans="1:12">
      <c r="A24" s="17" t="s">
        <v>1145</v>
      </c>
      <c r="B24" s="17"/>
      <c r="C24" s="17"/>
      <c r="D24" s="34" t="s">
        <v>1171</v>
      </c>
      <c r="E24" s="19"/>
      <c r="F24" s="32"/>
      <c r="G24" s="32"/>
      <c r="H24" s="32"/>
      <c r="I24" s="20">
        <f t="shared" si="2"/>
        <v>0</v>
      </c>
      <c r="J24" s="32"/>
      <c r="L24" s="17"/>
    </row>
    <row r="25" spans="1:12">
      <c r="A25" s="17" t="s">
        <v>1146</v>
      </c>
      <c r="B25" s="17"/>
      <c r="C25" s="17"/>
      <c r="D25" s="34" t="s">
        <v>1172</v>
      </c>
      <c r="E25" s="19"/>
      <c r="F25" s="19"/>
      <c r="G25" s="32"/>
      <c r="H25" s="32"/>
      <c r="I25" s="20">
        <f t="shared" si="2"/>
        <v>0</v>
      </c>
      <c r="J25" s="20">
        <f>F25</f>
        <v>0</v>
      </c>
      <c r="L25" s="17"/>
    </row>
    <row r="26" spans="1:12">
      <c r="A26" s="17" t="s">
        <v>357</v>
      </c>
      <c r="B26" s="17"/>
      <c r="C26" s="17"/>
      <c r="D26" s="34" t="s">
        <v>1173</v>
      </c>
      <c r="E26" s="19"/>
      <c r="F26" s="19"/>
      <c r="G26" s="32"/>
      <c r="H26" s="32"/>
      <c r="I26" s="20">
        <f t="shared" si="2"/>
        <v>0</v>
      </c>
      <c r="J26" s="20">
        <f>F26</f>
        <v>0</v>
      </c>
      <c r="L26" s="17"/>
    </row>
    <row r="27" spans="1:12">
      <c r="A27" s="17" t="s">
        <v>358</v>
      </c>
      <c r="B27" s="17"/>
      <c r="C27" s="17"/>
      <c r="D27" s="34" t="s">
        <v>1174</v>
      </c>
      <c r="E27" s="19"/>
      <c r="F27" s="19"/>
      <c r="G27" s="32"/>
      <c r="H27" s="32"/>
      <c r="I27" s="20">
        <f t="shared" si="2"/>
        <v>0</v>
      </c>
      <c r="J27" s="20">
        <f>F27</f>
        <v>0</v>
      </c>
      <c r="L27" s="17"/>
    </row>
    <row r="28" spans="1:12">
      <c r="A28" s="17" t="s">
        <v>1147</v>
      </c>
      <c r="B28" s="17"/>
      <c r="C28" s="17"/>
      <c r="D28" s="34" t="s">
        <v>1175</v>
      </c>
      <c r="E28" s="19"/>
      <c r="F28" s="16"/>
      <c r="G28" s="32"/>
      <c r="H28" s="32"/>
      <c r="I28" s="20">
        <f t="shared" si="2"/>
        <v>0</v>
      </c>
      <c r="J28" s="32"/>
      <c r="L28" s="17"/>
    </row>
    <row r="29" spans="1:12">
      <c r="A29" s="17" t="s">
        <v>1148</v>
      </c>
      <c r="B29" s="17"/>
      <c r="C29" s="17"/>
      <c r="D29" s="34" t="s">
        <v>1176</v>
      </c>
      <c r="E29" s="19"/>
      <c r="F29" s="16"/>
      <c r="G29" s="32"/>
      <c r="H29" s="32"/>
      <c r="I29" s="20">
        <f t="shared" si="2"/>
        <v>0</v>
      </c>
      <c r="J29" s="32"/>
      <c r="L29" s="17"/>
    </row>
    <row r="30" spans="1:12">
      <c r="A30" s="17" t="s">
        <v>1149</v>
      </c>
      <c r="B30" s="17"/>
      <c r="C30" s="17"/>
      <c r="D30" s="34" t="s">
        <v>1177</v>
      </c>
      <c r="E30" s="20">
        <f t="array" ref="E30">SUM(E40:E41)</f>
        <v>0</v>
      </c>
      <c r="F30" s="20">
        <f t="array" ref="F30">SUM(F40:F41)</f>
        <v>0</v>
      </c>
      <c r="G30" s="20">
        <f t="array" ref="G30">SUM(G40:G41)</f>
        <v>0</v>
      </c>
      <c r="H30" s="20">
        <f t="array" ref="H30">SUM(H40:H41)</f>
        <v>0</v>
      </c>
      <c r="I30" s="20">
        <f t="array" ref="I30">SUM(I40:I41)</f>
        <v>0</v>
      </c>
      <c r="J30" s="20">
        <f t="array" ref="J30">SUM(J40:J41)</f>
        <v>0</v>
      </c>
      <c r="L30" s="17"/>
    </row>
    <row r="31" spans="1:12" ht="15" hidden="1" customHeight="1">
      <c r="A31" s="17" t="s">
        <v>1149</v>
      </c>
      <c r="B31" s="17"/>
      <c r="C31" s="17" t="s">
        <v>905</v>
      </c>
      <c r="L31" s="17"/>
    </row>
    <row r="32" spans="1:12" ht="15" hidden="1" customHeight="1">
      <c r="A32" s="17" t="s">
        <v>1149</v>
      </c>
      <c r="B32" s="17"/>
      <c r="C32" s="17" t="s">
        <v>908</v>
      </c>
      <c r="D32" s="17"/>
      <c r="E32" s="17"/>
      <c r="F32" s="17"/>
      <c r="G32" s="17"/>
      <c r="H32" s="17"/>
      <c r="I32" s="17"/>
      <c r="J32" s="17"/>
      <c r="K32" s="17"/>
      <c r="L32" s="17" t="s">
        <v>909</v>
      </c>
    </row>
    <row r="33" spans="1:12" ht="15" hidden="1" customHeight="1">
      <c r="A33" s="12" t="s">
        <v>1149</v>
      </c>
    </row>
    <row r="34" spans="1:12" ht="15" hidden="1" customHeight="1">
      <c r="A34" s="12" t="s">
        <v>1149</v>
      </c>
    </row>
    <row r="35" spans="1:12" ht="15" hidden="1" customHeight="1">
      <c r="A35" s="17" t="s">
        <v>1149</v>
      </c>
      <c r="B35" s="17"/>
      <c r="C35" s="17" t="s">
        <v>1519</v>
      </c>
      <c r="D35" s="17"/>
      <c r="E35" s="17"/>
      <c r="F35" s="17"/>
      <c r="G35" s="17"/>
      <c r="H35" s="17"/>
      <c r="I35" s="17"/>
      <c r="J35" s="17"/>
      <c r="K35" s="17"/>
      <c r="L35" s="17"/>
    </row>
    <row r="36" spans="1:12" ht="15" hidden="1" customHeight="1">
      <c r="A36" s="17" t="s">
        <v>1149</v>
      </c>
      <c r="B36" s="17"/>
      <c r="C36" s="17"/>
      <c r="D36" s="17"/>
      <c r="E36" s="17"/>
      <c r="F36" s="17"/>
      <c r="G36" s="17"/>
      <c r="H36" s="17"/>
      <c r="I36" s="17"/>
      <c r="J36" s="17"/>
      <c r="K36" s="17"/>
      <c r="L36" s="17"/>
    </row>
    <row r="37" spans="1:12" ht="15" hidden="1" customHeight="1">
      <c r="A37" s="17" t="s">
        <v>1149</v>
      </c>
      <c r="B37" s="17"/>
      <c r="C37" s="17"/>
      <c r="D37" s="17" t="s">
        <v>726</v>
      </c>
      <c r="E37" s="17" t="s">
        <v>719</v>
      </c>
      <c r="F37" s="17" t="s">
        <v>1368</v>
      </c>
      <c r="G37" s="17" t="s">
        <v>720</v>
      </c>
      <c r="H37" s="17" t="s">
        <v>896</v>
      </c>
      <c r="I37" s="17" t="s">
        <v>721</v>
      </c>
      <c r="J37" s="17" t="s">
        <v>916</v>
      </c>
      <c r="K37" s="17"/>
      <c r="L37" s="17"/>
    </row>
    <row r="38" spans="1:12" ht="15" hidden="1" customHeight="1">
      <c r="A38" s="17" t="s">
        <v>1149</v>
      </c>
      <c r="B38" s="17"/>
      <c r="C38" s="17" t="s">
        <v>906</v>
      </c>
      <c r="D38" s="17" t="s">
        <v>940</v>
      </c>
      <c r="E38" s="17"/>
      <c r="F38" s="17"/>
      <c r="G38" s="17"/>
      <c r="H38" s="17"/>
      <c r="I38" s="17"/>
      <c r="J38" s="17"/>
      <c r="K38" s="17" t="s">
        <v>905</v>
      </c>
      <c r="L38" s="17" t="s">
        <v>907</v>
      </c>
    </row>
    <row r="39" spans="1:12" ht="15" hidden="1" customHeight="1">
      <c r="A39" s="17" t="s">
        <v>1149</v>
      </c>
      <c r="B39" s="17"/>
      <c r="C39" s="17" t="s">
        <v>905</v>
      </c>
      <c r="L39" s="17"/>
    </row>
    <row r="40" spans="1:12">
      <c r="A40" s="17" t="s">
        <v>1149</v>
      </c>
      <c r="B40" s="17"/>
      <c r="C40" s="109"/>
      <c r="D40" s="22"/>
      <c r="E40" s="19"/>
      <c r="F40" s="19"/>
      <c r="G40" s="32"/>
      <c r="H40" s="32"/>
      <c r="I40" s="20">
        <f>E40</f>
        <v>0</v>
      </c>
      <c r="J40" s="20">
        <f>F40</f>
        <v>0</v>
      </c>
      <c r="L40" s="17"/>
    </row>
    <row r="41" spans="1:12" ht="15" hidden="1" customHeight="1">
      <c r="A41" s="17"/>
      <c r="B41" s="17"/>
      <c r="C41" s="17" t="s">
        <v>905</v>
      </c>
      <c r="L41" s="17"/>
    </row>
    <row r="42" spans="1:12" ht="15" hidden="1" customHeight="1">
      <c r="A42" s="17"/>
      <c r="B42" s="17"/>
      <c r="C42" s="17" t="s">
        <v>908</v>
      </c>
      <c r="D42" s="17"/>
      <c r="E42" s="17"/>
      <c r="F42" s="17"/>
      <c r="G42" s="17"/>
      <c r="H42" s="17"/>
      <c r="I42" s="17"/>
      <c r="J42" s="17"/>
      <c r="K42" s="17"/>
      <c r="L42" s="17" t="s">
        <v>909</v>
      </c>
    </row>
    <row r="43" spans="1:12" ht="15" hidden="1" customHeight="1"/>
    <row r="44" spans="1:12" ht="15" hidden="1" customHeight="1"/>
    <row r="45" spans="1:12" ht="15" hidden="1" customHeight="1"/>
    <row r="46" spans="1:12" ht="15" hidden="1" customHeight="1">
      <c r="A46" s="17"/>
      <c r="B46" s="17"/>
      <c r="C46" s="17" t="s">
        <v>1508</v>
      </c>
      <c r="D46" s="17"/>
      <c r="E46" s="17"/>
      <c r="F46" s="17"/>
      <c r="G46" s="17"/>
      <c r="H46" s="17"/>
      <c r="I46" s="17"/>
      <c r="J46" s="17"/>
      <c r="K46" s="17"/>
      <c r="L46" s="17"/>
    </row>
    <row r="47" spans="1:12" ht="15" hidden="1" customHeight="1">
      <c r="A47" s="17"/>
      <c r="B47" s="17"/>
      <c r="C47" s="17"/>
      <c r="D47" s="17"/>
      <c r="E47" s="17"/>
      <c r="F47" s="17"/>
      <c r="G47" s="17"/>
      <c r="H47" s="17"/>
      <c r="I47" s="17"/>
      <c r="J47" s="17"/>
      <c r="K47" s="17"/>
      <c r="L47" s="17"/>
    </row>
    <row r="48" spans="1:12" ht="15" hidden="1" customHeight="1">
      <c r="A48" s="17"/>
      <c r="B48" s="17"/>
      <c r="C48" s="17"/>
      <c r="D48" s="17"/>
      <c r="E48" s="17" t="s">
        <v>719</v>
      </c>
      <c r="F48" s="17" t="s">
        <v>1368</v>
      </c>
      <c r="G48" s="17" t="s">
        <v>720</v>
      </c>
      <c r="H48" s="17" t="s">
        <v>896</v>
      </c>
      <c r="I48" s="17" t="s">
        <v>721</v>
      </c>
      <c r="J48" s="17" t="s">
        <v>916</v>
      </c>
      <c r="K48" s="17"/>
      <c r="L48" s="17"/>
    </row>
    <row r="49" spans="1:12" ht="15" hidden="1" customHeight="1">
      <c r="A49" s="17"/>
      <c r="B49" s="17"/>
      <c r="C49" s="17" t="s">
        <v>906</v>
      </c>
      <c r="D49" s="17" t="s">
        <v>910</v>
      </c>
      <c r="E49" s="17"/>
      <c r="F49" s="17"/>
      <c r="G49" s="17"/>
      <c r="H49" s="17"/>
      <c r="I49" s="17"/>
      <c r="J49" s="17"/>
      <c r="K49" s="17" t="s">
        <v>905</v>
      </c>
      <c r="L49" s="17" t="s">
        <v>907</v>
      </c>
    </row>
    <row r="50" spans="1:12" ht="15" hidden="1" customHeight="1">
      <c r="A50" s="17"/>
      <c r="B50" s="17"/>
      <c r="C50" s="17" t="s">
        <v>905</v>
      </c>
      <c r="L50" s="17"/>
    </row>
    <row r="51" spans="1:12" ht="15" customHeight="1">
      <c r="A51" s="17"/>
      <c r="B51" s="17"/>
      <c r="C51" s="17"/>
      <c r="D51" s="190" t="s">
        <v>977</v>
      </c>
      <c r="E51" s="191"/>
      <c r="F51" s="191"/>
      <c r="G51" s="191"/>
      <c r="H51" s="191"/>
      <c r="I51" s="191"/>
      <c r="J51" s="191"/>
      <c r="L51" s="17"/>
    </row>
    <row r="52" spans="1:12">
      <c r="A52" s="17" t="s">
        <v>82</v>
      </c>
      <c r="B52" s="17"/>
      <c r="C52" s="17"/>
      <c r="D52" s="34" t="s">
        <v>1287</v>
      </c>
      <c r="E52" s="20">
        <f t="shared" ref="E52:J52" si="3">E11+E12+E13+E24-E25+E26-E27+E28+E29+E30</f>
        <v>0</v>
      </c>
      <c r="F52" s="20">
        <f t="shared" si="3"/>
        <v>0</v>
      </c>
      <c r="G52" s="20">
        <f t="shared" si="3"/>
        <v>0</v>
      </c>
      <c r="H52" s="20">
        <f t="shared" si="3"/>
        <v>0</v>
      </c>
      <c r="I52" s="20">
        <f t="shared" si="3"/>
        <v>0</v>
      </c>
      <c r="J52" s="20">
        <f t="shared" si="3"/>
        <v>0</v>
      </c>
      <c r="L52" s="17"/>
    </row>
    <row r="53" spans="1:12">
      <c r="A53" s="17" t="s">
        <v>365</v>
      </c>
      <c r="B53" s="17"/>
      <c r="C53" s="17"/>
      <c r="D53" s="34" t="s">
        <v>364</v>
      </c>
      <c r="E53" s="20">
        <f>IF(('Sec1Part-A (D)'!G141-'Sec1Part-C (D)'!E58)&gt;0,'Sec1Part-A (D)'!G176+'Sec1Part-A (D)'!G141-'Sec1Part-C (D)'!E58,'Sec1Part-A (D)'!G176)</f>
        <v>0</v>
      </c>
      <c r="F53" s="20">
        <f>IF(('Sec1Part-A (D)'!H141-'Sec1Part-C (D)'!F58)&gt;0,'Sec1Part-A (D)'!H176+'Sec1Part-A (D)'!H141-'Sec1Part-C (D)'!F58,'Sec1Part-A (D)'!H176)</f>
        <v>0</v>
      </c>
      <c r="G53" s="20">
        <f>IF(('Sec1Part-A (D)'!I141-'Sec1Part-C (D)'!G58)&gt;0,'Sec1Part-A (D)'!I176+'Sec1Part-A (D)'!I141-'Sec1Part-C (D)'!G58,'Sec1Part-A (D)'!I176)</f>
        <v>0</v>
      </c>
      <c r="H53" s="20">
        <f>IF(('Sec1Part-A (D)'!J141-'Sec1Part-C (D)'!H58)&gt;0,'Sec1Part-A (D)'!J176+'Sec1Part-A (D)'!J141-'Sec1Part-C (D)'!H58,'Sec1Part-A (D)'!J176)</f>
        <v>0</v>
      </c>
      <c r="I53" s="20">
        <f>IF(('Sec1Part-A (D)'!K141-'Sec1Part-C (D)'!I58)&gt;0,'Sec1Part-A (D)'!K176+'Sec1Part-A (D)'!K141-'Sec1Part-C (D)'!I58,'Sec1Part-A (D)'!K176)</f>
        <v>0</v>
      </c>
      <c r="J53" s="20">
        <f>IF(('Sec1Part-A (D)'!L141-'Sec1Part-C (D)'!J58)&gt;0,'Sec1Part-A (D)'!L176+'Sec1Part-A (D)'!L141-'Sec1Part-C (D)'!J58,'Sec1Part-A (D)'!L176)</f>
        <v>0</v>
      </c>
      <c r="L53" s="17"/>
    </row>
    <row r="54" spans="1:12">
      <c r="A54" s="17" t="s">
        <v>1340</v>
      </c>
      <c r="B54" s="17"/>
      <c r="C54" s="17"/>
      <c r="D54" s="34" t="s">
        <v>1288</v>
      </c>
      <c r="E54" s="20">
        <f t="shared" ref="E54:J54" si="4">E52-E12-E21-E29-E53</f>
        <v>0</v>
      </c>
      <c r="F54" s="20">
        <f t="shared" si="4"/>
        <v>0</v>
      </c>
      <c r="G54" s="20">
        <f t="shared" si="4"/>
        <v>0</v>
      </c>
      <c r="H54" s="20">
        <f t="shared" si="4"/>
        <v>0</v>
      </c>
      <c r="I54" s="20">
        <f t="shared" si="4"/>
        <v>0</v>
      </c>
      <c r="J54" s="20">
        <f t="shared" si="4"/>
        <v>0</v>
      </c>
      <c r="L54" s="17"/>
    </row>
    <row r="55" spans="1:12">
      <c r="A55" s="17"/>
      <c r="B55" s="17"/>
      <c r="C55" s="17"/>
      <c r="D55" s="195" t="s">
        <v>1289</v>
      </c>
      <c r="E55" s="196"/>
      <c r="F55" s="196"/>
      <c r="G55" s="196"/>
      <c r="H55" s="196"/>
      <c r="I55" s="196"/>
      <c r="J55" s="197"/>
      <c r="L55" s="17"/>
    </row>
    <row r="56" spans="1:12">
      <c r="A56" s="17" t="s">
        <v>1291</v>
      </c>
      <c r="B56" s="17"/>
      <c r="C56" s="17"/>
      <c r="D56" s="34" t="s">
        <v>1290</v>
      </c>
      <c r="E56" s="19"/>
      <c r="F56" s="19"/>
      <c r="G56" s="19"/>
      <c r="H56" s="19"/>
      <c r="I56" s="19"/>
      <c r="J56" s="19"/>
      <c r="L56" s="17"/>
    </row>
    <row r="57" spans="1:12">
      <c r="A57" s="17"/>
      <c r="B57" s="17"/>
      <c r="C57" s="17" t="s">
        <v>905</v>
      </c>
      <c r="L57" s="17"/>
    </row>
    <row r="58" spans="1:12">
      <c r="A58" s="17"/>
      <c r="B58" s="17"/>
      <c r="C58" s="17" t="s">
        <v>908</v>
      </c>
      <c r="D58" s="17"/>
      <c r="E58" s="17"/>
      <c r="F58" s="17"/>
      <c r="G58" s="17"/>
      <c r="H58" s="17"/>
      <c r="I58" s="17"/>
      <c r="J58" s="17"/>
      <c r="K58" s="17"/>
      <c r="L58" s="17" t="s">
        <v>909</v>
      </c>
    </row>
  </sheetData>
  <mergeCells count="7">
    <mergeCell ref="D55:J55"/>
    <mergeCell ref="D1:J1"/>
    <mergeCell ref="D8:D9"/>
    <mergeCell ref="I8:J8"/>
    <mergeCell ref="G8:H8"/>
    <mergeCell ref="E8:F8"/>
    <mergeCell ref="D51:J51"/>
  </mergeCells>
  <phoneticPr fontId="3" type="noConversion"/>
  <dataValidations count="92">
    <dataValidation type="decimal" allowBlank="1" showInputMessage="1" showErrorMessage="1" errorTitle="Input Error" error="Please enter a numeric value between 0 and 99999999999999999" sqref="F15:F24">
      <formula1>0</formula1>
      <formula2>99999999999999900</formula2>
    </dataValidation>
    <dataValidation type="decimal" allowBlank="1" showInputMessage="1" showErrorMessage="1" errorTitle="Input Error" error="Please enter a numeric value between -99999999999999999 and 99999999999999999" sqref="G40:H40 G22:H29 G11:H12 J15:J24 G14:H20 J28:J29">
      <formula1>-99999999999999900</formula1>
      <formula2>99999999999999900</formula2>
    </dataValidation>
    <dataValidation type="decimal" allowBlank="1" showInputMessage="1" showErrorMessage="1" errorTitle="Input Error" error="Please enter a numeric value between -99999999999999999 and 99999999999999999" sqref="E11">
      <formula1>-99999999999999900</formula1>
      <formula2>99999999999999900</formula2>
    </dataValidation>
    <dataValidation type="decimal" allowBlank="1" showInputMessage="1" showErrorMessage="1" errorTitle="Input Error" error="Please enter a numeric value between -99999999999999999 and 99999999999999999" sqref="F11">
      <formula1>-99999999999999900</formula1>
      <formula2>99999999999999900</formula2>
    </dataValidation>
    <dataValidation type="decimal" allowBlank="1" showInputMessage="1" showErrorMessage="1" errorTitle="Input Error" error="Please enter a numeric value between -99999999999999999 and 99999999999999999" sqref="I11">
      <formula1>-99999999999999900</formula1>
      <formula2>99999999999999900</formula2>
    </dataValidation>
    <dataValidation type="decimal" allowBlank="1" showInputMessage="1" showErrorMessage="1" errorTitle="Input Error" error="Please enter a numeric value between -99999999999999999 and 99999999999999999" sqref="J11">
      <formula1>-99999999999999900</formula1>
      <formula2>99999999999999900</formula2>
    </dataValidation>
    <dataValidation type="decimal" allowBlank="1" showInputMessage="1" showErrorMessage="1" errorTitle="Input Error" error="Please enter a numeric value between -99999999999999999 and 99999999999999999" sqref="E12">
      <formula1>-99999999999999900</formula1>
      <formula2>99999999999999900</formula2>
    </dataValidation>
    <dataValidation type="decimal" allowBlank="1" showInputMessage="1" showErrorMessage="1" errorTitle="Input Error" error="Please enter a numeric value between -99999999999999999 and 99999999999999999" sqref="F12">
      <formula1>-99999999999999900</formula1>
      <formula2>99999999999999900</formula2>
    </dataValidation>
    <dataValidation type="decimal" allowBlank="1" showInputMessage="1" showErrorMessage="1" errorTitle="Input Error" error="Please enter a numeric value between -99999999999999999 and 99999999999999999" sqref="I12">
      <formula1>-99999999999999900</formula1>
      <formula2>99999999999999900</formula2>
    </dataValidation>
    <dataValidation type="decimal" allowBlank="1" showInputMessage="1" showErrorMessage="1" errorTitle="Input Error" error="Please enter a numeric value between -99999999999999999 and 99999999999999999" sqref="J12">
      <formula1>-99999999999999900</formula1>
      <formula2>99999999999999900</formula2>
    </dataValidation>
    <dataValidation type="decimal" allowBlank="1" showInputMessage="1" showErrorMessage="1" errorTitle="Input Error" error="Please enter a numeric value between -99999999999999999 and 99999999999999999" sqref="E13">
      <formula1>-99999999999999900</formula1>
      <formula2>99999999999999900</formula2>
    </dataValidation>
    <dataValidation type="decimal" allowBlank="1" showInputMessage="1" showErrorMessage="1" errorTitle="Input Error" error="Please enter a numeric value between -99999999999999999 and 99999999999999999" sqref="F13">
      <formula1>-99999999999999900</formula1>
      <formula2>99999999999999900</formula2>
    </dataValidation>
    <dataValidation type="decimal" allowBlank="1" showInputMessage="1" showErrorMessage="1" errorTitle="Input Error" error="Please enter a numeric value between -99999999999999999 and 99999999999999999" sqref="G13">
      <formula1>-99999999999999900</formula1>
      <formula2>99999999999999900</formula2>
    </dataValidation>
    <dataValidation type="decimal" allowBlank="1" showInputMessage="1" showErrorMessage="1" errorTitle="Input Error" error="Please enter a numeric value between -99999999999999999 and 99999999999999999" sqref="H13">
      <formula1>-99999999999999900</formula1>
      <formula2>99999999999999900</formula2>
    </dataValidation>
    <dataValidation type="decimal" allowBlank="1" showInputMessage="1" showErrorMessage="1" errorTitle="Input Error" error="Please enter a numeric value between -99999999999999999 and 99999999999999999" sqref="I13">
      <formula1>-99999999999999900</formula1>
      <formula2>99999999999999900</formula2>
    </dataValidation>
    <dataValidation type="decimal" allowBlank="1" showInputMessage="1" showErrorMessage="1" errorTitle="Input Error" error="Please enter a numeric value between -99999999999999999 and 99999999999999999" sqref="J13">
      <formula1>-99999999999999900</formula1>
      <formula2>99999999999999900</formula2>
    </dataValidation>
    <dataValidation type="decimal" allowBlank="1" showInputMessage="1" showErrorMessage="1" errorTitle="Input Error" error="Please enter a numeric value between -99999999999999999 and 99999999999999999" sqref="E14">
      <formula1>-99999999999999900</formula1>
      <formula2>99999999999999900</formula2>
    </dataValidation>
    <dataValidation type="decimal" allowBlank="1" showInputMessage="1" showErrorMessage="1" errorTitle="Input Error" error="Please enter a numeric value between -99999999999999999 and 99999999999999999" sqref="F14">
      <formula1>-99999999999999900</formula1>
      <formula2>99999999999999900</formula2>
    </dataValidation>
    <dataValidation type="decimal" allowBlank="1" showInputMessage="1" showErrorMessage="1" errorTitle="Input Error" error="Please enter a numeric value between -99999999999999999 and 99999999999999999" sqref="I14">
      <formula1>-99999999999999900</formula1>
      <formula2>99999999999999900</formula2>
    </dataValidation>
    <dataValidation type="decimal" allowBlank="1" showInputMessage="1" showErrorMessage="1" errorTitle="Input Error" error="Please enter a numeric value between -99999999999999999 and 99999999999999999" sqref="J14">
      <formula1>-99999999999999900</formula1>
      <formula2>99999999999999900</formula2>
    </dataValidation>
    <dataValidation type="decimal" allowBlank="1" showInputMessage="1" showErrorMessage="1" errorTitle="Input Error" error="Please enter a numeric value between -99999999999999999 and 99999999999999999" sqref="E15">
      <formula1>-99999999999999900</formula1>
      <formula2>99999999999999900</formula2>
    </dataValidation>
    <dataValidation type="decimal" allowBlank="1" showInputMessage="1" showErrorMessage="1" errorTitle="Input Error" error="Please enter a numeric value between -99999999999999999 and 99999999999999999" sqref="I15">
      <formula1>-99999999999999900</formula1>
      <formula2>99999999999999900</formula2>
    </dataValidation>
    <dataValidation type="decimal" allowBlank="1" showInputMessage="1" showErrorMessage="1" errorTitle="Input Error" error="Please enter a numeric value between -99999999999999999 and 99999999999999999" sqref="E16">
      <formula1>-99999999999999900</formula1>
      <formula2>99999999999999900</formula2>
    </dataValidation>
    <dataValidation type="decimal" allowBlank="1" showInputMessage="1" showErrorMessage="1" errorTitle="Input Error" error="Please enter a numeric value between -99999999999999999 and 99999999999999999" sqref="I16">
      <formula1>-99999999999999900</formula1>
      <formula2>99999999999999900</formula2>
    </dataValidation>
    <dataValidation type="decimal" allowBlank="1" showInputMessage="1" showErrorMessage="1" errorTitle="Input Error" error="Please enter a numeric value between -99999999999999999 and 99999999999999999" sqref="E17">
      <formula1>-99999999999999900</formula1>
      <formula2>99999999999999900</formula2>
    </dataValidation>
    <dataValidation type="decimal" allowBlank="1" showInputMessage="1" showErrorMessage="1" errorTitle="Input Error" error="Please enter a numeric value between -99999999999999999 and 99999999999999999" sqref="I17">
      <formula1>-99999999999999900</formula1>
      <formula2>99999999999999900</formula2>
    </dataValidation>
    <dataValidation type="decimal" allowBlank="1" showInputMessage="1" showErrorMessage="1" errorTitle="Input Error" error="Please enter a numeric value between -99999999999999999 and 99999999999999999" sqref="E18">
      <formula1>-99999999999999900</formula1>
      <formula2>99999999999999900</formula2>
    </dataValidation>
    <dataValidation type="decimal" allowBlank="1" showInputMessage="1" showErrorMessage="1" errorTitle="Input Error" error="Please enter a numeric value between -99999999999999999 and 99999999999999999" sqref="I18">
      <formula1>-99999999999999900</formula1>
      <formula2>99999999999999900</formula2>
    </dataValidation>
    <dataValidation type="decimal" allowBlank="1" showInputMessage="1" showErrorMessage="1" errorTitle="Input Error" error="Please enter a numeric value between -99999999999999999 and 99999999999999999" sqref="E19">
      <formula1>-99999999999999900</formula1>
      <formula2>99999999999999900</formula2>
    </dataValidation>
    <dataValidation type="decimal" allowBlank="1" showInputMessage="1" showErrorMessage="1" errorTitle="Input Error" error="Please enter a numeric value between -99999999999999999 and 99999999999999999" sqref="I19">
      <formula1>-99999999999999900</formula1>
      <formula2>99999999999999900</formula2>
    </dataValidation>
    <dataValidation type="decimal" allowBlank="1" showInputMessage="1" showErrorMessage="1" errorTitle="Input Error" error="Please enter a numeric value between -99999999999999999 and 99999999999999999" sqref="E20">
      <formula1>-99999999999999900</formula1>
      <formula2>99999999999999900</formula2>
    </dataValidation>
    <dataValidation type="decimal" allowBlank="1" showInputMessage="1" showErrorMessage="1" errorTitle="Input Error" error="Please enter a numeric value between -99999999999999999 and 99999999999999999" sqref="I20">
      <formula1>-99999999999999900</formula1>
      <formula2>99999999999999900</formula2>
    </dataValidation>
    <dataValidation type="decimal" allowBlank="1" showInputMessage="1" showErrorMessage="1" errorTitle="Input Error" error="Please enter a numeric value between -99999999999999999 and 99999999999999999" sqref="E21">
      <formula1>-99999999999999900</formula1>
      <formula2>99999999999999900</formula2>
    </dataValidation>
    <dataValidation type="decimal" allowBlank="1" showInputMessage="1" showErrorMessage="1" errorTitle="Input Error" error="Please enter a numeric value between -99999999999999999 and 99999999999999999" sqref="G21">
      <formula1>-99999999999999900</formula1>
      <formula2>99999999999999900</formula2>
    </dataValidation>
    <dataValidation type="decimal" allowBlank="1" showInputMessage="1" showErrorMessage="1" errorTitle="Input Error" error="Please enter a numeric value between -99999999999999999 and 99999999999999999" sqref="H21">
      <formula1>-99999999999999900</formula1>
      <formula2>99999999999999900</formula2>
    </dataValidation>
    <dataValidation type="decimal" allowBlank="1" showInputMessage="1" showErrorMessage="1" errorTitle="Input Error" error="Please enter a numeric value between -99999999999999999 and 99999999999999999" sqref="I21">
      <formula1>-99999999999999900</formula1>
      <formula2>99999999999999900</formula2>
    </dataValidation>
    <dataValidation type="decimal" allowBlank="1" showInputMessage="1" showErrorMessage="1" errorTitle="Input Error" error="Please enter a numeric value between -99999999999999999 and 99999999999999999" sqref="E22">
      <formula1>-99999999999999900</formula1>
      <formula2>99999999999999900</formula2>
    </dataValidation>
    <dataValidation type="decimal" allowBlank="1" showInputMessage="1" showErrorMessage="1" errorTitle="Input Error" error="Please enter a numeric value between -99999999999999999 and 99999999999999999" sqref="I22">
      <formula1>-99999999999999900</formula1>
      <formula2>99999999999999900</formula2>
    </dataValidation>
    <dataValidation type="decimal" allowBlank="1" showInputMessage="1" showErrorMessage="1" errorTitle="Input Error" error="Please enter a numeric value between -99999999999999999 and 99999999999999999" sqref="E23">
      <formula1>-99999999999999900</formula1>
      <formula2>99999999999999900</formula2>
    </dataValidation>
    <dataValidation type="decimal" allowBlank="1" showInputMessage="1" showErrorMessage="1" errorTitle="Input Error" error="Please enter a numeric value between -99999999999999999 and 99999999999999999" sqref="I23">
      <formula1>-99999999999999900</formula1>
      <formula2>99999999999999900</formula2>
    </dataValidation>
    <dataValidation type="decimal" allowBlank="1" showInputMessage="1" showErrorMessage="1" errorTitle="Input Error" error="Please enter a numeric value between -99999999999999999 and 99999999999999999" sqref="E24">
      <formula1>-99999999999999900</formula1>
      <formula2>99999999999999900</formula2>
    </dataValidation>
    <dataValidation type="decimal" allowBlank="1" showInputMessage="1" showErrorMessage="1" errorTitle="Input Error" error="Please enter a numeric value between -99999999999999999 and 99999999999999999" sqref="I24">
      <formula1>-99999999999999900</formula1>
      <formula2>99999999999999900</formula2>
    </dataValidation>
    <dataValidation type="decimal" allowBlank="1" showInputMessage="1" showErrorMessage="1" errorTitle="Input Error" error="Please enter a numeric value between -99999999999999999 and 99999999999999999" sqref="E25">
      <formula1>-99999999999999900</formula1>
      <formula2>99999999999999900</formula2>
    </dataValidation>
    <dataValidation type="decimal" allowBlank="1" showInputMessage="1" showErrorMessage="1" errorTitle="Input Error" error="Please enter a numeric value between -99999999999999999 and 99999999999999999" sqref="F25">
      <formula1>-99999999999999900</formula1>
      <formula2>99999999999999900</formula2>
    </dataValidation>
    <dataValidation type="decimal" allowBlank="1" showInputMessage="1" showErrorMessage="1" errorTitle="Input Error" error="Please enter a numeric value between -99999999999999999 and 99999999999999999" sqref="I25">
      <formula1>-99999999999999900</formula1>
      <formula2>99999999999999900</formula2>
    </dataValidation>
    <dataValidation type="decimal" allowBlank="1" showInputMessage="1" showErrorMessage="1" errorTitle="Input Error" error="Please enter a numeric value between -99999999999999999 and 99999999999999999" sqref="J25">
      <formula1>-99999999999999900</formula1>
      <formula2>99999999999999900</formula2>
    </dataValidation>
    <dataValidation type="decimal" allowBlank="1" showInputMessage="1" showErrorMessage="1" errorTitle="Input Error" error="Please enter a numeric value between -99999999999999999 and 99999999999999999" sqref="E26">
      <formula1>-99999999999999900</formula1>
      <formula2>99999999999999900</formula2>
    </dataValidation>
    <dataValidation type="decimal" allowBlank="1" showInputMessage="1" showErrorMessage="1" errorTitle="Input Error" error="Please enter a numeric value between -99999999999999999 and 99999999999999999" sqref="F26">
      <formula1>-99999999999999900</formula1>
      <formula2>99999999999999900</formula2>
    </dataValidation>
    <dataValidation type="decimal" allowBlank="1" showInputMessage="1" showErrorMessage="1" errorTitle="Input Error" error="Please enter a numeric value between -99999999999999999 and 99999999999999999" sqref="I26">
      <formula1>-99999999999999900</formula1>
      <formula2>99999999999999900</formula2>
    </dataValidation>
    <dataValidation type="decimal" allowBlank="1" showInputMessage="1" showErrorMessage="1" errorTitle="Input Error" error="Please enter a numeric value between -99999999999999999 and 99999999999999999" sqref="J26">
      <formula1>-99999999999999900</formula1>
      <formula2>99999999999999900</formula2>
    </dataValidation>
    <dataValidation type="decimal" allowBlank="1" showInputMessage="1" showErrorMessage="1" errorTitle="Input Error" error="Please enter a numeric value between -99999999999999999 and 99999999999999999" sqref="E27">
      <formula1>-99999999999999900</formula1>
      <formula2>99999999999999900</formula2>
    </dataValidation>
    <dataValidation type="decimal" allowBlank="1" showInputMessage="1" showErrorMessage="1" errorTitle="Input Error" error="Please enter a numeric value between -99999999999999999 and 99999999999999999" sqref="F27">
      <formula1>-99999999999999900</formula1>
      <formula2>99999999999999900</formula2>
    </dataValidation>
    <dataValidation type="decimal" allowBlank="1" showInputMessage="1" showErrorMessage="1" errorTitle="Input Error" error="Please enter a numeric value between -99999999999999999 and 99999999999999999" sqref="I27">
      <formula1>-99999999999999900</formula1>
      <formula2>99999999999999900</formula2>
    </dataValidation>
    <dataValidation type="decimal" allowBlank="1" showInputMessage="1" showErrorMessage="1" errorTitle="Input Error" error="Please enter a numeric value between -99999999999999999 and 99999999999999999" sqref="J27">
      <formula1>-99999999999999900</formula1>
      <formula2>99999999999999900</formula2>
    </dataValidation>
    <dataValidation type="decimal" allowBlank="1" showInputMessage="1" showErrorMessage="1" errorTitle="Input Error" error="Please enter a numeric value between -99999999999999999 and 99999999999999999" sqref="E28">
      <formula1>-99999999999999900</formula1>
      <formula2>99999999999999900</formula2>
    </dataValidation>
    <dataValidation type="decimal" allowBlank="1" showInputMessage="1" showErrorMessage="1" errorTitle="Input Error" error="Please enter a numeric value between -99999999999999999 and 99999999999999999" sqref="I28">
      <formula1>-99999999999999900</formula1>
      <formula2>99999999999999900</formula2>
    </dataValidation>
    <dataValidation type="decimal" allowBlank="1" showInputMessage="1" showErrorMessage="1" errorTitle="Input Error" error="Please enter a numeric value between -99999999999999999 and 99999999999999999" sqref="E29">
      <formula1>-99999999999999900</formula1>
      <formula2>99999999999999900</formula2>
    </dataValidation>
    <dataValidation type="decimal" allowBlank="1" showInputMessage="1" showErrorMessage="1" errorTitle="Input Error" error="Please enter a numeric value between -99999999999999999 and 99999999999999999" sqref="I29">
      <formula1>-99999999999999900</formula1>
      <formula2>99999999999999900</formula2>
    </dataValidation>
    <dataValidation type="decimal" allowBlank="1" showInputMessage="1" showErrorMessage="1" errorTitle="Input Error" error="Please enter a numeric value between -99999999999999999 and 99999999999999999" sqref="E30">
      <formula1>-99999999999999900</formula1>
      <formula2>99999999999999900</formula2>
    </dataValidation>
    <dataValidation type="decimal" allowBlank="1" showInputMessage="1" showErrorMessage="1" errorTitle="Input Error" error="Please enter a numeric value between -99999999999999999 and 99999999999999999" sqref="F30">
      <formula1>-99999999999999900</formula1>
      <formula2>99999999999999900</formula2>
    </dataValidation>
    <dataValidation type="decimal" allowBlank="1" showInputMessage="1" showErrorMessage="1" errorTitle="Input Error" error="Please enter a numeric value between -99999999999999999 and 99999999999999999" sqref="G30">
      <formula1>-99999999999999900</formula1>
      <formula2>99999999999999900</formula2>
    </dataValidation>
    <dataValidation type="decimal" allowBlank="1" showInputMessage="1" showErrorMessage="1" errorTitle="Input Error" error="Please enter a numeric value between -99999999999999999 and 99999999999999999" sqref="H30">
      <formula1>-99999999999999900</formula1>
      <formula2>99999999999999900</formula2>
    </dataValidation>
    <dataValidation type="decimal" allowBlank="1" showInputMessage="1" showErrorMessage="1" errorTitle="Input Error" error="Please enter a numeric value between -99999999999999999 and 99999999999999999" sqref="I30">
      <formula1>-99999999999999900</formula1>
      <formula2>99999999999999900</formula2>
    </dataValidation>
    <dataValidation type="decimal" allowBlank="1" showInputMessage="1" showErrorMessage="1" errorTitle="Input Error" error="Please enter a numeric value between -99999999999999999 and 99999999999999999" sqref="J30">
      <formula1>-99999999999999900</formula1>
      <formula2>99999999999999900</formula2>
    </dataValidation>
    <dataValidation type="decimal" allowBlank="1" showInputMessage="1" showErrorMessage="1" errorTitle="Input Error" error="Please enter a numeric value between -99999999999999999 and 99999999999999999" sqref="E40">
      <formula1>-99999999999999900</formula1>
      <formula2>99999999999999900</formula2>
    </dataValidation>
    <dataValidation type="decimal" allowBlank="1" showInputMessage="1" showErrorMessage="1" errorTitle="Input Error" error="Please enter a numeric value between -99999999999999999 and 99999999999999999" sqref="F40">
      <formula1>-99999999999999900</formula1>
      <formula2>99999999999999900</formula2>
    </dataValidation>
    <dataValidation type="decimal" allowBlank="1" showInputMessage="1" showErrorMessage="1" errorTitle="Input Error" error="Please enter a numeric value between -99999999999999999 and 99999999999999999" sqref="I40">
      <formula1>-99999999999999900</formula1>
      <formula2>99999999999999900</formula2>
    </dataValidation>
    <dataValidation type="decimal" allowBlank="1" showInputMessage="1" showErrorMessage="1" errorTitle="Input Error" error="Please enter a numeric value between -99999999999999999 and 99999999999999999" sqref="J40">
      <formula1>-99999999999999900</formula1>
      <formula2>99999999999999900</formula2>
    </dataValidation>
    <dataValidation type="decimal" allowBlank="1" showInputMessage="1" showErrorMessage="1" errorTitle="Input Error" error="Please enter a numeric value between -99999999999999999 and 99999999999999999" sqref="E52">
      <formula1>-99999999999999900</formula1>
      <formula2>99999999999999900</formula2>
    </dataValidation>
    <dataValidation type="decimal" allowBlank="1" showInputMessage="1" showErrorMessage="1" errorTitle="Input Error" error="Please enter a numeric value between -99999999999999999 and 99999999999999999" sqref="F52">
      <formula1>-99999999999999900</formula1>
      <formula2>99999999999999900</formula2>
    </dataValidation>
    <dataValidation type="decimal" allowBlank="1" showInputMessage="1" showErrorMessage="1" errorTitle="Input Error" error="Please enter a numeric value between -99999999999999999 and 99999999999999999" sqref="G52">
      <formula1>-99999999999999900</formula1>
      <formula2>99999999999999900</formula2>
    </dataValidation>
    <dataValidation type="decimal" allowBlank="1" showInputMessage="1" showErrorMessage="1" errorTitle="Input Error" error="Please enter a numeric value between -99999999999999999 and 99999999999999999" sqref="H52">
      <formula1>-99999999999999900</formula1>
      <formula2>99999999999999900</formula2>
    </dataValidation>
    <dataValidation type="decimal" allowBlank="1" showInputMessage="1" showErrorMessage="1" errorTitle="Input Error" error="Please enter a numeric value between -99999999999999999 and 99999999999999999" sqref="I52">
      <formula1>-99999999999999900</formula1>
      <formula2>99999999999999900</formula2>
    </dataValidation>
    <dataValidation type="decimal" allowBlank="1" showInputMessage="1" showErrorMessage="1" errorTitle="Input Error" error="Please enter a numeric value between -99999999999999999 and 99999999999999999" sqref="J52">
      <formula1>-99999999999999900</formula1>
      <formula2>99999999999999900</formula2>
    </dataValidation>
    <dataValidation type="decimal" allowBlank="1" showInputMessage="1" showErrorMessage="1" errorTitle="Input Error" error="Please enter a numeric value between -99999999999999999 and 99999999999999999" sqref="E53">
      <formula1>-99999999999999900</formula1>
      <formula2>99999999999999900</formula2>
    </dataValidation>
    <dataValidation type="decimal" allowBlank="1" showInputMessage="1" showErrorMessage="1" errorTitle="Input Error" error="Please enter a numeric value between -99999999999999999 and 99999999999999999" sqref="F53">
      <formula1>-99999999999999900</formula1>
      <formula2>99999999999999900</formula2>
    </dataValidation>
    <dataValidation type="decimal" allowBlank="1" showInputMessage="1" showErrorMessage="1" errorTitle="Input Error" error="Please enter a numeric value between -99999999999999999 and 99999999999999999" sqref="G53">
      <formula1>-99999999999999900</formula1>
      <formula2>99999999999999900</formula2>
    </dataValidation>
    <dataValidation type="decimal" allowBlank="1" showInputMessage="1" showErrorMessage="1" errorTitle="Input Error" error="Please enter a numeric value between -99999999999999999 and 99999999999999999" sqref="H53">
      <formula1>-99999999999999900</formula1>
      <formula2>99999999999999900</formula2>
    </dataValidation>
    <dataValidation type="decimal" allowBlank="1" showInputMessage="1" showErrorMessage="1" errorTitle="Input Error" error="Please enter a numeric value between -99999999999999999 and 99999999999999999" sqref="I53">
      <formula1>-99999999999999900</formula1>
      <formula2>99999999999999900</formula2>
    </dataValidation>
    <dataValidation type="decimal" allowBlank="1" showInputMessage="1" showErrorMessage="1" errorTitle="Input Error" error="Please enter a numeric value between -99999999999999999 and 99999999999999999" sqref="J53">
      <formula1>-99999999999999900</formula1>
      <formula2>99999999999999900</formula2>
    </dataValidation>
    <dataValidation type="decimal" allowBlank="1" showInputMessage="1" showErrorMessage="1" errorTitle="Input Error" error="Please enter a numeric value between -99999999999999999 and 99999999999999999" sqref="E54">
      <formula1>-99999999999999900</formula1>
      <formula2>99999999999999900</formula2>
    </dataValidation>
    <dataValidation type="decimal" allowBlank="1" showInputMessage="1" showErrorMessage="1" errorTitle="Input Error" error="Please enter a numeric value between -99999999999999999 and 99999999999999999" sqref="F54">
      <formula1>-99999999999999900</formula1>
      <formula2>99999999999999900</formula2>
    </dataValidation>
    <dataValidation type="decimal" allowBlank="1" showInputMessage="1" showErrorMessage="1" errorTitle="Input Error" error="Please enter a numeric value between -99999999999999999 and 99999999999999999" sqref="G54">
      <formula1>-99999999999999900</formula1>
      <formula2>99999999999999900</formula2>
    </dataValidation>
    <dataValidation type="decimal" allowBlank="1" showInputMessage="1" showErrorMessage="1" errorTitle="Input Error" error="Please enter a numeric value between -99999999999999999 and 99999999999999999" sqref="H54">
      <formula1>-99999999999999900</formula1>
      <formula2>99999999999999900</formula2>
    </dataValidation>
    <dataValidation type="decimal" allowBlank="1" showInputMessage="1" showErrorMessage="1" errorTitle="Input Error" error="Please enter a numeric value between -99999999999999999 and 99999999999999999" sqref="I54">
      <formula1>-99999999999999900</formula1>
      <formula2>99999999999999900</formula2>
    </dataValidation>
    <dataValidation type="decimal" allowBlank="1" showInputMessage="1" showErrorMessage="1" errorTitle="Input Error" error="Please enter a numeric value between -99999999999999999 and 99999999999999999" sqref="J54">
      <formula1>-99999999999999900</formula1>
      <formula2>99999999999999900</formula2>
    </dataValidation>
    <dataValidation type="decimal" allowBlank="1" showInputMessage="1" showErrorMessage="1" errorTitle="Input Error" error="Please enter a numeric value between -99999999999999999 and 99999999999999999" sqref="E56">
      <formula1>-99999999999999900</formula1>
      <formula2>99999999999999900</formula2>
    </dataValidation>
    <dataValidation type="decimal" allowBlank="1" showInputMessage="1" showErrorMessage="1" errorTitle="Input Error" error="Please enter a numeric value between -99999999999999999 and 99999999999999999" sqref="F56">
      <formula1>-99999999999999900</formula1>
      <formula2>99999999999999900</formula2>
    </dataValidation>
    <dataValidation type="decimal" allowBlank="1" showInputMessage="1" showErrorMessage="1" errorTitle="Input Error" error="Please enter a numeric value between -99999999999999999 and 99999999999999999" sqref="G56">
      <formula1>-99999999999999900</formula1>
      <formula2>99999999999999900</formula2>
    </dataValidation>
    <dataValidation type="decimal" allowBlank="1" showInputMessage="1" showErrorMessage="1" errorTitle="Input Error" error="Please enter a numeric value between -99999999999999999 and 99999999999999999" sqref="H56">
      <formula1>-99999999999999900</formula1>
      <formula2>99999999999999900</formula2>
    </dataValidation>
    <dataValidation type="decimal" allowBlank="1" showInputMessage="1" showErrorMessage="1" errorTitle="Input Error" error="Please enter a numeric value between -99999999999999999 and 99999999999999999" sqref="I56">
      <formula1>-99999999999999900</formula1>
      <formula2>99999999999999900</formula2>
    </dataValidation>
    <dataValidation type="decimal" allowBlank="1" showInputMessage="1" showErrorMessage="1" errorTitle="Input Error" error="Please enter a numeric value between -99999999999999999 and 99999999999999999" sqref="J56">
      <formula1>-99999999999999900</formula1>
      <formula2>99999999999999900</formula2>
    </dataValidation>
  </dataValidations>
  <hyperlinks>
    <hyperlink ref="D3" location="Navigation!F7" display="Back To Navigation Page"/>
  </hyperlinks>
  <pageMargins left="0.75" right="0.75" top="1" bottom="1" header="0.5" footer="0.5"/>
  <pageSetup orientation="portrait" horizontalDpi="300" verticalDpi="0" copies="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L125"/>
  <sheetViews>
    <sheetView showGridLines="0" workbookViewId="0">
      <pane xSplit="2" ySplit="1" topLeftCell="C2" activePane="bottomRight" state="frozen"/>
      <selection pane="topRight" activeCell="C1" sqref="C1"/>
      <selection pane="bottomLeft" activeCell="A2" sqref="A2"/>
      <selection pane="bottomRight" sqref="A1:C1048576"/>
    </sheetView>
  </sheetViews>
  <sheetFormatPr defaultRowHeight="15"/>
  <cols>
    <col min="1" max="1" width="0.140625" hidden="1" customWidth="1"/>
    <col min="2" max="2" width="15" hidden="1" customWidth="1"/>
    <col min="3" max="3" width="29.85546875" hidden="1" customWidth="1"/>
    <col min="4" max="4" width="56.140625" customWidth="1"/>
    <col min="5" max="10" width="15.7109375" customWidth="1"/>
  </cols>
  <sheetData>
    <row r="1" spans="1:12" ht="27.95" customHeight="1">
      <c r="A1" s="10" t="s">
        <v>1369</v>
      </c>
      <c r="D1" s="189" t="s">
        <v>868</v>
      </c>
      <c r="E1" s="189"/>
      <c r="F1" s="189"/>
      <c r="G1" s="189"/>
      <c r="H1" s="189"/>
      <c r="I1" s="189"/>
      <c r="J1" s="189"/>
    </row>
    <row r="3" spans="1:12">
      <c r="D3" s="84" t="s">
        <v>1347</v>
      </c>
    </row>
    <row r="4" spans="1:12" hidden="1">
      <c r="A4" s="17"/>
      <c r="B4" s="17"/>
      <c r="C4" s="17" t="s">
        <v>1504</v>
      </c>
      <c r="D4" s="17"/>
      <c r="E4" s="17"/>
      <c r="F4" s="17"/>
      <c r="G4" s="17"/>
      <c r="H4" s="17"/>
      <c r="I4" s="17"/>
      <c r="J4" s="17"/>
      <c r="K4" s="17"/>
      <c r="L4" s="17"/>
    </row>
    <row r="5" spans="1:12" hidden="1">
      <c r="A5" s="17"/>
      <c r="B5" s="17"/>
      <c r="C5" s="17"/>
      <c r="D5" s="17"/>
      <c r="E5" s="17"/>
      <c r="F5" s="17"/>
      <c r="G5" s="17"/>
      <c r="H5" s="17"/>
      <c r="I5" s="17"/>
      <c r="J5" s="17"/>
      <c r="K5" s="17"/>
      <c r="L5" s="17"/>
    </row>
    <row r="6" spans="1:12" hidden="1">
      <c r="A6" s="17"/>
      <c r="B6" s="17"/>
      <c r="C6" s="17"/>
      <c r="D6" s="17"/>
      <c r="E6" s="17" t="s">
        <v>719</v>
      </c>
      <c r="F6" s="17" t="s">
        <v>1368</v>
      </c>
      <c r="G6" s="17" t="s">
        <v>720</v>
      </c>
      <c r="H6" s="17" t="s">
        <v>896</v>
      </c>
      <c r="I6" s="17" t="s">
        <v>721</v>
      </c>
      <c r="J6" s="17" t="s">
        <v>916</v>
      </c>
      <c r="K6" s="17"/>
      <c r="L6" s="17"/>
    </row>
    <row r="7" spans="1:12" hidden="1">
      <c r="A7" s="17"/>
      <c r="B7" s="17"/>
      <c r="C7" s="17" t="s">
        <v>906</v>
      </c>
      <c r="D7" s="17" t="s">
        <v>910</v>
      </c>
      <c r="E7" s="17"/>
      <c r="F7" s="17"/>
      <c r="G7" s="17"/>
      <c r="H7" s="17"/>
      <c r="I7" s="17"/>
      <c r="J7" s="17"/>
      <c r="K7" s="17" t="s">
        <v>905</v>
      </c>
      <c r="L7" s="17" t="s">
        <v>907</v>
      </c>
    </row>
    <row r="8" spans="1:12" ht="35.25" customHeight="1">
      <c r="A8" s="17"/>
      <c r="B8" s="17"/>
      <c r="C8" s="17" t="s">
        <v>910</v>
      </c>
      <c r="D8" s="192" t="s">
        <v>366</v>
      </c>
      <c r="E8" s="194" t="s">
        <v>367</v>
      </c>
      <c r="F8" s="194"/>
      <c r="G8" s="194" t="s">
        <v>368</v>
      </c>
      <c r="H8" s="194"/>
      <c r="I8" s="194" t="s">
        <v>369</v>
      </c>
      <c r="J8" s="194"/>
      <c r="L8" s="17"/>
    </row>
    <row r="9" spans="1:12" ht="30">
      <c r="A9" s="17"/>
      <c r="B9" s="17"/>
      <c r="C9" s="17" t="s">
        <v>910</v>
      </c>
      <c r="D9" s="193"/>
      <c r="E9" s="21" t="s">
        <v>435</v>
      </c>
      <c r="F9" s="21" t="s">
        <v>549</v>
      </c>
      <c r="G9" s="21" t="s">
        <v>435</v>
      </c>
      <c r="H9" s="21" t="s">
        <v>549</v>
      </c>
      <c r="I9" s="21" t="s">
        <v>435</v>
      </c>
      <c r="J9" s="21" t="s">
        <v>549</v>
      </c>
      <c r="L9" s="17"/>
    </row>
    <row r="10" spans="1:12" hidden="1">
      <c r="A10" s="17"/>
      <c r="B10" s="17"/>
      <c r="C10" s="17" t="s">
        <v>905</v>
      </c>
      <c r="L10" s="17"/>
    </row>
    <row r="11" spans="1:12">
      <c r="A11" s="17" t="s">
        <v>879</v>
      </c>
      <c r="B11" s="17"/>
      <c r="C11" s="17"/>
      <c r="D11" s="128" t="s">
        <v>1461</v>
      </c>
      <c r="E11" s="20">
        <f>E12+E22+E29</f>
        <v>0</v>
      </c>
      <c r="F11" s="20">
        <f t="shared" ref="F11:J11" si="0">F12+F22+F29</f>
        <v>0</v>
      </c>
      <c r="G11" s="20">
        <f t="shared" si="0"/>
        <v>0</v>
      </c>
      <c r="H11" s="20">
        <f t="shared" si="0"/>
        <v>0</v>
      </c>
      <c r="I11" s="20">
        <f t="shared" si="0"/>
        <v>0</v>
      </c>
      <c r="J11" s="20">
        <f t="shared" si="0"/>
        <v>0</v>
      </c>
      <c r="L11" s="17"/>
    </row>
    <row r="12" spans="1:12">
      <c r="A12" s="17" t="s">
        <v>1349</v>
      </c>
      <c r="B12" s="17"/>
      <c r="C12" s="17"/>
      <c r="D12" s="128" t="s">
        <v>1460</v>
      </c>
      <c r="E12" s="20">
        <f t="shared" ref="E12:J12" si="1">E13+E19</f>
        <v>0</v>
      </c>
      <c r="F12" s="20">
        <f t="shared" si="1"/>
        <v>0</v>
      </c>
      <c r="G12" s="20">
        <f t="shared" si="1"/>
        <v>0</v>
      </c>
      <c r="H12" s="20">
        <f t="shared" si="1"/>
        <v>0</v>
      </c>
      <c r="I12" s="20">
        <f t="shared" si="1"/>
        <v>0</v>
      </c>
      <c r="J12" s="20">
        <f t="shared" si="1"/>
        <v>0</v>
      </c>
      <c r="L12" s="17"/>
    </row>
    <row r="13" spans="1:12">
      <c r="A13" s="17" t="s">
        <v>1350</v>
      </c>
      <c r="B13" s="17"/>
      <c r="C13" s="17"/>
      <c r="D13" s="33" t="s">
        <v>310</v>
      </c>
      <c r="E13" s="20">
        <f t="shared" ref="E13:J13" si="2">E14+E15+E18</f>
        <v>0</v>
      </c>
      <c r="F13" s="20">
        <f t="shared" si="2"/>
        <v>0</v>
      </c>
      <c r="G13" s="20">
        <f t="shared" si="2"/>
        <v>0</v>
      </c>
      <c r="H13" s="20">
        <f t="shared" si="2"/>
        <v>0</v>
      </c>
      <c r="I13" s="20">
        <f t="shared" si="2"/>
        <v>0</v>
      </c>
      <c r="J13" s="20">
        <f t="shared" si="2"/>
        <v>0</v>
      </c>
      <c r="L13" s="17"/>
    </row>
    <row r="14" spans="1:12">
      <c r="A14" s="17" t="s">
        <v>1351</v>
      </c>
      <c r="B14" s="17"/>
      <c r="C14" s="17"/>
      <c r="D14" s="33" t="s">
        <v>311</v>
      </c>
      <c r="E14" s="19"/>
      <c r="F14" s="19"/>
      <c r="G14" s="19"/>
      <c r="H14" s="19"/>
      <c r="I14" s="19"/>
      <c r="J14" s="19"/>
      <c r="L14" s="17"/>
    </row>
    <row r="15" spans="1:12">
      <c r="A15" s="17" t="s">
        <v>1352</v>
      </c>
      <c r="B15" s="17"/>
      <c r="C15" s="17"/>
      <c r="D15" s="11" t="s">
        <v>312</v>
      </c>
      <c r="E15" s="20">
        <f t="shared" ref="E15:J15" si="3">E16+E17</f>
        <v>0</v>
      </c>
      <c r="F15" s="20">
        <f t="shared" si="3"/>
        <v>0</v>
      </c>
      <c r="G15" s="20">
        <f t="shared" si="3"/>
        <v>0</v>
      </c>
      <c r="H15" s="20">
        <f t="shared" si="3"/>
        <v>0</v>
      </c>
      <c r="I15" s="20">
        <f t="shared" si="3"/>
        <v>0</v>
      </c>
      <c r="J15" s="20">
        <f t="shared" si="3"/>
        <v>0</v>
      </c>
      <c r="L15" s="17"/>
    </row>
    <row r="16" spans="1:12">
      <c r="A16" s="17" t="s">
        <v>1352</v>
      </c>
      <c r="B16" s="17" t="s">
        <v>370</v>
      </c>
      <c r="C16" s="17"/>
      <c r="D16" s="33" t="s">
        <v>313</v>
      </c>
      <c r="E16" s="19"/>
      <c r="F16" s="19"/>
      <c r="G16" s="19"/>
      <c r="H16" s="19"/>
      <c r="I16" s="19"/>
      <c r="J16" s="19"/>
      <c r="L16" s="17"/>
    </row>
    <row r="17" spans="1:12">
      <c r="A17" s="17" t="s">
        <v>1352</v>
      </c>
      <c r="B17" s="17" t="s">
        <v>371</v>
      </c>
      <c r="C17" s="17"/>
      <c r="D17" s="33" t="s">
        <v>314</v>
      </c>
      <c r="E17" s="19"/>
      <c r="F17" s="19"/>
      <c r="G17" s="19"/>
      <c r="H17" s="19"/>
      <c r="I17" s="19"/>
      <c r="J17" s="19"/>
      <c r="L17" s="17"/>
    </row>
    <row r="18" spans="1:12">
      <c r="A18" s="17" t="s">
        <v>1353</v>
      </c>
      <c r="B18" s="17"/>
      <c r="C18" s="17"/>
      <c r="D18" s="33" t="s">
        <v>315</v>
      </c>
      <c r="E18" s="19"/>
      <c r="F18" s="19"/>
      <c r="G18" s="19"/>
      <c r="H18" s="19"/>
      <c r="I18" s="19"/>
      <c r="J18" s="19"/>
      <c r="L18" s="17"/>
    </row>
    <row r="19" spans="1:12">
      <c r="A19" s="17" t="s">
        <v>621</v>
      </c>
      <c r="B19" s="17"/>
      <c r="C19" s="17"/>
      <c r="D19" s="33" t="s">
        <v>515</v>
      </c>
      <c r="E19" s="20">
        <f t="shared" ref="E19:J19" si="4">E20+E21</f>
        <v>0</v>
      </c>
      <c r="F19" s="20">
        <f t="shared" si="4"/>
        <v>0</v>
      </c>
      <c r="G19" s="20">
        <f t="shared" si="4"/>
        <v>0</v>
      </c>
      <c r="H19" s="20">
        <f t="shared" si="4"/>
        <v>0</v>
      </c>
      <c r="I19" s="20">
        <f t="shared" si="4"/>
        <v>0</v>
      </c>
      <c r="J19" s="20">
        <f t="shared" si="4"/>
        <v>0</v>
      </c>
      <c r="L19" s="17"/>
    </row>
    <row r="20" spans="1:12">
      <c r="A20" s="17" t="s">
        <v>1354</v>
      </c>
      <c r="B20" s="17"/>
      <c r="C20" s="17"/>
      <c r="D20" s="11" t="s">
        <v>516</v>
      </c>
      <c r="E20" s="19"/>
      <c r="F20" s="19"/>
      <c r="G20" s="19"/>
      <c r="H20" s="19"/>
      <c r="I20" s="19"/>
      <c r="J20" s="19"/>
      <c r="L20" s="17"/>
    </row>
    <row r="21" spans="1:12">
      <c r="A21" s="17" t="s">
        <v>1355</v>
      </c>
      <c r="B21" s="17"/>
      <c r="C21" s="17"/>
      <c r="D21" s="33" t="s">
        <v>517</v>
      </c>
      <c r="E21" s="19"/>
      <c r="F21" s="19"/>
      <c r="G21" s="19"/>
      <c r="H21" s="19"/>
      <c r="I21" s="19"/>
      <c r="J21" s="19"/>
      <c r="L21" s="17"/>
    </row>
    <row r="22" spans="1:12">
      <c r="A22" s="17" t="s">
        <v>1356</v>
      </c>
      <c r="B22" s="17"/>
      <c r="C22" s="17"/>
      <c r="D22" s="127" t="s">
        <v>1459</v>
      </c>
      <c r="E22" s="20">
        <f t="shared" ref="E22:J22" si="5">E23+E26</f>
        <v>0</v>
      </c>
      <c r="F22" s="20">
        <f t="shared" si="5"/>
        <v>0</v>
      </c>
      <c r="G22" s="20">
        <f t="shared" si="5"/>
        <v>0</v>
      </c>
      <c r="H22" s="20">
        <f t="shared" si="5"/>
        <v>0</v>
      </c>
      <c r="I22" s="20">
        <f t="shared" si="5"/>
        <v>0</v>
      </c>
      <c r="J22" s="20">
        <f t="shared" si="5"/>
        <v>0</v>
      </c>
      <c r="L22" s="17"/>
    </row>
    <row r="23" spans="1:12">
      <c r="A23" s="17" t="s">
        <v>1357</v>
      </c>
      <c r="B23" s="17"/>
      <c r="C23" s="17"/>
      <c r="D23" s="35" t="s">
        <v>419</v>
      </c>
      <c r="E23" s="20">
        <f t="shared" ref="E23:J23" si="6">E24+E25</f>
        <v>0</v>
      </c>
      <c r="F23" s="20">
        <f t="shared" si="6"/>
        <v>0</v>
      </c>
      <c r="G23" s="20">
        <f t="shared" si="6"/>
        <v>0</v>
      </c>
      <c r="H23" s="20">
        <f t="shared" si="6"/>
        <v>0</v>
      </c>
      <c r="I23" s="20">
        <f t="shared" si="6"/>
        <v>0</v>
      </c>
      <c r="J23" s="20">
        <f t="shared" si="6"/>
        <v>0</v>
      </c>
      <c r="L23" s="17"/>
    </row>
    <row r="24" spans="1:12">
      <c r="A24" s="17" t="s">
        <v>1357</v>
      </c>
      <c r="B24" s="17" t="s">
        <v>383</v>
      </c>
      <c r="C24" s="17"/>
      <c r="D24" s="35" t="s">
        <v>372</v>
      </c>
      <c r="E24" s="19"/>
      <c r="F24" s="19"/>
      <c r="G24" s="19"/>
      <c r="H24" s="19"/>
      <c r="I24" s="19"/>
      <c r="J24" s="19"/>
      <c r="L24" s="17"/>
    </row>
    <row r="25" spans="1:12">
      <c r="A25" s="17" t="s">
        <v>1357</v>
      </c>
      <c r="B25" s="17" t="s">
        <v>384</v>
      </c>
      <c r="C25" s="17"/>
      <c r="D25" s="35" t="s">
        <v>373</v>
      </c>
      <c r="E25" s="19"/>
      <c r="F25" s="19"/>
      <c r="G25" s="19"/>
      <c r="H25" s="19"/>
      <c r="I25" s="19"/>
      <c r="J25" s="19"/>
      <c r="L25" s="17"/>
    </row>
    <row r="26" spans="1:12">
      <c r="A26" s="17" t="s">
        <v>1358</v>
      </c>
      <c r="B26" s="17"/>
      <c r="C26" s="17"/>
      <c r="D26" s="35" t="s">
        <v>374</v>
      </c>
      <c r="E26" s="20">
        <f t="shared" ref="E26:J26" si="7">E27+E28</f>
        <v>0</v>
      </c>
      <c r="F26" s="20">
        <f t="shared" si="7"/>
        <v>0</v>
      </c>
      <c r="G26" s="20">
        <f t="shared" si="7"/>
        <v>0</v>
      </c>
      <c r="H26" s="20">
        <f t="shared" si="7"/>
        <v>0</v>
      </c>
      <c r="I26" s="20">
        <f t="shared" si="7"/>
        <v>0</v>
      </c>
      <c r="J26" s="20">
        <f t="shared" si="7"/>
        <v>0</v>
      </c>
      <c r="L26" s="17"/>
    </row>
    <row r="27" spans="1:12">
      <c r="A27" s="17" t="s">
        <v>1358</v>
      </c>
      <c r="B27" s="17" t="s">
        <v>383</v>
      </c>
      <c r="C27" s="17"/>
      <c r="D27" s="35" t="s">
        <v>375</v>
      </c>
      <c r="E27" s="19"/>
      <c r="F27" s="19"/>
      <c r="G27" s="19"/>
      <c r="H27" s="19"/>
      <c r="I27" s="19"/>
      <c r="J27" s="19"/>
      <c r="L27" s="17"/>
    </row>
    <row r="28" spans="1:12">
      <c r="A28" s="17" t="s">
        <v>1358</v>
      </c>
      <c r="B28" s="17" t="s">
        <v>384</v>
      </c>
      <c r="C28" s="17"/>
      <c r="D28" s="35" t="s">
        <v>376</v>
      </c>
      <c r="E28" s="19"/>
      <c r="F28" s="19"/>
      <c r="G28" s="19"/>
      <c r="H28" s="19"/>
      <c r="I28" s="19"/>
      <c r="J28" s="19"/>
      <c r="L28" s="17"/>
    </row>
    <row r="29" spans="1:12">
      <c r="A29" s="17" t="s">
        <v>5</v>
      </c>
      <c r="B29" s="17"/>
      <c r="C29" s="17"/>
      <c r="D29" s="13" t="s">
        <v>420</v>
      </c>
      <c r="E29" s="19"/>
      <c r="F29" s="19"/>
      <c r="G29" s="19"/>
      <c r="H29" s="19"/>
      <c r="I29" s="19"/>
      <c r="J29" s="19"/>
      <c r="L29" s="17"/>
    </row>
    <row r="30" spans="1:12">
      <c r="A30" s="17" t="s">
        <v>1359</v>
      </c>
      <c r="B30" s="17"/>
      <c r="C30" s="17"/>
      <c r="D30" s="13" t="s">
        <v>421</v>
      </c>
      <c r="E30" s="20">
        <f t="shared" ref="E30:J30" si="8">E31+E32</f>
        <v>0</v>
      </c>
      <c r="F30" s="20">
        <f t="shared" si="8"/>
        <v>0</v>
      </c>
      <c r="G30" s="20">
        <f t="shared" si="8"/>
        <v>0</v>
      </c>
      <c r="H30" s="20">
        <f t="shared" si="8"/>
        <v>0</v>
      </c>
      <c r="I30" s="20">
        <f t="shared" si="8"/>
        <v>0</v>
      </c>
      <c r="J30" s="20">
        <f t="shared" si="8"/>
        <v>0</v>
      </c>
      <c r="L30" s="17"/>
    </row>
    <row r="31" spans="1:12">
      <c r="A31" s="17" t="s">
        <v>1360</v>
      </c>
      <c r="B31" s="17"/>
      <c r="C31" s="17"/>
      <c r="D31" s="33" t="s">
        <v>1434</v>
      </c>
      <c r="E31" s="19"/>
      <c r="F31" s="19"/>
      <c r="G31" s="19"/>
      <c r="H31" s="19"/>
      <c r="I31" s="19"/>
      <c r="J31" s="19"/>
      <c r="L31" s="17"/>
    </row>
    <row r="32" spans="1:12">
      <c r="A32" s="17" t="s">
        <v>1361</v>
      </c>
      <c r="B32" s="17"/>
      <c r="C32" s="17"/>
      <c r="D32" s="33" t="s">
        <v>1435</v>
      </c>
      <c r="E32" s="19"/>
      <c r="F32" s="19"/>
      <c r="G32" s="19"/>
      <c r="H32" s="19"/>
      <c r="I32" s="19"/>
      <c r="J32" s="19"/>
      <c r="L32" s="17"/>
    </row>
    <row r="33" spans="1:12">
      <c r="A33" s="17" t="s">
        <v>811</v>
      </c>
      <c r="B33" s="17"/>
      <c r="C33" s="17"/>
      <c r="D33" s="34" t="s">
        <v>422</v>
      </c>
      <c r="E33" s="20">
        <f t="shared" ref="E33:J33" si="9">E34+E42+E45+E48+E49+E50</f>
        <v>0</v>
      </c>
      <c r="F33" s="20">
        <f t="shared" si="9"/>
        <v>0</v>
      </c>
      <c r="G33" s="20">
        <f t="shared" si="9"/>
        <v>0</v>
      </c>
      <c r="H33" s="20">
        <f t="shared" si="9"/>
        <v>0</v>
      </c>
      <c r="I33" s="20">
        <f t="shared" si="9"/>
        <v>0</v>
      </c>
      <c r="J33" s="20">
        <f t="shared" si="9"/>
        <v>0</v>
      </c>
      <c r="L33" s="17"/>
    </row>
    <row r="34" spans="1:12">
      <c r="A34" s="17" t="s">
        <v>925</v>
      </c>
      <c r="B34" s="17"/>
      <c r="C34" s="17"/>
      <c r="D34" s="34" t="s">
        <v>423</v>
      </c>
      <c r="E34" s="20">
        <f t="shared" ref="E34:J34" si="10">E35+E36+E37+E38+E39+E40+E41</f>
        <v>0</v>
      </c>
      <c r="F34" s="20">
        <f t="shared" si="10"/>
        <v>0</v>
      </c>
      <c r="G34" s="20">
        <f t="shared" si="10"/>
        <v>0</v>
      </c>
      <c r="H34" s="20">
        <f t="shared" si="10"/>
        <v>0</v>
      </c>
      <c r="I34" s="20">
        <f t="shared" si="10"/>
        <v>0</v>
      </c>
      <c r="J34" s="20">
        <f t="shared" si="10"/>
        <v>0</v>
      </c>
      <c r="L34" s="17"/>
    </row>
    <row r="35" spans="1:12">
      <c r="A35" s="17" t="s">
        <v>926</v>
      </c>
      <c r="B35" s="17"/>
      <c r="C35" s="17"/>
      <c r="D35" s="35" t="s">
        <v>424</v>
      </c>
      <c r="E35" s="19"/>
      <c r="F35" s="19"/>
      <c r="G35" s="19"/>
      <c r="H35" s="19"/>
      <c r="I35" s="19"/>
      <c r="J35" s="19"/>
      <c r="L35" s="17"/>
    </row>
    <row r="36" spans="1:12">
      <c r="A36" s="17" t="s">
        <v>927</v>
      </c>
      <c r="B36" s="17"/>
      <c r="C36" s="17"/>
      <c r="D36" s="35" t="s">
        <v>570</v>
      </c>
      <c r="E36" s="19"/>
      <c r="F36" s="19"/>
      <c r="G36" s="19"/>
      <c r="H36" s="19"/>
      <c r="I36" s="19"/>
      <c r="J36" s="19"/>
      <c r="L36" s="17"/>
    </row>
    <row r="37" spans="1:12">
      <c r="A37" s="17" t="s">
        <v>54</v>
      </c>
      <c r="B37" s="17"/>
      <c r="C37" s="17"/>
      <c r="D37" s="35" t="s">
        <v>380</v>
      </c>
      <c r="E37" s="19"/>
      <c r="F37" s="19"/>
      <c r="G37" s="19"/>
      <c r="H37" s="19"/>
      <c r="I37" s="19"/>
      <c r="J37" s="19"/>
      <c r="L37" s="17"/>
    </row>
    <row r="38" spans="1:12">
      <c r="A38" s="17" t="s">
        <v>1440</v>
      </c>
      <c r="B38" s="17"/>
      <c r="C38" s="17"/>
      <c r="D38" s="35" t="s">
        <v>1436</v>
      </c>
      <c r="E38" s="19"/>
      <c r="F38" s="19"/>
      <c r="G38" s="19"/>
      <c r="H38" s="114"/>
      <c r="I38" s="19"/>
      <c r="J38" s="19"/>
      <c r="L38" s="17"/>
    </row>
    <row r="39" spans="1:12">
      <c r="A39" s="17" t="s">
        <v>55</v>
      </c>
      <c r="B39" s="17"/>
      <c r="C39" s="17"/>
      <c r="D39" s="35" t="s">
        <v>1437</v>
      </c>
      <c r="E39" s="19"/>
      <c r="F39" s="19"/>
      <c r="G39" s="19"/>
      <c r="H39" s="19"/>
      <c r="I39" s="19"/>
      <c r="J39" s="19"/>
      <c r="L39" s="17"/>
    </row>
    <row r="40" spans="1:12">
      <c r="A40" s="17" t="s">
        <v>56</v>
      </c>
      <c r="B40" s="17"/>
      <c r="C40" s="17"/>
      <c r="D40" s="35" t="s">
        <v>1438</v>
      </c>
      <c r="E40" s="19"/>
      <c r="F40" s="19"/>
      <c r="G40" s="19"/>
      <c r="H40" s="19"/>
      <c r="I40" s="19"/>
      <c r="J40" s="19"/>
      <c r="L40" s="17"/>
    </row>
    <row r="41" spans="1:12">
      <c r="A41" s="17" t="s">
        <v>57</v>
      </c>
      <c r="B41" s="17"/>
      <c r="C41" s="17"/>
      <c r="D41" s="35" t="s">
        <v>1439</v>
      </c>
      <c r="E41" s="19"/>
      <c r="F41" s="19"/>
      <c r="G41" s="19"/>
      <c r="H41" s="19"/>
      <c r="I41" s="19"/>
      <c r="J41" s="19"/>
      <c r="L41" s="17"/>
    </row>
    <row r="42" spans="1:12">
      <c r="A42" s="17" t="s">
        <v>58</v>
      </c>
      <c r="B42" s="17"/>
      <c r="C42" s="17"/>
      <c r="D42" s="13" t="s">
        <v>462</v>
      </c>
      <c r="E42" s="20">
        <f t="shared" ref="E42:J42" si="11">E43+E44</f>
        <v>0</v>
      </c>
      <c r="F42" s="20">
        <f t="shared" si="11"/>
        <v>0</v>
      </c>
      <c r="G42" s="20">
        <f t="shared" si="11"/>
        <v>0</v>
      </c>
      <c r="H42" s="20">
        <f t="shared" si="11"/>
        <v>0</v>
      </c>
      <c r="I42" s="20">
        <f t="shared" si="11"/>
        <v>0</v>
      </c>
      <c r="J42" s="20">
        <f t="shared" si="11"/>
        <v>0</v>
      </c>
      <c r="L42" s="17"/>
    </row>
    <row r="43" spans="1:12">
      <c r="A43" s="17" t="s">
        <v>59</v>
      </c>
      <c r="B43" s="17"/>
      <c r="C43" s="17"/>
      <c r="D43" s="33" t="s">
        <v>463</v>
      </c>
      <c r="E43" s="19"/>
      <c r="F43" s="19"/>
      <c r="G43" s="19"/>
      <c r="H43" s="19"/>
      <c r="I43" s="19"/>
      <c r="J43" s="19"/>
      <c r="L43" s="17"/>
    </row>
    <row r="44" spans="1:12">
      <c r="A44" s="17" t="s">
        <v>60</v>
      </c>
      <c r="B44" s="17"/>
      <c r="C44" s="17"/>
      <c r="D44" s="33" t="s">
        <v>464</v>
      </c>
      <c r="E44" s="19"/>
      <c r="F44" s="19"/>
      <c r="G44" s="19"/>
      <c r="H44" s="19"/>
      <c r="I44" s="19"/>
      <c r="J44" s="19"/>
      <c r="L44" s="17"/>
    </row>
    <row r="45" spans="1:12">
      <c r="A45" s="17" t="s">
        <v>812</v>
      </c>
      <c r="B45" s="17"/>
      <c r="C45" s="17"/>
      <c r="D45" s="34" t="s">
        <v>465</v>
      </c>
      <c r="E45" s="20">
        <f t="shared" ref="E45:J45" si="12">E46+E47</f>
        <v>0</v>
      </c>
      <c r="F45" s="20">
        <f t="shared" si="12"/>
        <v>0</v>
      </c>
      <c r="G45" s="20">
        <f t="shared" si="12"/>
        <v>0</v>
      </c>
      <c r="H45" s="20">
        <f t="shared" si="12"/>
        <v>0</v>
      </c>
      <c r="I45" s="20">
        <f t="shared" si="12"/>
        <v>0</v>
      </c>
      <c r="J45" s="20">
        <f t="shared" si="12"/>
        <v>0</v>
      </c>
      <c r="L45" s="17"/>
    </row>
    <row r="46" spans="1:12">
      <c r="A46" s="17" t="s">
        <v>812</v>
      </c>
      <c r="B46" s="17" t="s">
        <v>813</v>
      </c>
      <c r="C46" s="17"/>
      <c r="D46" s="35" t="s">
        <v>466</v>
      </c>
      <c r="E46" s="19"/>
      <c r="F46" s="19"/>
      <c r="G46" s="19"/>
      <c r="H46" s="19"/>
      <c r="I46" s="19"/>
      <c r="J46" s="19"/>
      <c r="L46" s="17"/>
    </row>
    <row r="47" spans="1:12">
      <c r="A47" s="17" t="s">
        <v>812</v>
      </c>
      <c r="B47" s="17" t="s">
        <v>624</v>
      </c>
      <c r="C47" s="17"/>
      <c r="D47" s="35" t="s">
        <v>467</v>
      </c>
      <c r="E47" s="19"/>
      <c r="F47" s="19"/>
      <c r="G47" s="19"/>
      <c r="H47" s="19"/>
      <c r="I47" s="19"/>
      <c r="J47" s="19"/>
      <c r="L47" s="17"/>
    </row>
    <row r="48" spans="1:12">
      <c r="A48" s="17" t="s">
        <v>929</v>
      </c>
      <c r="B48" s="17"/>
      <c r="C48" s="17"/>
      <c r="D48" s="13" t="s">
        <v>468</v>
      </c>
      <c r="E48" s="19"/>
      <c r="F48" s="19"/>
      <c r="G48" s="19"/>
      <c r="H48" s="19"/>
      <c r="I48" s="19"/>
      <c r="J48" s="19"/>
      <c r="L48" s="17"/>
    </row>
    <row r="49" spans="1:12">
      <c r="A49" s="17" t="s">
        <v>930</v>
      </c>
      <c r="B49" s="17"/>
      <c r="C49" s="17"/>
      <c r="D49" s="13" t="s">
        <v>469</v>
      </c>
      <c r="E49" s="19"/>
      <c r="F49" s="19"/>
      <c r="G49" s="19"/>
      <c r="H49" s="19"/>
      <c r="I49" s="19"/>
      <c r="J49" s="19"/>
      <c r="L49" s="17"/>
    </row>
    <row r="50" spans="1:12">
      <c r="A50" s="17" t="s">
        <v>931</v>
      </c>
      <c r="B50" s="17"/>
      <c r="C50" s="17"/>
      <c r="D50" s="13" t="s">
        <v>470</v>
      </c>
      <c r="E50" s="19"/>
      <c r="F50" s="19"/>
      <c r="G50" s="19"/>
      <c r="H50" s="19"/>
      <c r="I50" s="19"/>
      <c r="J50" s="19"/>
      <c r="L50" s="17"/>
    </row>
    <row r="51" spans="1:12">
      <c r="A51" s="17" t="s">
        <v>86</v>
      </c>
      <c r="B51" s="17"/>
      <c r="C51" s="17"/>
      <c r="D51" s="13" t="s">
        <v>471</v>
      </c>
      <c r="E51" s="20">
        <f t="shared" ref="E51:J51" si="13">E52+E53+E54+E55+E56</f>
        <v>0</v>
      </c>
      <c r="F51" s="20">
        <f t="shared" si="13"/>
        <v>0</v>
      </c>
      <c r="G51" s="20">
        <f t="shared" si="13"/>
        <v>0</v>
      </c>
      <c r="H51" s="20">
        <f t="shared" si="13"/>
        <v>0</v>
      </c>
      <c r="I51" s="20">
        <f t="shared" si="13"/>
        <v>0</v>
      </c>
      <c r="J51" s="20">
        <f t="shared" si="13"/>
        <v>0</v>
      </c>
      <c r="L51" s="17"/>
    </row>
    <row r="52" spans="1:12">
      <c r="A52" s="17" t="s">
        <v>87</v>
      </c>
      <c r="B52" s="17"/>
      <c r="C52" s="17"/>
      <c r="D52" s="33" t="s">
        <v>472</v>
      </c>
      <c r="E52" s="19"/>
      <c r="F52" s="19"/>
      <c r="G52" s="19"/>
      <c r="H52" s="19"/>
      <c r="I52" s="19"/>
      <c r="J52" s="19"/>
      <c r="L52" s="17"/>
    </row>
    <row r="53" spans="1:12">
      <c r="A53" s="17" t="s">
        <v>88</v>
      </c>
      <c r="B53" s="17"/>
      <c r="C53" s="17"/>
      <c r="D53" s="33" t="s">
        <v>473</v>
      </c>
      <c r="E53" s="19"/>
      <c r="F53" s="19"/>
      <c r="G53" s="19"/>
      <c r="H53" s="19"/>
      <c r="I53" s="19"/>
      <c r="J53" s="19"/>
      <c r="L53" s="17"/>
    </row>
    <row r="54" spans="1:12">
      <c r="A54" s="17" t="s">
        <v>626</v>
      </c>
      <c r="B54" s="17"/>
      <c r="C54" s="17"/>
      <c r="D54" s="33" t="s">
        <v>474</v>
      </c>
      <c r="E54" s="19"/>
      <c r="F54" s="19"/>
      <c r="G54" s="19"/>
      <c r="H54" s="19"/>
      <c r="I54" s="19"/>
      <c r="J54" s="19"/>
      <c r="L54" s="17"/>
    </row>
    <row r="55" spans="1:12">
      <c r="A55" s="17" t="s">
        <v>89</v>
      </c>
      <c r="B55" s="17"/>
      <c r="C55" s="17"/>
      <c r="D55" s="33" t="s">
        <v>475</v>
      </c>
      <c r="E55" s="19"/>
      <c r="F55" s="19"/>
      <c r="G55" s="19"/>
      <c r="H55" s="19"/>
      <c r="I55" s="19"/>
      <c r="J55" s="19"/>
      <c r="L55" s="17"/>
    </row>
    <row r="56" spans="1:12">
      <c r="A56" s="17" t="s">
        <v>924</v>
      </c>
      <c r="B56" s="17"/>
      <c r="C56" s="17"/>
      <c r="D56" s="33" t="s">
        <v>476</v>
      </c>
      <c r="E56" s="20">
        <f t="shared" ref="E56:J56" si="14">E57+E58+E59+E60</f>
        <v>0</v>
      </c>
      <c r="F56" s="20">
        <f t="shared" si="14"/>
        <v>0</v>
      </c>
      <c r="G56" s="20">
        <f t="shared" si="14"/>
        <v>0</v>
      </c>
      <c r="H56" s="20">
        <f t="shared" si="14"/>
        <v>0</v>
      </c>
      <c r="I56" s="20">
        <f t="shared" si="14"/>
        <v>0</v>
      </c>
      <c r="J56" s="20">
        <f t="shared" si="14"/>
        <v>0</v>
      </c>
      <c r="L56" s="17"/>
    </row>
    <row r="57" spans="1:12">
      <c r="A57" s="17" t="s">
        <v>91</v>
      </c>
      <c r="B57" s="17"/>
      <c r="C57" s="17"/>
      <c r="D57" s="33" t="s">
        <v>178</v>
      </c>
      <c r="E57" s="19"/>
      <c r="F57" s="19"/>
      <c r="G57" s="19"/>
      <c r="H57" s="19"/>
      <c r="I57" s="19"/>
      <c r="J57" s="19"/>
      <c r="L57" s="17"/>
    </row>
    <row r="58" spans="1:12">
      <c r="A58" s="17" t="s">
        <v>922</v>
      </c>
      <c r="B58" s="17"/>
      <c r="C58" s="17"/>
      <c r="D58" s="33" t="s">
        <v>177</v>
      </c>
      <c r="E58" s="19"/>
      <c r="F58" s="19"/>
      <c r="G58" s="19"/>
      <c r="H58" s="19"/>
      <c r="I58" s="19"/>
      <c r="J58" s="19"/>
      <c r="L58" s="17"/>
    </row>
    <row r="59" spans="1:12">
      <c r="A59" s="17" t="s">
        <v>923</v>
      </c>
      <c r="B59" s="17"/>
      <c r="C59" s="17"/>
      <c r="D59" s="33" t="s">
        <v>1334</v>
      </c>
      <c r="E59" s="19"/>
      <c r="F59" s="19"/>
      <c r="G59" s="19"/>
      <c r="H59" s="19"/>
      <c r="I59" s="19"/>
      <c r="J59" s="19"/>
      <c r="L59" s="17"/>
    </row>
    <row r="60" spans="1:12">
      <c r="A60" s="17" t="s">
        <v>90</v>
      </c>
      <c r="B60" s="17"/>
      <c r="C60" s="17"/>
      <c r="D60" s="33" t="s">
        <v>179</v>
      </c>
      <c r="E60" s="20">
        <f t="array" ref="E60">SUM(E70:E71)</f>
        <v>0</v>
      </c>
      <c r="F60" s="20">
        <f t="array" ref="F60">SUM(F70:F71)</f>
        <v>0</v>
      </c>
      <c r="G60" s="20">
        <f t="array" ref="G60">SUM(G70:G71)</f>
        <v>0</v>
      </c>
      <c r="H60" s="20">
        <f t="array" ref="H60">SUM(H70:H71)</f>
        <v>0</v>
      </c>
      <c r="I60" s="20">
        <f t="array" ref="I60">SUM(I70:I71)</f>
        <v>0</v>
      </c>
      <c r="J60" s="20">
        <f t="array" ref="J60">SUM(J70:J71)</f>
        <v>0</v>
      </c>
      <c r="L60" s="17"/>
    </row>
    <row r="61" spans="1:12" hidden="1">
      <c r="A61" s="17"/>
      <c r="B61" s="17"/>
      <c r="C61" s="17"/>
      <c r="L61" s="17"/>
    </row>
    <row r="62" spans="1:12" hidden="1">
      <c r="A62" s="17"/>
      <c r="B62" s="17"/>
      <c r="C62" s="17" t="s">
        <v>905</v>
      </c>
      <c r="L62" s="17"/>
    </row>
    <row r="63" spans="1:12" hidden="1">
      <c r="A63" s="17"/>
      <c r="B63" s="17"/>
      <c r="C63" s="17" t="s">
        <v>908</v>
      </c>
      <c r="D63" s="17"/>
      <c r="E63" s="17"/>
      <c r="F63" s="17"/>
      <c r="G63" s="17"/>
      <c r="H63" s="17"/>
      <c r="I63" s="17"/>
      <c r="J63" s="17"/>
      <c r="K63" s="17"/>
      <c r="L63" s="17" t="s">
        <v>909</v>
      </c>
    </row>
    <row r="64" spans="1:12" hidden="1"/>
    <row r="65" spans="1:12" hidden="1">
      <c r="A65" s="17"/>
      <c r="B65" s="17"/>
      <c r="C65" s="176" t="s">
        <v>1505</v>
      </c>
      <c r="D65" s="176"/>
      <c r="E65" s="17"/>
      <c r="F65" s="17"/>
      <c r="G65" s="17"/>
      <c r="H65" s="17"/>
      <c r="I65" s="17"/>
      <c r="J65" s="17"/>
      <c r="K65" s="17"/>
      <c r="L65" s="17"/>
    </row>
    <row r="66" spans="1:12" hidden="1">
      <c r="A66" s="17"/>
      <c r="B66" s="17"/>
      <c r="C66" s="17"/>
      <c r="D66" s="17"/>
      <c r="E66" s="17"/>
      <c r="F66" s="17"/>
      <c r="G66" s="17"/>
      <c r="H66" s="17"/>
      <c r="I66" s="17"/>
      <c r="J66" s="17"/>
      <c r="K66" s="17"/>
      <c r="L66" s="17"/>
    </row>
    <row r="67" spans="1:12" hidden="1">
      <c r="A67" s="17"/>
      <c r="B67" s="17"/>
      <c r="C67" s="17"/>
      <c r="D67" s="17" t="s">
        <v>727</v>
      </c>
      <c r="E67" s="17" t="s">
        <v>719</v>
      </c>
      <c r="F67" s="17" t="s">
        <v>1368</v>
      </c>
      <c r="G67" s="17" t="s">
        <v>720</v>
      </c>
      <c r="H67" s="17" t="s">
        <v>896</v>
      </c>
      <c r="I67" s="17" t="s">
        <v>721</v>
      </c>
      <c r="J67" s="17" t="s">
        <v>916</v>
      </c>
      <c r="K67" s="17"/>
      <c r="L67" s="17"/>
    </row>
    <row r="68" spans="1:12" hidden="1">
      <c r="A68" s="17"/>
      <c r="B68" s="17"/>
      <c r="C68" s="17" t="s">
        <v>906</v>
      </c>
      <c r="D68" s="17" t="s">
        <v>940</v>
      </c>
      <c r="E68" s="17"/>
      <c r="F68" s="17"/>
      <c r="G68" s="17"/>
      <c r="H68" s="17"/>
      <c r="I68" s="17"/>
      <c r="J68" s="17"/>
      <c r="K68" s="17" t="s">
        <v>905</v>
      </c>
      <c r="L68" s="17" t="s">
        <v>907</v>
      </c>
    </row>
    <row r="69" spans="1:12" hidden="1">
      <c r="A69" s="17"/>
      <c r="B69" s="17"/>
      <c r="C69" s="17" t="s">
        <v>905</v>
      </c>
      <c r="L69" s="17"/>
    </row>
    <row r="70" spans="1:12">
      <c r="A70" s="17" t="s">
        <v>90</v>
      </c>
      <c r="B70" s="17"/>
      <c r="C70" s="109"/>
      <c r="D70" s="22"/>
      <c r="E70" s="19"/>
      <c r="F70" s="19"/>
      <c r="G70" s="19"/>
      <c r="H70" s="19"/>
      <c r="I70" s="19"/>
      <c r="J70" s="19"/>
      <c r="L70" s="17"/>
    </row>
    <row r="71" spans="1:12" s="71" customFormat="1" hidden="1">
      <c r="A71" s="17"/>
      <c r="B71" s="17"/>
      <c r="C71" s="17" t="s">
        <v>905</v>
      </c>
      <c r="L71" s="17"/>
    </row>
    <row r="72" spans="1:12" s="71" customFormat="1" hidden="1">
      <c r="A72" s="17"/>
      <c r="B72" s="17"/>
      <c r="C72" s="17" t="s">
        <v>908</v>
      </c>
      <c r="D72" s="17"/>
      <c r="E72" s="17"/>
      <c r="F72" s="17"/>
      <c r="G72" s="17"/>
      <c r="H72" s="17"/>
      <c r="I72" s="17"/>
      <c r="J72" s="17"/>
      <c r="K72" s="17"/>
      <c r="L72" s="17" t="s">
        <v>909</v>
      </c>
    </row>
    <row r="73" spans="1:12" s="71" customFormat="1" hidden="1"/>
    <row r="74" spans="1:12" s="71" customFormat="1" hidden="1"/>
    <row r="75" spans="1:12" s="71" customFormat="1" hidden="1"/>
    <row r="76" spans="1:12" s="71" customFormat="1" hidden="1"/>
    <row r="77" spans="1:12" s="71" customFormat="1" hidden="1">
      <c r="A77" s="17"/>
      <c r="B77" s="17"/>
      <c r="C77" s="17" t="s">
        <v>1520</v>
      </c>
      <c r="D77" s="17"/>
      <c r="E77" s="17"/>
      <c r="F77" s="17"/>
      <c r="G77" s="17"/>
      <c r="H77" s="17"/>
      <c r="I77" s="17"/>
      <c r="J77" s="17"/>
      <c r="K77" s="17"/>
      <c r="L77" s="17"/>
    </row>
    <row r="78" spans="1:12" s="71" customFormat="1" hidden="1">
      <c r="A78" s="17"/>
      <c r="B78" s="17"/>
      <c r="C78" s="17"/>
      <c r="D78" s="17"/>
      <c r="E78" s="17"/>
      <c r="F78" s="17"/>
      <c r="G78" s="17"/>
      <c r="H78" s="17"/>
      <c r="I78" s="17"/>
      <c r="J78" s="17"/>
      <c r="K78" s="17"/>
      <c r="L78" s="17"/>
    </row>
    <row r="79" spans="1:12" s="71" customFormat="1" hidden="1">
      <c r="A79" s="17"/>
      <c r="B79" s="17"/>
      <c r="C79" s="17"/>
      <c r="D79" s="17"/>
      <c r="E79" s="17" t="s">
        <v>719</v>
      </c>
      <c r="F79" s="17" t="s">
        <v>1368</v>
      </c>
      <c r="G79" s="17" t="s">
        <v>720</v>
      </c>
      <c r="H79" s="17" t="s">
        <v>896</v>
      </c>
      <c r="I79" s="17" t="s">
        <v>721</v>
      </c>
      <c r="J79" s="17" t="s">
        <v>916</v>
      </c>
      <c r="K79" s="17"/>
      <c r="L79" s="17"/>
    </row>
    <row r="80" spans="1:12" s="71" customFormat="1" hidden="1">
      <c r="A80" s="17"/>
      <c r="B80" s="17"/>
      <c r="C80" s="17" t="s">
        <v>906</v>
      </c>
      <c r="D80" s="17" t="s">
        <v>910</v>
      </c>
      <c r="E80" s="17"/>
      <c r="F80" s="17"/>
      <c r="G80" s="17"/>
      <c r="H80" s="17"/>
      <c r="I80" s="17"/>
      <c r="J80" s="17"/>
      <c r="K80" s="17" t="s">
        <v>905</v>
      </c>
      <c r="L80" s="17" t="s">
        <v>907</v>
      </c>
    </row>
    <row r="81" spans="1:12" s="71" customFormat="1" hidden="1">
      <c r="A81" s="17"/>
      <c r="B81" s="17"/>
      <c r="C81" s="17" t="s">
        <v>905</v>
      </c>
      <c r="L81" s="17"/>
    </row>
    <row r="82" spans="1:12" s="71" customFormat="1">
      <c r="A82" s="17"/>
      <c r="B82" s="17"/>
      <c r="C82" s="17"/>
      <c r="D82" s="190" t="s">
        <v>977</v>
      </c>
      <c r="E82" s="191"/>
      <c r="F82" s="191"/>
      <c r="G82" s="191"/>
      <c r="H82" s="191"/>
      <c r="I82" s="191"/>
      <c r="J82" s="191"/>
      <c r="L82" s="17"/>
    </row>
    <row r="83" spans="1:12">
      <c r="A83" s="17" t="s">
        <v>79</v>
      </c>
      <c r="B83" s="17"/>
      <c r="C83" s="17"/>
      <c r="D83" s="34" t="s">
        <v>477</v>
      </c>
      <c r="E83" s="20">
        <f t="shared" ref="E83:J83" si="15">E11+E30+E33+E51</f>
        <v>0</v>
      </c>
      <c r="F83" s="20">
        <f t="shared" si="15"/>
        <v>0</v>
      </c>
      <c r="G83" s="20">
        <f t="shared" si="15"/>
        <v>0</v>
      </c>
      <c r="H83" s="20">
        <f t="shared" si="15"/>
        <v>0</v>
      </c>
      <c r="I83" s="20">
        <f t="shared" si="15"/>
        <v>0</v>
      </c>
      <c r="J83" s="20">
        <f t="shared" si="15"/>
        <v>0</v>
      </c>
      <c r="L83" s="17"/>
    </row>
    <row r="84" spans="1:12">
      <c r="A84" s="17" t="s">
        <v>274</v>
      </c>
      <c r="B84" s="17"/>
      <c r="C84" s="17"/>
      <c r="D84" s="34" t="s">
        <v>316</v>
      </c>
      <c r="E84" s="20">
        <f t="shared" ref="E84:J84" si="16">E85+E86+E87+E88+E89+E90</f>
        <v>0</v>
      </c>
      <c r="F84" s="20">
        <f t="shared" si="16"/>
        <v>0</v>
      </c>
      <c r="G84" s="20">
        <f t="shared" si="16"/>
        <v>0</v>
      </c>
      <c r="H84" s="20">
        <f t="shared" si="16"/>
        <v>0</v>
      </c>
      <c r="I84" s="20">
        <f t="shared" si="16"/>
        <v>0</v>
      </c>
      <c r="J84" s="20">
        <f t="shared" si="16"/>
        <v>0</v>
      </c>
      <c r="L84" s="17"/>
    </row>
    <row r="85" spans="1:12">
      <c r="A85" s="17" t="s">
        <v>275</v>
      </c>
      <c r="B85" s="17"/>
      <c r="C85" s="17"/>
      <c r="D85" s="35" t="s">
        <v>1370</v>
      </c>
      <c r="E85" s="19"/>
      <c r="F85" s="19"/>
      <c r="G85" s="19"/>
      <c r="H85" s="19"/>
      <c r="I85" s="19"/>
      <c r="J85" s="19"/>
      <c r="L85" s="17"/>
    </row>
    <row r="86" spans="1:12">
      <c r="A86" s="17" t="s">
        <v>276</v>
      </c>
      <c r="B86" s="17"/>
      <c r="C86" s="17"/>
      <c r="D86" s="35" t="s">
        <v>1371</v>
      </c>
      <c r="E86" s="19"/>
      <c r="F86" s="19"/>
      <c r="G86" s="19"/>
      <c r="H86" s="19"/>
      <c r="I86" s="19"/>
      <c r="J86" s="19"/>
      <c r="L86" s="17"/>
    </row>
    <row r="87" spans="1:12">
      <c r="A87" s="17" t="s">
        <v>80</v>
      </c>
      <c r="B87" s="17"/>
      <c r="C87" s="17"/>
      <c r="D87" s="35" t="s">
        <v>1372</v>
      </c>
      <c r="E87" s="19"/>
      <c r="F87" s="19"/>
      <c r="G87" s="19"/>
      <c r="H87" s="19"/>
      <c r="I87" s="19"/>
      <c r="J87" s="19"/>
      <c r="L87" s="17"/>
    </row>
    <row r="88" spans="1:12">
      <c r="A88" s="17" t="s">
        <v>277</v>
      </c>
      <c r="B88" s="17"/>
      <c r="C88" s="17"/>
      <c r="D88" s="35" t="s">
        <v>1373</v>
      </c>
      <c r="E88" s="19"/>
      <c r="F88" s="19"/>
      <c r="G88" s="19"/>
      <c r="H88" s="19"/>
      <c r="I88" s="19"/>
      <c r="J88" s="19"/>
      <c r="L88" s="17"/>
    </row>
    <row r="89" spans="1:12">
      <c r="A89" s="17" t="s">
        <v>81</v>
      </c>
      <c r="B89" s="17"/>
      <c r="C89" s="17"/>
      <c r="D89" s="35" t="s">
        <v>1348</v>
      </c>
      <c r="E89" s="19"/>
      <c r="F89" s="19"/>
      <c r="G89" s="19"/>
      <c r="H89" s="19"/>
      <c r="I89" s="19"/>
      <c r="J89" s="19"/>
      <c r="L89" s="17"/>
    </row>
    <row r="90" spans="1:12">
      <c r="A90" s="17" t="s">
        <v>18</v>
      </c>
      <c r="B90" s="17"/>
      <c r="C90" s="17"/>
      <c r="D90" s="35" t="s">
        <v>1441</v>
      </c>
      <c r="E90" s="20">
        <f t="array" ref="E90">SUM(E101:E102)</f>
        <v>0</v>
      </c>
      <c r="F90" s="20">
        <f t="array" ref="F90">SUM(F101:F102)</f>
        <v>0</v>
      </c>
      <c r="G90" s="20">
        <f t="array" ref="G90">SUM(G101:G102)</f>
        <v>0</v>
      </c>
      <c r="H90" s="20">
        <f t="array" ref="H90">SUM(H101:H102)</f>
        <v>0</v>
      </c>
      <c r="I90" s="20">
        <f t="array" ref="I90">SUM(I101:I102)</f>
        <v>0</v>
      </c>
      <c r="J90" s="20">
        <f t="array" ref="J90">SUM(J101:J102)</f>
        <v>0</v>
      </c>
      <c r="L90" s="17"/>
    </row>
    <row r="91" spans="1:12" hidden="1">
      <c r="A91" s="17"/>
      <c r="B91" s="17"/>
      <c r="C91" s="17" t="s">
        <v>905</v>
      </c>
      <c r="L91" s="17"/>
    </row>
    <row r="92" spans="1:12" hidden="1">
      <c r="A92" s="17"/>
      <c r="B92" s="17"/>
      <c r="C92" s="17" t="s">
        <v>908</v>
      </c>
      <c r="D92" s="17"/>
      <c r="E92" s="17"/>
      <c r="F92" s="17"/>
      <c r="G92" s="17"/>
      <c r="H92" s="17"/>
      <c r="I92" s="17"/>
      <c r="J92" s="17"/>
      <c r="K92" s="17"/>
      <c r="L92" s="17" t="s">
        <v>909</v>
      </c>
    </row>
    <row r="93" spans="1:12" hidden="1"/>
    <row r="94" spans="1:12" hidden="1"/>
    <row r="95" spans="1:12" hidden="1"/>
    <row r="96" spans="1:12" hidden="1">
      <c r="A96" s="17"/>
      <c r="B96" s="17"/>
      <c r="C96" s="17" t="s">
        <v>1506</v>
      </c>
      <c r="D96" s="17"/>
      <c r="E96" s="17"/>
      <c r="F96" s="17"/>
      <c r="G96" s="17"/>
      <c r="H96" s="17"/>
      <c r="I96" s="17"/>
      <c r="J96" s="17"/>
      <c r="K96" s="17"/>
      <c r="L96" s="17"/>
    </row>
    <row r="97" spans="1:12" hidden="1">
      <c r="A97" s="17"/>
      <c r="B97" s="17"/>
      <c r="C97" s="17"/>
      <c r="D97" s="17"/>
      <c r="E97" s="17"/>
      <c r="F97" s="17"/>
      <c r="G97" s="17"/>
      <c r="H97" s="17"/>
      <c r="I97" s="17"/>
      <c r="J97" s="17"/>
      <c r="K97" s="17"/>
      <c r="L97" s="17"/>
    </row>
    <row r="98" spans="1:12" hidden="1">
      <c r="A98" s="17"/>
      <c r="B98" s="17"/>
      <c r="C98" s="17"/>
      <c r="D98" s="17" t="s">
        <v>728</v>
      </c>
      <c r="E98" s="17" t="s">
        <v>719</v>
      </c>
      <c r="F98" s="17" t="s">
        <v>1368</v>
      </c>
      <c r="G98" s="17" t="s">
        <v>720</v>
      </c>
      <c r="H98" s="17" t="s">
        <v>896</v>
      </c>
      <c r="I98" s="17" t="s">
        <v>721</v>
      </c>
      <c r="J98" s="17" t="s">
        <v>916</v>
      </c>
      <c r="K98" s="17"/>
      <c r="L98" s="17"/>
    </row>
    <row r="99" spans="1:12" hidden="1">
      <c r="A99" s="17"/>
      <c r="B99" s="17"/>
      <c r="C99" s="17" t="s">
        <v>906</v>
      </c>
      <c r="D99" s="17" t="s">
        <v>940</v>
      </c>
      <c r="E99" s="17"/>
      <c r="F99" s="17"/>
      <c r="G99" s="17"/>
      <c r="H99" s="17"/>
      <c r="I99" s="17"/>
      <c r="J99" s="17"/>
      <c r="K99" s="17" t="s">
        <v>905</v>
      </c>
      <c r="L99" s="17" t="s">
        <v>907</v>
      </c>
    </row>
    <row r="100" spans="1:12" hidden="1">
      <c r="A100" s="17"/>
      <c r="B100" s="17"/>
      <c r="C100" s="17" t="s">
        <v>905</v>
      </c>
      <c r="L100" s="17"/>
    </row>
    <row r="101" spans="1:12">
      <c r="A101" s="17" t="s">
        <v>18</v>
      </c>
      <c r="B101" s="17"/>
      <c r="C101" s="109"/>
      <c r="D101" s="22"/>
      <c r="E101" s="19"/>
      <c r="F101" s="19"/>
      <c r="G101" s="19"/>
      <c r="H101" s="19"/>
      <c r="I101" s="19"/>
      <c r="J101" s="19"/>
      <c r="L101" s="17"/>
    </row>
    <row r="102" spans="1:12" hidden="1">
      <c r="A102" s="17"/>
      <c r="B102" s="17"/>
      <c r="C102" s="17" t="s">
        <v>905</v>
      </c>
      <c r="L102" s="17"/>
    </row>
    <row r="103" spans="1:12" hidden="1">
      <c r="A103" s="17"/>
      <c r="B103" s="17"/>
      <c r="C103" s="17" t="s">
        <v>908</v>
      </c>
      <c r="D103" s="17"/>
      <c r="E103" s="17"/>
      <c r="F103" s="17"/>
      <c r="G103" s="17"/>
      <c r="H103" s="17"/>
      <c r="I103" s="17"/>
      <c r="J103" s="17"/>
      <c r="K103" s="17"/>
      <c r="L103" s="17" t="s">
        <v>909</v>
      </c>
    </row>
    <row r="104" spans="1:12" hidden="1"/>
    <row r="105" spans="1:12" hidden="1"/>
    <row r="106" spans="1:12" hidden="1">
      <c r="A106" s="17"/>
      <c r="B106" s="17"/>
      <c r="C106" s="17" t="s">
        <v>1521</v>
      </c>
      <c r="D106" s="17"/>
      <c r="E106" s="17"/>
      <c r="F106" s="17"/>
      <c r="G106" s="17"/>
      <c r="H106" s="17"/>
      <c r="I106" s="17"/>
      <c r="J106" s="17"/>
      <c r="K106" s="17"/>
      <c r="L106" s="17"/>
    </row>
    <row r="107" spans="1:12" hidden="1">
      <c r="A107" s="17"/>
      <c r="B107" s="17"/>
      <c r="C107" s="17"/>
      <c r="D107" s="17"/>
      <c r="E107" s="17"/>
      <c r="F107" s="17"/>
      <c r="G107" s="17"/>
      <c r="H107" s="17"/>
      <c r="I107" s="17"/>
      <c r="J107" s="17"/>
      <c r="K107" s="17"/>
      <c r="L107" s="17"/>
    </row>
    <row r="108" spans="1:12" hidden="1">
      <c r="A108" s="17"/>
      <c r="B108" s="17"/>
      <c r="C108" s="17"/>
      <c r="D108" s="17"/>
      <c r="E108" s="17" t="s">
        <v>719</v>
      </c>
      <c r="F108" s="17" t="s">
        <v>1368</v>
      </c>
      <c r="G108" s="17" t="s">
        <v>720</v>
      </c>
      <c r="H108" s="17" t="s">
        <v>896</v>
      </c>
      <c r="I108" s="17" t="s">
        <v>721</v>
      </c>
      <c r="J108" s="17" t="s">
        <v>916</v>
      </c>
      <c r="K108" s="17"/>
      <c r="L108" s="17"/>
    </row>
    <row r="109" spans="1:12" hidden="1">
      <c r="A109" s="17"/>
      <c r="B109" s="17"/>
      <c r="C109" s="17" t="s">
        <v>906</v>
      </c>
      <c r="D109" s="17" t="s">
        <v>910</v>
      </c>
      <c r="E109" s="17"/>
      <c r="F109" s="17"/>
      <c r="G109" s="17"/>
      <c r="H109" s="17"/>
      <c r="I109" s="17"/>
      <c r="J109" s="17"/>
      <c r="K109" s="17" t="s">
        <v>905</v>
      </c>
      <c r="L109" s="17" t="s">
        <v>907</v>
      </c>
    </row>
    <row r="110" spans="1:12" hidden="1">
      <c r="A110" s="17"/>
      <c r="B110" s="17"/>
      <c r="C110" s="17" t="s">
        <v>905</v>
      </c>
      <c r="L110" s="17"/>
    </row>
    <row r="111" spans="1:12">
      <c r="A111" s="17"/>
      <c r="B111" s="17"/>
      <c r="C111" s="17"/>
      <c r="D111" s="190" t="s">
        <v>977</v>
      </c>
      <c r="E111" s="191"/>
      <c r="F111" s="191"/>
      <c r="G111" s="191"/>
      <c r="H111" s="191"/>
      <c r="I111" s="191"/>
      <c r="J111" s="191"/>
      <c r="L111" s="17"/>
    </row>
    <row r="112" spans="1:12">
      <c r="A112" s="17" t="s">
        <v>674</v>
      </c>
      <c r="B112" s="17"/>
      <c r="C112" s="17"/>
      <c r="D112" s="13" t="s">
        <v>478</v>
      </c>
      <c r="E112" s="19"/>
      <c r="F112" s="19"/>
      <c r="G112" s="19"/>
      <c r="H112" s="19"/>
      <c r="I112" s="19"/>
      <c r="J112" s="19"/>
      <c r="L112" s="17"/>
    </row>
    <row r="113" spans="1:12">
      <c r="A113" s="17" t="s">
        <v>82</v>
      </c>
      <c r="B113" s="17"/>
      <c r="C113" s="17"/>
      <c r="D113" s="13" t="s">
        <v>479</v>
      </c>
      <c r="E113" s="20">
        <f>'Sec1Part-B'!E52</f>
        <v>0</v>
      </c>
      <c r="F113" s="20">
        <f>'Sec1Part-B'!F52</f>
        <v>0</v>
      </c>
      <c r="G113" s="20">
        <f>'Sec1Part-B'!G52</f>
        <v>0</v>
      </c>
      <c r="H113" s="20">
        <f>'Sec1Part-B'!H52</f>
        <v>0</v>
      </c>
      <c r="I113" s="20">
        <f>'Sec1Part-B'!I52</f>
        <v>0</v>
      </c>
      <c r="J113" s="20">
        <f>'Sec1Part-B'!J52</f>
        <v>0</v>
      </c>
      <c r="L113" s="17"/>
    </row>
    <row r="114" spans="1:12">
      <c r="A114" s="17" t="s">
        <v>83</v>
      </c>
      <c r="B114" s="17"/>
      <c r="C114" s="17"/>
      <c r="D114" s="13" t="s">
        <v>480</v>
      </c>
      <c r="E114" s="20">
        <f t="shared" ref="E114:J114" si="17">E84+E112+E113</f>
        <v>0</v>
      </c>
      <c r="F114" s="20">
        <f t="shared" si="17"/>
        <v>0</v>
      </c>
      <c r="G114" s="20">
        <f t="shared" si="17"/>
        <v>0</v>
      </c>
      <c r="H114" s="20">
        <f t="shared" si="17"/>
        <v>0</v>
      </c>
      <c r="I114" s="20">
        <f t="shared" si="17"/>
        <v>0</v>
      </c>
      <c r="J114" s="20">
        <f t="shared" si="17"/>
        <v>0</v>
      </c>
      <c r="L114" s="17"/>
    </row>
    <row r="115" spans="1:12">
      <c r="A115" s="17" t="s">
        <v>84</v>
      </c>
      <c r="B115" s="17"/>
      <c r="C115" s="17"/>
      <c r="D115" s="13" t="s">
        <v>481</v>
      </c>
      <c r="E115" s="20">
        <f t="shared" ref="E115:J115" si="18">E83+E114</f>
        <v>0</v>
      </c>
      <c r="F115" s="20">
        <f t="shared" si="18"/>
        <v>0</v>
      </c>
      <c r="G115" s="20">
        <f t="shared" si="18"/>
        <v>0</v>
      </c>
      <c r="H115" s="20">
        <f t="shared" si="18"/>
        <v>0</v>
      </c>
      <c r="I115" s="20">
        <f t="shared" si="18"/>
        <v>0</v>
      </c>
      <c r="J115" s="20">
        <f t="shared" si="18"/>
        <v>0</v>
      </c>
      <c r="L115" s="17"/>
    </row>
    <row r="116" spans="1:12">
      <c r="A116" s="17"/>
      <c r="B116" s="17"/>
      <c r="C116" s="17"/>
      <c r="D116" s="202" t="s">
        <v>482</v>
      </c>
      <c r="E116" s="203"/>
      <c r="F116" s="203"/>
      <c r="G116" s="203"/>
      <c r="H116" s="203"/>
      <c r="I116" s="203"/>
      <c r="J116" s="204"/>
      <c r="L116" s="17"/>
    </row>
    <row r="117" spans="1:12">
      <c r="A117" s="17" t="s">
        <v>526</v>
      </c>
      <c r="B117" s="17"/>
      <c r="C117" s="17"/>
      <c r="D117" s="75" t="s">
        <v>389</v>
      </c>
      <c r="E117" s="81"/>
      <c r="F117" s="81"/>
      <c r="G117" s="81"/>
      <c r="H117" s="81"/>
      <c r="I117" s="81"/>
      <c r="J117" s="81"/>
      <c r="L117" s="17"/>
    </row>
    <row r="118" spans="1:12">
      <c r="A118" s="17" t="s">
        <v>527</v>
      </c>
      <c r="B118" s="17"/>
      <c r="C118" s="17"/>
      <c r="D118" s="75" t="s">
        <v>390</v>
      </c>
      <c r="E118" s="82">
        <f t="shared" ref="E118:J118" si="19">E115-E117</f>
        <v>0</v>
      </c>
      <c r="F118" s="82">
        <f t="shared" si="19"/>
        <v>0</v>
      </c>
      <c r="G118" s="82">
        <f t="shared" si="19"/>
        <v>0</v>
      </c>
      <c r="H118" s="82">
        <f t="shared" si="19"/>
        <v>0</v>
      </c>
      <c r="I118" s="82">
        <f t="shared" si="19"/>
        <v>0</v>
      </c>
      <c r="J118" s="82">
        <f t="shared" si="19"/>
        <v>0</v>
      </c>
      <c r="L118" s="17"/>
    </row>
    <row r="119" spans="1:12">
      <c r="A119" s="17" t="s">
        <v>1476</v>
      </c>
      <c r="B119" s="17"/>
      <c r="C119" s="17"/>
      <c r="D119" s="134" t="s">
        <v>1473</v>
      </c>
      <c r="E119" s="81"/>
      <c r="F119" s="81"/>
      <c r="G119" s="81"/>
      <c r="H119" s="81"/>
      <c r="I119" s="81"/>
      <c r="J119" s="81"/>
      <c r="L119" s="17"/>
    </row>
    <row r="120" spans="1:12">
      <c r="A120" s="17"/>
      <c r="B120" s="17"/>
      <c r="C120" s="17"/>
      <c r="D120" s="195" t="s">
        <v>524</v>
      </c>
      <c r="E120" s="196"/>
      <c r="F120" s="196"/>
      <c r="G120" s="196"/>
      <c r="H120" s="196"/>
      <c r="I120" s="196"/>
      <c r="J120" s="197"/>
      <c r="L120" s="17"/>
    </row>
    <row r="121" spans="1:12">
      <c r="A121" s="17"/>
      <c r="B121" s="17"/>
      <c r="C121" s="17"/>
      <c r="D121" s="199" t="s">
        <v>525</v>
      </c>
      <c r="E121" s="200"/>
      <c r="F121" s="200"/>
      <c r="G121" s="200"/>
      <c r="H121" s="200"/>
      <c r="I121" s="200"/>
      <c r="J121" s="201"/>
      <c r="L121" s="17"/>
    </row>
    <row r="122" spans="1:12">
      <c r="A122" s="17"/>
      <c r="B122" s="17"/>
      <c r="C122" s="17"/>
      <c r="D122" s="199" t="s">
        <v>522</v>
      </c>
      <c r="E122" s="200"/>
      <c r="F122" s="200"/>
      <c r="G122" s="200"/>
      <c r="H122" s="200"/>
      <c r="I122" s="200"/>
      <c r="J122" s="201"/>
      <c r="L122" s="17"/>
    </row>
    <row r="123" spans="1:12">
      <c r="A123" s="17"/>
      <c r="B123" s="17"/>
      <c r="C123" s="17"/>
      <c r="D123" s="198" t="s">
        <v>1474</v>
      </c>
      <c r="E123" s="198"/>
      <c r="F123" s="198"/>
      <c r="G123" s="198"/>
      <c r="H123" s="198"/>
      <c r="I123" s="198"/>
      <c r="J123" s="198"/>
      <c r="L123" s="17"/>
    </row>
    <row r="124" spans="1:12">
      <c r="A124" s="17"/>
      <c r="B124" s="17"/>
      <c r="C124" s="17" t="s">
        <v>905</v>
      </c>
      <c r="L124" s="17"/>
    </row>
    <row r="125" spans="1:12">
      <c r="A125" s="17"/>
      <c r="B125" s="17"/>
      <c r="C125" s="17" t="s">
        <v>908</v>
      </c>
      <c r="D125" s="17"/>
      <c r="E125" s="17"/>
      <c r="F125" s="17"/>
      <c r="G125" s="17"/>
      <c r="H125" s="17"/>
      <c r="I125" s="17"/>
      <c r="J125" s="17"/>
      <c r="K125" s="17"/>
      <c r="L125" s="17" t="s">
        <v>909</v>
      </c>
    </row>
  </sheetData>
  <mergeCells count="12">
    <mergeCell ref="D1:J1"/>
    <mergeCell ref="D8:D9"/>
    <mergeCell ref="I8:J8"/>
    <mergeCell ref="G8:H8"/>
    <mergeCell ref="E8:F8"/>
    <mergeCell ref="D82:J82"/>
    <mergeCell ref="D111:J111"/>
    <mergeCell ref="D123:J123"/>
    <mergeCell ref="D120:J120"/>
    <mergeCell ref="D121:J121"/>
    <mergeCell ref="D116:J116"/>
    <mergeCell ref="D122:J122"/>
  </mergeCells>
  <phoneticPr fontId="3" type="noConversion"/>
  <dataValidations count="1">
    <dataValidation type="decimal" allowBlank="1" showInputMessage="1" showErrorMessage="1" errorTitle="Input Error" error="Please enter a numeric value between -99999999999999999 and 99999999999999999" sqref="E70:J70 E83:J90 E101:J101 E112:J115 E117:J119 E11:J60">
      <formula1>-99999999999999900</formula1>
      <formula2>99999999999999900</formula2>
    </dataValidation>
  </dataValidations>
  <hyperlinks>
    <hyperlink ref="D3" location="Navigation!E8" display="Back To Navigation Page"/>
  </hyperlinks>
  <pageMargins left="0.75" right="0.75" top="1" bottom="1" header="0.5" footer="0.5"/>
  <pageSetup orientation="portrait" horizontalDpi="300" verticalDpi="0" copies="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L125"/>
  <sheetViews>
    <sheetView showGridLines="0" workbookViewId="0">
      <pane xSplit="2" ySplit="1" topLeftCell="D2" activePane="bottomRight" state="frozen"/>
      <selection pane="topRight" activeCell="C1" sqref="C1"/>
      <selection pane="bottomLeft" activeCell="A2" sqref="A2"/>
      <selection pane="bottomRight" sqref="A1:C1048576"/>
    </sheetView>
  </sheetViews>
  <sheetFormatPr defaultRowHeight="15"/>
  <cols>
    <col min="1" max="1" width="12.85546875" hidden="1" customWidth="1"/>
    <col min="2" max="2" width="8.85546875" hidden="1" customWidth="1"/>
    <col min="3" max="3" width="72.5703125" hidden="1" customWidth="1"/>
    <col min="4" max="4" width="56.140625" customWidth="1"/>
    <col min="5" max="10" width="15.7109375" customWidth="1"/>
  </cols>
  <sheetData>
    <row r="1" spans="1:12" ht="27.95" customHeight="1">
      <c r="A1" s="10" t="s">
        <v>1369</v>
      </c>
      <c r="D1" s="189" t="s">
        <v>1345</v>
      </c>
      <c r="E1" s="189"/>
      <c r="F1" s="189"/>
      <c r="G1" s="189"/>
      <c r="H1" s="189"/>
      <c r="I1" s="189"/>
      <c r="J1" s="189"/>
    </row>
    <row r="3" spans="1:12">
      <c r="D3" s="84" t="s">
        <v>1347</v>
      </c>
    </row>
    <row r="4" spans="1:12" hidden="1">
      <c r="A4" s="17"/>
      <c r="B4" s="17"/>
      <c r="C4" s="17" t="s">
        <v>1504</v>
      </c>
      <c r="D4" s="17"/>
      <c r="E4" s="17"/>
      <c r="F4" s="17"/>
      <c r="G4" s="17"/>
      <c r="H4" s="17"/>
      <c r="I4" s="17"/>
      <c r="J4" s="17"/>
      <c r="K4" s="17"/>
      <c r="L4" s="17"/>
    </row>
    <row r="5" spans="1:12" ht="15" hidden="1" customHeight="1">
      <c r="A5" s="17"/>
      <c r="B5" s="17"/>
      <c r="C5" s="17"/>
      <c r="D5" s="17"/>
      <c r="E5" s="17"/>
      <c r="F5" s="17"/>
      <c r="G5" s="17"/>
      <c r="H5" s="17"/>
      <c r="I5" s="17"/>
      <c r="J5" s="17"/>
      <c r="K5" s="17"/>
      <c r="L5" s="17"/>
    </row>
    <row r="6" spans="1:12" ht="15" hidden="1" customHeight="1">
      <c r="A6" s="17"/>
      <c r="B6" s="17"/>
      <c r="C6" s="17"/>
      <c r="D6" s="17"/>
      <c r="E6" s="17" t="s">
        <v>719</v>
      </c>
      <c r="F6" s="17" t="s">
        <v>1368</v>
      </c>
      <c r="G6" s="17" t="s">
        <v>720</v>
      </c>
      <c r="H6" s="17" t="s">
        <v>896</v>
      </c>
      <c r="I6" s="17" t="s">
        <v>721</v>
      </c>
      <c r="J6" s="17" t="s">
        <v>916</v>
      </c>
      <c r="K6" s="17"/>
      <c r="L6" s="17"/>
    </row>
    <row r="7" spans="1:12" ht="15" hidden="1" customHeight="1">
      <c r="A7" s="17"/>
      <c r="B7" s="17"/>
      <c r="C7" s="17" t="s">
        <v>906</v>
      </c>
      <c r="D7" s="17" t="s">
        <v>910</v>
      </c>
      <c r="E7" s="17"/>
      <c r="F7" s="17"/>
      <c r="G7" s="17"/>
      <c r="H7" s="17"/>
      <c r="I7" s="17"/>
      <c r="J7" s="17"/>
      <c r="K7" s="17" t="s">
        <v>905</v>
      </c>
      <c r="L7" s="17" t="s">
        <v>907</v>
      </c>
    </row>
    <row r="8" spans="1:12" ht="35.25" customHeight="1">
      <c r="A8" s="17"/>
      <c r="B8" s="17"/>
      <c r="C8" s="17" t="s">
        <v>910</v>
      </c>
      <c r="D8" s="192" t="s">
        <v>366</v>
      </c>
      <c r="E8" s="194" t="s">
        <v>367</v>
      </c>
      <c r="F8" s="194"/>
      <c r="G8" s="194" t="s">
        <v>368</v>
      </c>
      <c r="H8" s="194"/>
      <c r="I8" s="194" t="s">
        <v>369</v>
      </c>
      <c r="J8" s="194"/>
      <c r="L8" s="17"/>
    </row>
    <row r="9" spans="1:12" ht="30">
      <c r="A9" s="17"/>
      <c r="B9" s="17"/>
      <c r="C9" s="17" t="s">
        <v>910</v>
      </c>
      <c r="D9" s="193"/>
      <c r="E9" s="21" t="s">
        <v>435</v>
      </c>
      <c r="F9" s="21" t="s">
        <v>549</v>
      </c>
      <c r="G9" s="21" t="s">
        <v>435</v>
      </c>
      <c r="H9" s="21" t="s">
        <v>549</v>
      </c>
      <c r="I9" s="21" t="s">
        <v>435</v>
      </c>
      <c r="J9" s="21" t="s">
        <v>549</v>
      </c>
      <c r="L9" s="17"/>
    </row>
    <row r="10" spans="1:12" ht="15" hidden="1" customHeight="1">
      <c r="A10" s="17"/>
      <c r="B10" s="17"/>
      <c r="C10" s="17" t="s">
        <v>905</v>
      </c>
      <c r="L10" s="17"/>
    </row>
    <row r="11" spans="1:12">
      <c r="A11" s="17" t="s">
        <v>879</v>
      </c>
      <c r="B11" s="17"/>
      <c r="C11" s="17"/>
      <c r="D11" s="128" t="s">
        <v>1461</v>
      </c>
      <c r="E11" s="20">
        <f>E12+E22+E29</f>
        <v>0</v>
      </c>
      <c r="F11" s="20">
        <f t="shared" ref="F11:J11" si="0">F12+F22+F29</f>
        <v>0</v>
      </c>
      <c r="G11" s="20">
        <f t="shared" si="0"/>
        <v>0</v>
      </c>
      <c r="H11" s="20">
        <f t="shared" si="0"/>
        <v>0</v>
      </c>
      <c r="I11" s="20">
        <f t="shared" si="0"/>
        <v>0</v>
      </c>
      <c r="J11" s="20">
        <f t="shared" si="0"/>
        <v>0</v>
      </c>
      <c r="L11" s="17"/>
    </row>
    <row r="12" spans="1:12">
      <c r="A12" s="17" t="s">
        <v>1349</v>
      </c>
      <c r="B12" s="17"/>
      <c r="C12" s="17"/>
      <c r="D12" s="128" t="s">
        <v>1460</v>
      </c>
      <c r="E12" s="20">
        <f>E13+E19</f>
        <v>0</v>
      </c>
      <c r="F12" s="20">
        <f>F13+F19</f>
        <v>0</v>
      </c>
      <c r="G12" s="20">
        <f>G13+G19</f>
        <v>0</v>
      </c>
      <c r="H12" s="20">
        <f t="shared" ref="H12:J12" si="1">H13+H19</f>
        <v>0</v>
      </c>
      <c r="I12" s="20">
        <f t="shared" si="1"/>
        <v>0</v>
      </c>
      <c r="J12" s="20">
        <f t="shared" si="1"/>
        <v>0</v>
      </c>
      <c r="L12" s="17"/>
    </row>
    <row r="13" spans="1:12">
      <c r="A13" s="17" t="s">
        <v>1350</v>
      </c>
      <c r="B13" s="17"/>
      <c r="C13" s="17"/>
      <c r="D13" s="33" t="s">
        <v>310</v>
      </c>
      <c r="E13" s="20">
        <f t="shared" ref="E13:J13" si="2">E14+E15+E18</f>
        <v>0</v>
      </c>
      <c r="F13" s="20">
        <f t="shared" si="2"/>
        <v>0</v>
      </c>
      <c r="G13" s="20">
        <f t="shared" si="2"/>
        <v>0</v>
      </c>
      <c r="H13" s="20">
        <f t="shared" si="2"/>
        <v>0</v>
      </c>
      <c r="I13" s="20">
        <f t="shared" si="2"/>
        <v>0</v>
      </c>
      <c r="J13" s="20">
        <f t="shared" si="2"/>
        <v>0</v>
      </c>
      <c r="L13" s="17"/>
    </row>
    <row r="14" spans="1:12">
      <c r="A14" s="17" t="s">
        <v>1351</v>
      </c>
      <c r="B14" s="17"/>
      <c r="C14" s="17"/>
      <c r="D14" s="33" t="s">
        <v>311</v>
      </c>
      <c r="E14" s="19"/>
      <c r="F14" s="19"/>
      <c r="G14" s="32"/>
      <c r="H14" s="32"/>
      <c r="I14" s="20">
        <f>E14</f>
        <v>0</v>
      </c>
      <c r="J14" s="20">
        <f>F14</f>
        <v>0</v>
      </c>
      <c r="L14" s="17"/>
    </row>
    <row r="15" spans="1:12">
      <c r="A15" s="17" t="s">
        <v>1352</v>
      </c>
      <c r="B15" s="17"/>
      <c r="C15" s="17"/>
      <c r="D15" s="33" t="s">
        <v>312</v>
      </c>
      <c r="E15" s="20">
        <f t="shared" ref="E15:J15" si="3">E16+E17</f>
        <v>0</v>
      </c>
      <c r="F15" s="20">
        <f t="shared" si="3"/>
        <v>0</v>
      </c>
      <c r="G15" s="20">
        <f t="shared" si="3"/>
        <v>0</v>
      </c>
      <c r="H15" s="20">
        <f t="shared" si="3"/>
        <v>0</v>
      </c>
      <c r="I15" s="20">
        <f t="shared" si="3"/>
        <v>0</v>
      </c>
      <c r="J15" s="20">
        <f t="shared" si="3"/>
        <v>0</v>
      </c>
      <c r="L15" s="17"/>
    </row>
    <row r="16" spans="1:12">
      <c r="A16" s="17" t="s">
        <v>1352</v>
      </c>
      <c r="B16" s="17" t="s">
        <v>370</v>
      </c>
      <c r="C16" s="17"/>
      <c r="D16" s="33" t="s">
        <v>313</v>
      </c>
      <c r="E16" s="19"/>
      <c r="F16" s="19"/>
      <c r="G16" s="32"/>
      <c r="H16" s="32"/>
      <c r="I16" s="20">
        <f t="shared" ref="I16:J18" si="4">E16</f>
        <v>0</v>
      </c>
      <c r="J16" s="20">
        <f t="shared" si="4"/>
        <v>0</v>
      </c>
      <c r="L16" s="17"/>
    </row>
    <row r="17" spans="1:12">
      <c r="A17" s="17" t="s">
        <v>1352</v>
      </c>
      <c r="B17" s="17" t="s">
        <v>371</v>
      </c>
      <c r="C17" s="17"/>
      <c r="D17" s="33" t="s">
        <v>314</v>
      </c>
      <c r="E17" s="19"/>
      <c r="F17" s="19"/>
      <c r="G17" s="32"/>
      <c r="H17" s="32"/>
      <c r="I17" s="20">
        <f t="shared" si="4"/>
        <v>0</v>
      </c>
      <c r="J17" s="20">
        <f t="shared" si="4"/>
        <v>0</v>
      </c>
      <c r="L17" s="17"/>
    </row>
    <row r="18" spans="1:12">
      <c r="A18" s="17" t="s">
        <v>1353</v>
      </c>
      <c r="B18" s="17"/>
      <c r="C18" s="17"/>
      <c r="D18" s="33" t="s">
        <v>315</v>
      </c>
      <c r="E18" s="19"/>
      <c r="F18" s="19"/>
      <c r="G18" s="32"/>
      <c r="H18" s="32"/>
      <c r="I18" s="20">
        <f t="shared" si="4"/>
        <v>0</v>
      </c>
      <c r="J18" s="20">
        <f t="shared" si="4"/>
        <v>0</v>
      </c>
      <c r="L18" s="17"/>
    </row>
    <row r="19" spans="1:12">
      <c r="A19" s="17" t="s">
        <v>621</v>
      </c>
      <c r="B19" s="17"/>
      <c r="C19" s="17"/>
      <c r="D19" s="33" t="s">
        <v>515</v>
      </c>
      <c r="E19" s="20">
        <f t="shared" ref="E19:J19" si="5">E20+E21</f>
        <v>0</v>
      </c>
      <c r="F19" s="20">
        <f t="shared" si="5"/>
        <v>0</v>
      </c>
      <c r="G19" s="20">
        <f t="shared" si="5"/>
        <v>0</v>
      </c>
      <c r="H19" s="20">
        <f t="shared" si="5"/>
        <v>0</v>
      </c>
      <c r="I19" s="20">
        <f t="shared" si="5"/>
        <v>0</v>
      </c>
      <c r="J19" s="20">
        <f t="shared" si="5"/>
        <v>0</v>
      </c>
      <c r="L19" s="17"/>
    </row>
    <row r="20" spans="1:12">
      <c r="A20" s="17" t="s">
        <v>1354</v>
      </c>
      <c r="B20" s="17"/>
      <c r="C20" s="17"/>
      <c r="D20" s="11" t="s">
        <v>516</v>
      </c>
      <c r="E20" s="19"/>
      <c r="F20" s="19"/>
      <c r="G20" s="32"/>
      <c r="H20" s="32"/>
      <c r="I20" s="20">
        <f>E20</f>
        <v>0</v>
      </c>
      <c r="J20" s="20">
        <f>F20</f>
        <v>0</v>
      </c>
      <c r="L20" s="17"/>
    </row>
    <row r="21" spans="1:12">
      <c r="A21" s="17" t="s">
        <v>1355</v>
      </c>
      <c r="B21" s="17"/>
      <c r="C21" s="17"/>
      <c r="D21" s="33" t="s">
        <v>517</v>
      </c>
      <c r="E21" s="19"/>
      <c r="F21" s="19"/>
      <c r="G21" s="32"/>
      <c r="H21" s="32"/>
      <c r="I21" s="20">
        <f>E21</f>
        <v>0</v>
      </c>
      <c r="J21" s="20">
        <f>F21</f>
        <v>0</v>
      </c>
      <c r="L21" s="17"/>
    </row>
    <row r="22" spans="1:12">
      <c r="A22" s="17" t="s">
        <v>1356</v>
      </c>
      <c r="B22" s="17"/>
      <c r="C22" s="17"/>
      <c r="D22" s="128" t="s">
        <v>1459</v>
      </c>
      <c r="E22" s="20">
        <f t="shared" ref="E22:J22" si="6">E23+E26</f>
        <v>0</v>
      </c>
      <c r="F22" s="20">
        <f t="shared" si="6"/>
        <v>0</v>
      </c>
      <c r="G22" s="20">
        <f t="shared" si="6"/>
        <v>0</v>
      </c>
      <c r="H22" s="20">
        <f t="shared" si="6"/>
        <v>0</v>
      </c>
      <c r="I22" s="20">
        <f t="shared" si="6"/>
        <v>0</v>
      </c>
      <c r="J22" s="20">
        <f t="shared" si="6"/>
        <v>0</v>
      </c>
      <c r="L22" s="17"/>
    </row>
    <row r="23" spans="1:12">
      <c r="A23" s="17" t="s">
        <v>1357</v>
      </c>
      <c r="B23" s="17"/>
      <c r="C23" s="17"/>
      <c r="D23" s="35" t="s">
        <v>419</v>
      </c>
      <c r="E23" s="20">
        <f t="shared" ref="E23:J23" si="7">E24+E25</f>
        <v>0</v>
      </c>
      <c r="F23" s="20">
        <f t="shared" si="7"/>
        <v>0</v>
      </c>
      <c r="G23" s="20">
        <f t="shared" si="7"/>
        <v>0</v>
      </c>
      <c r="H23" s="20">
        <f t="shared" si="7"/>
        <v>0</v>
      </c>
      <c r="I23" s="20">
        <f t="shared" si="7"/>
        <v>0</v>
      </c>
      <c r="J23" s="20">
        <f t="shared" si="7"/>
        <v>0</v>
      </c>
      <c r="L23" s="17"/>
    </row>
    <row r="24" spans="1:12">
      <c r="A24" s="17" t="s">
        <v>1357</v>
      </c>
      <c r="B24" s="17" t="s">
        <v>383</v>
      </c>
      <c r="C24" s="17"/>
      <c r="D24" s="35" t="s">
        <v>372</v>
      </c>
      <c r="E24" s="19"/>
      <c r="F24" s="19"/>
      <c r="G24" s="32"/>
      <c r="H24" s="32"/>
      <c r="I24" s="20">
        <f>E24</f>
        <v>0</v>
      </c>
      <c r="J24" s="20">
        <f>F24</f>
        <v>0</v>
      </c>
      <c r="L24" s="17"/>
    </row>
    <row r="25" spans="1:12">
      <c r="A25" s="17" t="s">
        <v>1357</v>
      </c>
      <c r="B25" s="17" t="s">
        <v>384</v>
      </c>
      <c r="C25" s="17"/>
      <c r="D25" s="35" t="s">
        <v>373</v>
      </c>
      <c r="E25" s="19"/>
      <c r="F25" s="19"/>
      <c r="G25" s="32"/>
      <c r="H25" s="32"/>
      <c r="I25" s="20">
        <f>E25</f>
        <v>0</v>
      </c>
      <c r="J25" s="20">
        <f>F25</f>
        <v>0</v>
      </c>
      <c r="L25" s="17"/>
    </row>
    <row r="26" spans="1:12">
      <c r="A26" s="17" t="s">
        <v>1358</v>
      </c>
      <c r="B26" s="17"/>
      <c r="C26" s="17"/>
      <c r="D26" s="35" t="s">
        <v>374</v>
      </c>
      <c r="E26" s="20">
        <f t="shared" ref="E26:J26" si="8">E27+E28</f>
        <v>0</v>
      </c>
      <c r="F26" s="20">
        <f t="shared" si="8"/>
        <v>0</v>
      </c>
      <c r="G26" s="20">
        <f t="shared" si="8"/>
        <v>0</v>
      </c>
      <c r="H26" s="20">
        <f t="shared" si="8"/>
        <v>0</v>
      </c>
      <c r="I26" s="20">
        <f t="shared" si="8"/>
        <v>0</v>
      </c>
      <c r="J26" s="20">
        <f t="shared" si="8"/>
        <v>0</v>
      </c>
      <c r="L26" s="17"/>
    </row>
    <row r="27" spans="1:12">
      <c r="A27" s="17" t="s">
        <v>1358</v>
      </c>
      <c r="B27" s="17" t="s">
        <v>383</v>
      </c>
      <c r="C27" s="17"/>
      <c r="D27" s="35" t="s">
        <v>375</v>
      </c>
      <c r="E27" s="19"/>
      <c r="F27" s="19"/>
      <c r="G27" s="32"/>
      <c r="H27" s="32"/>
      <c r="I27" s="20">
        <f t="shared" ref="I27:J29" si="9">E27</f>
        <v>0</v>
      </c>
      <c r="J27" s="20">
        <f t="shared" si="9"/>
        <v>0</v>
      </c>
      <c r="L27" s="17"/>
    </row>
    <row r="28" spans="1:12">
      <c r="A28" s="17" t="s">
        <v>1358</v>
      </c>
      <c r="B28" s="17" t="s">
        <v>384</v>
      </c>
      <c r="C28" s="17"/>
      <c r="D28" s="35" t="s">
        <v>376</v>
      </c>
      <c r="E28" s="19"/>
      <c r="F28" s="19"/>
      <c r="G28" s="32"/>
      <c r="H28" s="32"/>
      <c r="I28" s="20">
        <f t="shared" si="9"/>
        <v>0</v>
      </c>
      <c r="J28" s="20">
        <f t="shared" si="9"/>
        <v>0</v>
      </c>
      <c r="L28" s="17"/>
    </row>
    <row r="29" spans="1:12">
      <c r="A29" s="17" t="s">
        <v>5</v>
      </c>
      <c r="B29" s="17"/>
      <c r="C29" s="17"/>
      <c r="D29" s="13" t="s">
        <v>420</v>
      </c>
      <c r="E29" s="19"/>
      <c r="F29" s="19"/>
      <c r="G29" s="32"/>
      <c r="H29" s="32"/>
      <c r="I29" s="20">
        <f t="shared" si="9"/>
        <v>0</v>
      </c>
      <c r="J29" s="20">
        <f t="shared" si="9"/>
        <v>0</v>
      </c>
      <c r="L29" s="17"/>
    </row>
    <row r="30" spans="1:12">
      <c r="A30" s="17" t="s">
        <v>1359</v>
      </c>
      <c r="B30" s="17"/>
      <c r="C30" s="17"/>
      <c r="D30" s="13" t="s">
        <v>421</v>
      </c>
      <c r="E30" s="20">
        <f t="shared" ref="E30:J30" si="10">E31+E32</f>
        <v>0</v>
      </c>
      <c r="F30" s="20">
        <f t="shared" si="10"/>
        <v>0</v>
      </c>
      <c r="G30" s="20">
        <f t="shared" si="10"/>
        <v>0</v>
      </c>
      <c r="H30" s="20">
        <f t="shared" si="10"/>
        <v>0</v>
      </c>
      <c r="I30" s="20">
        <f t="shared" si="10"/>
        <v>0</v>
      </c>
      <c r="J30" s="20">
        <f t="shared" si="10"/>
        <v>0</v>
      </c>
      <c r="L30" s="17"/>
    </row>
    <row r="31" spans="1:12">
      <c r="A31" s="17" t="s">
        <v>1360</v>
      </c>
      <c r="B31" s="17"/>
      <c r="C31" s="17"/>
      <c r="D31" s="33" t="s">
        <v>1434</v>
      </c>
      <c r="E31" s="19"/>
      <c r="F31" s="19"/>
      <c r="G31" s="32"/>
      <c r="H31" s="32"/>
      <c r="I31" s="20">
        <f>E31</f>
        <v>0</v>
      </c>
      <c r="J31" s="20">
        <f>F31</f>
        <v>0</v>
      </c>
      <c r="L31" s="17"/>
    </row>
    <row r="32" spans="1:12">
      <c r="A32" s="17" t="s">
        <v>1361</v>
      </c>
      <c r="B32" s="17"/>
      <c r="C32" s="17"/>
      <c r="D32" s="33" t="s">
        <v>1435</v>
      </c>
      <c r="E32" s="19"/>
      <c r="F32" s="19"/>
      <c r="G32" s="32"/>
      <c r="H32" s="32"/>
      <c r="I32" s="20">
        <f>E32</f>
        <v>0</v>
      </c>
      <c r="J32" s="20">
        <f>F32</f>
        <v>0</v>
      </c>
      <c r="L32" s="17"/>
    </row>
    <row r="33" spans="1:12">
      <c r="A33" s="17" t="s">
        <v>811</v>
      </c>
      <c r="B33" s="17"/>
      <c r="C33" s="17"/>
      <c r="D33" s="34" t="s">
        <v>422</v>
      </c>
      <c r="E33" s="20">
        <f t="shared" ref="E33:J33" si="11">E34+E42+E45+E48+E49+E50</f>
        <v>0</v>
      </c>
      <c r="F33" s="20">
        <f t="shared" si="11"/>
        <v>0</v>
      </c>
      <c r="G33" s="20">
        <f t="shared" si="11"/>
        <v>0</v>
      </c>
      <c r="H33" s="20">
        <f t="shared" si="11"/>
        <v>0</v>
      </c>
      <c r="I33" s="20">
        <f t="shared" si="11"/>
        <v>0</v>
      </c>
      <c r="J33" s="20">
        <f t="shared" si="11"/>
        <v>0</v>
      </c>
      <c r="L33" s="17"/>
    </row>
    <row r="34" spans="1:12">
      <c r="A34" s="17" t="s">
        <v>925</v>
      </c>
      <c r="B34" s="17"/>
      <c r="C34" s="17"/>
      <c r="D34" s="34" t="s">
        <v>423</v>
      </c>
      <c r="E34" s="20">
        <f t="shared" ref="E34:J34" si="12">E35+E36+E37+E38+E39+E40+E41</f>
        <v>0</v>
      </c>
      <c r="F34" s="20">
        <f t="shared" si="12"/>
        <v>0</v>
      </c>
      <c r="G34" s="20">
        <f t="shared" si="12"/>
        <v>0</v>
      </c>
      <c r="H34" s="20">
        <f t="shared" si="12"/>
        <v>0</v>
      </c>
      <c r="I34" s="20">
        <f t="shared" si="12"/>
        <v>0</v>
      </c>
      <c r="J34" s="20">
        <f t="shared" si="12"/>
        <v>0</v>
      </c>
      <c r="L34" s="17"/>
    </row>
    <row r="35" spans="1:12">
      <c r="A35" s="17" t="s">
        <v>926</v>
      </c>
      <c r="B35" s="17"/>
      <c r="C35" s="17"/>
      <c r="D35" s="35" t="s">
        <v>424</v>
      </c>
      <c r="E35" s="19"/>
      <c r="F35" s="19"/>
      <c r="G35" s="32"/>
      <c r="H35" s="32"/>
      <c r="I35" s="20">
        <f t="shared" ref="I35:J41" si="13">E35</f>
        <v>0</v>
      </c>
      <c r="J35" s="20">
        <f t="shared" si="13"/>
        <v>0</v>
      </c>
      <c r="L35" s="17"/>
    </row>
    <row r="36" spans="1:12">
      <c r="A36" s="17" t="s">
        <v>927</v>
      </c>
      <c r="B36" s="17"/>
      <c r="C36" s="17"/>
      <c r="D36" s="35" t="s">
        <v>570</v>
      </c>
      <c r="E36" s="19"/>
      <c r="F36" s="19"/>
      <c r="G36" s="32"/>
      <c r="H36" s="32"/>
      <c r="I36" s="20">
        <f t="shared" si="13"/>
        <v>0</v>
      </c>
      <c r="J36" s="20">
        <f t="shared" si="13"/>
        <v>0</v>
      </c>
      <c r="L36" s="17"/>
    </row>
    <row r="37" spans="1:12">
      <c r="A37" s="17" t="s">
        <v>54</v>
      </c>
      <c r="B37" s="17"/>
      <c r="C37" s="17"/>
      <c r="D37" s="35" t="s">
        <v>380</v>
      </c>
      <c r="E37" s="19"/>
      <c r="F37" s="19"/>
      <c r="G37" s="32"/>
      <c r="H37" s="32"/>
      <c r="I37" s="20">
        <f t="shared" si="13"/>
        <v>0</v>
      </c>
      <c r="J37" s="20">
        <f t="shared" si="13"/>
        <v>0</v>
      </c>
      <c r="L37" s="17"/>
    </row>
    <row r="38" spans="1:12">
      <c r="A38" s="17" t="s">
        <v>1440</v>
      </c>
      <c r="B38" s="17"/>
      <c r="C38" s="17"/>
      <c r="D38" s="35" t="s">
        <v>1436</v>
      </c>
      <c r="E38" s="19"/>
      <c r="F38" s="19"/>
      <c r="G38" s="32"/>
      <c r="H38" s="32"/>
      <c r="I38" s="20">
        <f t="shared" si="13"/>
        <v>0</v>
      </c>
      <c r="J38" s="20">
        <f t="shared" si="13"/>
        <v>0</v>
      </c>
      <c r="L38" s="17"/>
    </row>
    <row r="39" spans="1:12">
      <c r="A39" s="17" t="s">
        <v>55</v>
      </c>
      <c r="B39" s="17"/>
      <c r="C39" s="17"/>
      <c r="D39" s="35" t="s">
        <v>1437</v>
      </c>
      <c r="E39" s="19"/>
      <c r="F39" s="19"/>
      <c r="G39" s="32"/>
      <c r="H39" s="32"/>
      <c r="I39" s="20">
        <f t="shared" si="13"/>
        <v>0</v>
      </c>
      <c r="J39" s="20">
        <f t="shared" si="13"/>
        <v>0</v>
      </c>
      <c r="L39" s="17"/>
    </row>
    <row r="40" spans="1:12">
      <c r="A40" s="17" t="s">
        <v>56</v>
      </c>
      <c r="B40" s="17"/>
      <c r="C40" s="17"/>
      <c r="D40" s="35" t="s">
        <v>1438</v>
      </c>
      <c r="E40" s="19"/>
      <c r="F40" s="19"/>
      <c r="G40" s="32"/>
      <c r="H40" s="32"/>
      <c r="I40" s="20">
        <f t="shared" si="13"/>
        <v>0</v>
      </c>
      <c r="J40" s="20">
        <f t="shared" si="13"/>
        <v>0</v>
      </c>
      <c r="L40" s="17"/>
    </row>
    <row r="41" spans="1:12">
      <c r="A41" s="17" t="s">
        <v>57</v>
      </c>
      <c r="B41" s="17"/>
      <c r="C41" s="17"/>
      <c r="D41" s="35" t="s">
        <v>1439</v>
      </c>
      <c r="E41" s="19"/>
      <c r="F41" s="19"/>
      <c r="G41" s="32"/>
      <c r="H41" s="32"/>
      <c r="I41" s="20">
        <f t="shared" si="13"/>
        <v>0</v>
      </c>
      <c r="J41" s="20">
        <f t="shared" si="13"/>
        <v>0</v>
      </c>
      <c r="L41" s="17"/>
    </row>
    <row r="42" spans="1:12">
      <c r="A42" s="17" t="s">
        <v>58</v>
      </c>
      <c r="B42" s="17"/>
      <c r="C42" s="17"/>
      <c r="D42" s="13" t="s">
        <v>462</v>
      </c>
      <c r="E42" s="20">
        <f t="shared" ref="E42:J42" si="14">E43+E44</f>
        <v>0</v>
      </c>
      <c r="F42" s="20">
        <f t="shared" si="14"/>
        <v>0</v>
      </c>
      <c r="G42" s="20">
        <f t="shared" si="14"/>
        <v>0</v>
      </c>
      <c r="H42" s="20">
        <f t="shared" si="14"/>
        <v>0</v>
      </c>
      <c r="I42" s="20">
        <f t="shared" si="14"/>
        <v>0</v>
      </c>
      <c r="J42" s="20">
        <f t="shared" si="14"/>
        <v>0</v>
      </c>
      <c r="L42" s="17"/>
    </row>
    <row r="43" spans="1:12">
      <c r="A43" s="17" t="s">
        <v>59</v>
      </c>
      <c r="B43" s="17"/>
      <c r="C43" s="17"/>
      <c r="D43" s="33" t="s">
        <v>463</v>
      </c>
      <c r="E43" s="19"/>
      <c r="F43" s="19"/>
      <c r="G43" s="32"/>
      <c r="H43" s="32"/>
      <c r="I43" s="20">
        <f>E43</f>
        <v>0</v>
      </c>
      <c r="J43" s="20">
        <f>F43</f>
        <v>0</v>
      </c>
      <c r="L43" s="17"/>
    </row>
    <row r="44" spans="1:12">
      <c r="A44" s="17" t="s">
        <v>60</v>
      </c>
      <c r="B44" s="17"/>
      <c r="C44" s="17"/>
      <c r="D44" s="33" t="s">
        <v>464</v>
      </c>
      <c r="E44" s="19"/>
      <c r="F44" s="19"/>
      <c r="G44" s="32"/>
      <c r="H44" s="32"/>
      <c r="I44" s="20">
        <f>E44</f>
        <v>0</v>
      </c>
      <c r="J44" s="20">
        <f>F44</f>
        <v>0</v>
      </c>
      <c r="L44" s="17"/>
    </row>
    <row r="45" spans="1:12">
      <c r="A45" s="17" t="s">
        <v>812</v>
      </c>
      <c r="B45" s="17"/>
      <c r="C45" s="17"/>
      <c r="D45" s="34" t="s">
        <v>465</v>
      </c>
      <c r="E45" s="20">
        <f t="shared" ref="E45:J45" si="15">E46+E47</f>
        <v>0</v>
      </c>
      <c r="F45" s="20">
        <f t="shared" si="15"/>
        <v>0</v>
      </c>
      <c r="G45" s="20">
        <f t="shared" si="15"/>
        <v>0</v>
      </c>
      <c r="H45" s="20">
        <f t="shared" si="15"/>
        <v>0</v>
      </c>
      <c r="I45" s="20">
        <f t="shared" si="15"/>
        <v>0</v>
      </c>
      <c r="J45" s="20">
        <f t="shared" si="15"/>
        <v>0</v>
      </c>
      <c r="L45" s="17"/>
    </row>
    <row r="46" spans="1:12">
      <c r="A46" s="17" t="s">
        <v>812</v>
      </c>
      <c r="B46" s="17" t="s">
        <v>813</v>
      </c>
      <c r="C46" s="17"/>
      <c r="D46" s="35" t="s">
        <v>466</v>
      </c>
      <c r="E46" s="19"/>
      <c r="F46" s="19"/>
      <c r="G46" s="32"/>
      <c r="H46" s="32"/>
      <c r="I46" s="20">
        <f t="shared" ref="I46:J50" si="16">E46</f>
        <v>0</v>
      </c>
      <c r="J46" s="20">
        <f t="shared" si="16"/>
        <v>0</v>
      </c>
      <c r="L46" s="17"/>
    </row>
    <row r="47" spans="1:12">
      <c r="A47" s="17" t="s">
        <v>812</v>
      </c>
      <c r="B47" s="17" t="s">
        <v>624</v>
      </c>
      <c r="C47" s="17"/>
      <c r="D47" s="35" t="s">
        <v>467</v>
      </c>
      <c r="E47" s="19"/>
      <c r="F47" s="19"/>
      <c r="G47" s="32"/>
      <c r="H47" s="32"/>
      <c r="I47" s="20">
        <f t="shared" si="16"/>
        <v>0</v>
      </c>
      <c r="J47" s="20">
        <f t="shared" si="16"/>
        <v>0</v>
      </c>
      <c r="L47" s="17"/>
    </row>
    <row r="48" spans="1:12">
      <c r="A48" s="17" t="s">
        <v>929</v>
      </c>
      <c r="B48" s="17"/>
      <c r="C48" s="17"/>
      <c r="D48" s="13" t="s">
        <v>468</v>
      </c>
      <c r="E48" s="19"/>
      <c r="F48" s="19"/>
      <c r="G48" s="32"/>
      <c r="H48" s="32"/>
      <c r="I48" s="20">
        <f t="shared" si="16"/>
        <v>0</v>
      </c>
      <c r="J48" s="20">
        <f t="shared" si="16"/>
        <v>0</v>
      </c>
      <c r="L48" s="17"/>
    </row>
    <row r="49" spans="1:12">
      <c r="A49" s="17" t="s">
        <v>930</v>
      </c>
      <c r="B49" s="17"/>
      <c r="C49" s="17"/>
      <c r="D49" s="13" t="s">
        <v>469</v>
      </c>
      <c r="E49" s="19"/>
      <c r="F49" s="19"/>
      <c r="G49" s="32"/>
      <c r="H49" s="32"/>
      <c r="I49" s="20">
        <f t="shared" si="16"/>
        <v>0</v>
      </c>
      <c r="J49" s="20">
        <f t="shared" si="16"/>
        <v>0</v>
      </c>
      <c r="L49" s="17"/>
    </row>
    <row r="50" spans="1:12">
      <c r="A50" s="17" t="s">
        <v>931</v>
      </c>
      <c r="B50" s="17"/>
      <c r="C50" s="17"/>
      <c r="D50" s="13" t="s">
        <v>470</v>
      </c>
      <c r="E50" s="19"/>
      <c r="F50" s="19"/>
      <c r="G50" s="32"/>
      <c r="H50" s="32"/>
      <c r="I50" s="20">
        <f t="shared" si="16"/>
        <v>0</v>
      </c>
      <c r="J50" s="20">
        <f t="shared" si="16"/>
        <v>0</v>
      </c>
      <c r="L50" s="17"/>
    </row>
    <row r="51" spans="1:12">
      <c r="A51" s="17" t="s">
        <v>86</v>
      </c>
      <c r="B51" s="17"/>
      <c r="C51" s="17"/>
      <c r="D51" s="13" t="s">
        <v>471</v>
      </c>
      <c r="E51" s="20">
        <f t="shared" ref="E51:J51" si="17">E52+E53+E54+E55+E56</f>
        <v>0</v>
      </c>
      <c r="F51" s="20">
        <f t="shared" si="17"/>
        <v>0</v>
      </c>
      <c r="G51" s="20">
        <f t="shared" si="17"/>
        <v>0</v>
      </c>
      <c r="H51" s="20">
        <f t="shared" si="17"/>
        <v>0</v>
      </c>
      <c r="I51" s="20">
        <f t="shared" si="17"/>
        <v>0</v>
      </c>
      <c r="J51" s="20">
        <f t="shared" si="17"/>
        <v>0</v>
      </c>
      <c r="L51" s="17"/>
    </row>
    <row r="52" spans="1:12">
      <c r="A52" s="17" t="s">
        <v>87</v>
      </c>
      <c r="B52" s="17"/>
      <c r="C52" s="17"/>
      <c r="D52" s="33" t="s">
        <v>472</v>
      </c>
      <c r="E52" s="19"/>
      <c r="F52" s="19"/>
      <c r="G52" s="32"/>
      <c r="H52" s="32"/>
      <c r="I52" s="20">
        <f t="shared" ref="I52:J55" si="18">E52</f>
        <v>0</v>
      </c>
      <c r="J52" s="20">
        <f t="shared" si="18"/>
        <v>0</v>
      </c>
      <c r="L52" s="17"/>
    </row>
    <row r="53" spans="1:12">
      <c r="A53" s="17" t="s">
        <v>88</v>
      </c>
      <c r="B53" s="17"/>
      <c r="C53" s="17"/>
      <c r="D53" s="33" t="s">
        <v>473</v>
      </c>
      <c r="E53" s="19"/>
      <c r="F53" s="19"/>
      <c r="G53" s="32"/>
      <c r="H53" s="32"/>
      <c r="I53" s="20">
        <f t="shared" si="18"/>
        <v>0</v>
      </c>
      <c r="J53" s="20">
        <f t="shared" si="18"/>
        <v>0</v>
      </c>
      <c r="L53" s="17"/>
    </row>
    <row r="54" spans="1:12">
      <c r="A54" s="17" t="s">
        <v>626</v>
      </c>
      <c r="B54" s="17"/>
      <c r="C54" s="17"/>
      <c r="D54" s="33" t="s">
        <v>474</v>
      </c>
      <c r="E54" s="19"/>
      <c r="F54" s="19"/>
      <c r="G54" s="32"/>
      <c r="H54" s="32"/>
      <c r="I54" s="20">
        <f t="shared" si="18"/>
        <v>0</v>
      </c>
      <c r="J54" s="20">
        <f t="shared" si="18"/>
        <v>0</v>
      </c>
      <c r="L54" s="17"/>
    </row>
    <row r="55" spans="1:12">
      <c r="A55" s="17" t="s">
        <v>89</v>
      </c>
      <c r="B55" s="17"/>
      <c r="C55" s="17"/>
      <c r="D55" s="33" t="s">
        <v>475</v>
      </c>
      <c r="E55" s="19"/>
      <c r="F55" s="19"/>
      <c r="G55" s="32"/>
      <c r="H55" s="32"/>
      <c r="I55" s="20">
        <f t="shared" si="18"/>
        <v>0</v>
      </c>
      <c r="J55" s="20">
        <f t="shared" si="18"/>
        <v>0</v>
      </c>
      <c r="L55" s="17"/>
    </row>
    <row r="56" spans="1:12">
      <c r="A56" s="17" t="s">
        <v>924</v>
      </c>
      <c r="B56" s="17"/>
      <c r="C56" s="17"/>
      <c r="D56" s="33" t="s">
        <v>476</v>
      </c>
      <c r="E56" s="20">
        <f t="shared" ref="E56:J56" si="19">E57+E58+E59+E60</f>
        <v>0</v>
      </c>
      <c r="F56" s="20">
        <f t="shared" si="19"/>
        <v>0</v>
      </c>
      <c r="G56" s="20">
        <f t="shared" si="19"/>
        <v>0</v>
      </c>
      <c r="H56" s="20">
        <f t="shared" si="19"/>
        <v>0</v>
      </c>
      <c r="I56" s="20">
        <f t="shared" si="19"/>
        <v>0</v>
      </c>
      <c r="J56" s="20">
        <f t="shared" si="19"/>
        <v>0</v>
      </c>
      <c r="L56" s="17"/>
    </row>
    <row r="57" spans="1:12">
      <c r="A57" s="17" t="s">
        <v>91</v>
      </c>
      <c r="B57" s="17"/>
      <c r="C57" s="17"/>
      <c r="D57" s="33" t="s">
        <v>178</v>
      </c>
      <c r="E57" s="19"/>
      <c r="F57" s="19"/>
      <c r="G57" s="32"/>
      <c r="H57" s="32"/>
      <c r="I57" s="20">
        <f t="shared" ref="I57:J59" si="20">E57</f>
        <v>0</v>
      </c>
      <c r="J57" s="20">
        <f t="shared" si="20"/>
        <v>0</v>
      </c>
      <c r="L57" s="17"/>
    </row>
    <row r="58" spans="1:12">
      <c r="A58" s="17" t="s">
        <v>922</v>
      </c>
      <c r="B58" s="17"/>
      <c r="C58" s="17"/>
      <c r="D58" s="33" t="s">
        <v>177</v>
      </c>
      <c r="E58" s="19"/>
      <c r="F58" s="19"/>
      <c r="G58" s="32"/>
      <c r="H58" s="32"/>
      <c r="I58" s="20">
        <f t="shared" si="20"/>
        <v>0</v>
      </c>
      <c r="J58" s="20">
        <f t="shared" si="20"/>
        <v>0</v>
      </c>
      <c r="L58" s="17"/>
    </row>
    <row r="59" spans="1:12">
      <c r="A59" s="17" t="s">
        <v>923</v>
      </c>
      <c r="B59" s="17"/>
      <c r="C59" s="17"/>
      <c r="D59" s="33" t="s">
        <v>1334</v>
      </c>
      <c r="E59" s="19"/>
      <c r="F59" s="19"/>
      <c r="G59" s="32"/>
      <c r="H59" s="32"/>
      <c r="I59" s="20">
        <f t="shared" si="20"/>
        <v>0</v>
      </c>
      <c r="J59" s="20">
        <f t="shared" si="20"/>
        <v>0</v>
      </c>
      <c r="L59" s="17"/>
    </row>
    <row r="60" spans="1:12">
      <c r="A60" s="17" t="s">
        <v>90</v>
      </c>
      <c r="B60" s="17"/>
      <c r="C60" s="17"/>
      <c r="D60" s="33" t="s">
        <v>179</v>
      </c>
      <c r="E60" s="20">
        <f t="array" ref="E60">SUM(E70:E71)</f>
        <v>0</v>
      </c>
      <c r="F60" s="20">
        <f t="array" ref="F60">SUM(F70:F71)</f>
        <v>0</v>
      </c>
      <c r="G60" s="20">
        <f t="array" ref="G60">SUM(G70:G71)</f>
        <v>0</v>
      </c>
      <c r="H60" s="20">
        <f t="array" ref="H60">SUM(H70:H71)</f>
        <v>0</v>
      </c>
      <c r="I60" s="20">
        <f t="array" ref="I60">SUM(I70:I71)</f>
        <v>0</v>
      </c>
      <c r="J60" s="20">
        <f t="array" ref="J60">SUM(J70:J71)</f>
        <v>0</v>
      </c>
      <c r="L60" s="17"/>
    </row>
    <row r="61" spans="1:12" ht="15" hidden="1" customHeight="1">
      <c r="A61" s="17"/>
      <c r="B61" s="17"/>
      <c r="C61" s="17"/>
      <c r="G61" s="65"/>
      <c r="H61" s="65"/>
      <c r="L61" s="17"/>
    </row>
    <row r="62" spans="1:12" ht="15" hidden="1" customHeight="1">
      <c r="A62" s="17"/>
      <c r="B62" s="17"/>
      <c r="C62" s="17" t="s">
        <v>905</v>
      </c>
      <c r="G62" s="65"/>
      <c r="H62" s="65"/>
      <c r="L62" s="17"/>
    </row>
    <row r="63" spans="1:12" ht="15" hidden="1" customHeight="1">
      <c r="A63" s="17"/>
      <c r="B63" s="17"/>
      <c r="C63" s="17" t="s">
        <v>908</v>
      </c>
      <c r="D63" s="17"/>
      <c r="E63" s="17"/>
      <c r="F63" s="17"/>
      <c r="G63" s="177"/>
      <c r="H63" s="177"/>
      <c r="I63" s="17"/>
      <c r="J63" s="17"/>
      <c r="K63" s="17"/>
      <c r="L63" s="17" t="s">
        <v>909</v>
      </c>
    </row>
    <row r="64" spans="1:12" ht="15" hidden="1" customHeight="1">
      <c r="G64" s="65"/>
      <c r="H64" s="65"/>
    </row>
    <row r="65" spans="1:12" ht="15" hidden="1" customHeight="1">
      <c r="A65" s="17"/>
      <c r="B65" s="17"/>
      <c r="C65" s="176" t="s">
        <v>1505</v>
      </c>
      <c r="D65" s="176"/>
      <c r="E65" s="17"/>
      <c r="F65" s="17"/>
      <c r="G65" s="177"/>
      <c r="H65" s="177"/>
      <c r="I65" s="17"/>
      <c r="J65" s="17"/>
      <c r="K65" s="17"/>
      <c r="L65" s="17"/>
    </row>
    <row r="66" spans="1:12" ht="15" hidden="1" customHeight="1">
      <c r="A66" s="17"/>
      <c r="B66" s="17"/>
      <c r="C66" s="17"/>
      <c r="D66" s="17"/>
      <c r="E66" s="17"/>
      <c r="F66" s="17"/>
      <c r="G66" s="177"/>
      <c r="H66" s="177"/>
      <c r="I66" s="17"/>
      <c r="J66" s="17"/>
      <c r="K66" s="17"/>
      <c r="L66" s="17"/>
    </row>
    <row r="67" spans="1:12" ht="15" hidden="1" customHeight="1">
      <c r="A67" s="17"/>
      <c r="B67" s="17"/>
      <c r="C67" s="17"/>
      <c r="D67" s="17" t="s">
        <v>727</v>
      </c>
      <c r="E67" s="17" t="s">
        <v>719</v>
      </c>
      <c r="F67" s="17" t="s">
        <v>1368</v>
      </c>
      <c r="G67" s="177" t="s">
        <v>720</v>
      </c>
      <c r="H67" s="177" t="s">
        <v>896</v>
      </c>
      <c r="I67" s="17" t="s">
        <v>721</v>
      </c>
      <c r="J67" s="17" t="s">
        <v>916</v>
      </c>
      <c r="K67" s="17"/>
      <c r="L67" s="17"/>
    </row>
    <row r="68" spans="1:12" ht="15" hidden="1" customHeight="1">
      <c r="A68" s="17"/>
      <c r="B68" s="17"/>
      <c r="C68" s="17" t="s">
        <v>906</v>
      </c>
      <c r="D68" s="17" t="s">
        <v>940</v>
      </c>
      <c r="E68" s="17"/>
      <c r="F68" s="17"/>
      <c r="G68" s="177"/>
      <c r="H68" s="177"/>
      <c r="I68" s="17"/>
      <c r="J68" s="17"/>
      <c r="K68" s="17" t="s">
        <v>905</v>
      </c>
      <c r="L68" s="17" t="s">
        <v>907</v>
      </c>
    </row>
    <row r="69" spans="1:12" ht="15" hidden="1" customHeight="1">
      <c r="A69" s="17"/>
      <c r="B69" s="17"/>
      <c r="C69" s="17" t="s">
        <v>905</v>
      </c>
      <c r="G69" s="65"/>
      <c r="H69" s="65"/>
      <c r="L69" s="17"/>
    </row>
    <row r="70" spans="1:12">
      <c r="A70" s="17" t="s">
        <v>90</v>
      </c>
      <c r="B70" s="17"/>
      <c r="C70" s="109"/>
      <c r="D70" s="22"/>
      <c r="E70" s="19"/>
      <c r="F70" s="19"/>
      <c r="G70" s="32"/>
      <c r="H70" s="32"/>
      <c r="I70" s="20">
        <f>E70</f>
        <v>0</v>
      </c>
      <c r="J70" s="20">
        <f>F70</f>
        <v>0</v>
      </c>
      <c r="L70" s="17"/>
    </row>
    <row r="71" spans="1:12" s="73" customFormat="1" ht="15" hidden="1" customHeight="1">
      <c r="A71" s="17"/>
      <c r="B71" s="17"/>
      <c r="C71" s="17" t="s">
        <v>905</v>
      </c>
      <c r="G71" s="74"/>
      <c r="H71" s="74"/>
      <c r="I71" s="72"/>
      <c r="J71" s="72"/>
      <c r="L71" s="17"/>
    </row>
    <row r="72" spans="1:12" s="73" customFormat="1" ht="15" hidden="1" customHeight="1">
      <c r="A72" s="17"/>
      <c r="B72" s="17"/>
      <c r="C72" s="17" t="s">
        <v>908</v>
      </c>
      <c r="D72" s="17"/>
      <c r="E72" s="17"/>
      <c r="F72" s="17"/>
      <c r="G72" s="178"/>
      <c r="H72" s="178"/>
      <c r="I72" s="179"/>
      <c r="J72" s="179"/>
      <c r="K72" s="17"/>
      <c r="L72" s="17" t="s">
        <v>909</v>
      </c>
    </row>
    <row r="73" spans="1:12" s="73" customFormat="1" ht="15" hidden="1" customHeight="1">
      <c r="G73" s="74"/>
      <c r="H73" s="74"/>
      <c r="I73" s="72"/>
      <c r="J73" s="72"/>
    </row>
    <row r="74" spans="1:12" s="73" customFormat="1" ht="15" hidden="1" customHeight="1">
      <c r="G74" s="74"/>
      <c r="H74" s="74"/>
      <c r="I74" s="72"/>
      <c r="J74" s="72"/>
    </row>
    <row r="75" spans="1:12" s="73" customFormat="1" ht="15" hidden="1" customHeight="1">
      <c r="G75" s="74"/>
      <c r="H75" s="74"/>
      <c r="I75" s="72"/>
      <c r="J75" s="72"/>
    </row>
    <row r="76" spans="1:12" s="73" customFormat="1" ht="15" hidden="1" customHeight="1">
      <c r="G76" s="74"/>
      <c r="H76" s="74"/>
      <c r="I76" s="72"/>
      <c r="J76" s="72"/>
    </row>
    <row r="77" spans="1:12" s="73" customFormat="1" ht="15" hidden="1" customHeight="1">
      <c r="A77" s="17"/>
      <c r="B77" s="17"/>
      <c r="C77" s="17" t="s">
        <v>1520</v>
      </c>
      <c r="D77" s="17"/>
      <c r="E77" s="17"/>
      <c r="F77" s="17"/>
      <c r="G77" s="178"/>
      <c r="H77" s="178"/>
      <c r="I77" s="179"/>
      <c r="J77" s="179"/>
      <c r="K77" s="17"/>
      <c r="L77" s="17"/>
    </row>
    <row r="78" spans="1:12" s="73" customFormat="1" ht="15" hidden="1" customHeight="1">
      <c r="A78" s="17"/>
      <c r="B78" s="17"/>
      <c r="C78" s="17"/>
      <c r="D78" s="17"/>
      <c r="E78" s="17"/>
      <c r="F78" s="17"/>
      <c r="G78" s="178"/>
      <c r="H78" s="178"/>
      <c r="I78" s="179"/>
      <c r="J78" s="179"/>
      <c r="K78" s="17"/>
      <c r="L78" s="17"/>
    </row>
    <row r="79" spans="1:12" s="73" customFormat="1" ht="15" hidden="1" customHeight="1">
      <c r="A79" s="17"/>
      <c r="B79" s="17"/>
      <c r="C79" s="17"/>
      <c r="D79" s="17"/>
      <c r="E79" s="177" t="s">
        <v>719</v>
      </c>
      <c r="F79" s="177" t="s">
        <v>1368</v>
      </c>
      <c r="G79" s="178" t="s">
        <v>720</v>
      </c>
      <c r="H79" s="178" t="s">
        <v>896</v>
      </c>
      <c r="I79" s="180" t="s">
        <v>721</v>
      </c>
      <c r="J79" s="180" t="s">
        <v>916</v>
      </c>
      <c r="K79" s="17"/>
      <c r="L79" s="17"/>
    </row>
    <row r="80" spans="1:12" s="73" customFormat="1" ht="15" hidden="1" customHeight="1">
      <c r="A80" s="17"/>
      <c r="B80" s="17"/>
      <c r="C80" s="17" t="s">
        <v>906</v>
      </c>
      <c r="D80" s="17" t="s">
        <v>910</v>
      </c>
      <c r="E80" s="17"/>
      <c r="F80" s="17"/>
      <c r="G80" s="178"/>
      <c r="H80" s="178"/>
      <c r="I80" s="179"/>
      <c r="J80" s="179"/>
      <c r="K80" s="17" t="s">
        <v>905</v>
      </c>
      <c r="L80" s="17" t="s">
        <v>907</v>
      </c>
    </row>
    <row r="81" spans="1:12" s="73" customFormat="1" ht="15" hidden="1" customHeight="1">
      <c r="A81" s="17"/>
      <c r="B81" s="17"/>
      <c r="C81" s="17" t="s">
        <v>905</v>
      </c>
      <c r="G81" s="74"/>
      <c r="H81" s="74"/>
      <c r="I81" s="72"/>
      <c r="J81" s="72"/>
      <c r="L81" s="17"/>
    </row>
    <row r="82" spans="1:12" s="73" customFormat="1" ht="15" customHeight="1">
      <c r="A82" s="17"/>
      <c r="B82" s="17"/>
      <c r="C82" s="17"/>
      <c r="D82" s="190" t="s">
        <v>977</v>
      </c>
      <c r="E82" s="191"/>
      <c r="F82" s="191"/>
      <c r="G82" s="191"/>
      <c r="H82" s="191"/>
      <c r="I82" s="191"/>
      <c r="J82" s="191"/>
      <c r="L82" s="17"/>
    </row>
    <row r="83" spans="1:12">
      <c r="A83" s="17" t="s">
        <v>79</v>
      </c>
      <c r="B83" s="17"/>
      <c r="C83" s="17"/>
      <c r="D83" s="34" t="s">
        <v>477</v>
      </c>
      <c r="E83" s="20">
        <f t="shared" ref="E83:J83" si="21">E11+E30+E33+E51</f>
        <v>0</v>
      </c>
      <c r="F83" s="20">
        <f t="shared" si="21"/>
        <v>0</v>
      </c>
      <c r="G83" s="20">
        <f t="shared" si="21"/>
        <v>0</v>
      </c>
      <c r="H83" s="20">
        <f t="shared" si="21"/>
        <v>0</v>
      </c>
      <c r="I83" s="20">
        <f t="shared" si="21"/>
        <v>0</v>
      </c>
      <c r="J83" s="20">
        <f t="shared" si="21"/>
        <v>0</v>
      </c>
      <c r="L83" s="17"/>
    </row>
    <row r="84" spans="1:12">
      <c r="A84" s="17" t="s">
        <v>274</v>
      </c>
      <c r="B84" s="17"/>
      <c r="C84" s="17"/>
      <c r="D84" s="34" t="s">
        <v>316</v>
      </c>
      <c r="E84" s="20">
        <f t="shared" ref="E84:J84" si="22">E85+E86+E87+E88+E89+E90</f>
        <v>0</v>
      </c>
      <c r="F84" s="20">
        <f t="shared" si="22"/>
        <v>0</v>
      </c>
      <c r="G84" s="20">
        <f t="shared" si="22"/>
        <v>0</v>
      </c>
      <c r="H84" s="20">
        <f t="shared" si="22"/>
        <v>0</v>
      </c>
      <c r="I84" s="20">
        <f t="shared" si="22"/>
        <v>0</v>
      </c>
      <c r="J84" s="20">
        <f t="shared" si="22"/>
        <v>0</v>
      </c>
      <c r="L84" s="17"/>
    </row>
    <row r="85" spans="1:12">
      <c r="A85" s="17" t="s">
        <v>275</v>
      </c>
      <c r="B85" s="17"/>
      <c r="C85" s="17"/>
      <c r="D85" s="35" t="s">
        <v>1370</v>
      </c>
      <c r="E85" s="19"/>
      <c r="F85" s="19"/>
      <c r="G85" s="32"/>
      <c r="H85" s="32"/>
      <c r="I85" s="20">
        <f t="shared" ref="I85:J89" si="23">E85</f>
        <v>0</v>
      </c>
      <c r="J85" s="20">
        <f t="shared" si="23"/>
        <v>0</v>
      </c>
      <c r="L85" s="17"/>
    </row>
    <row r="86" spans="1:12">
      <c r="A86" s="17" t="s">
        <v>276</v>
      </c>
      <c r="B86" s="17"/>
      <c r="C86" s="17"/>
      <c r="D86" s="35" t="s">
        <v>1371</v>
      </c>
      <c r="E86" s="19"/>
      <c r="F86" s="19"/>
      <c r="G86" s="32"/>
      <c r="H86" s="32"/>
      <c r="I86" s="20">
        <f t="shared" si="23"/>
        <v>0</v>
      </c>
      <c r="J86" s="20">
        <f t="shared" si="23"/>
        <v>0</v>
      </c>
      <c r="L86" s="17"/>
    </row>
    <row r="87" spans="1:12">
      <c r="A87" s="17" t="s">
        <v>80</v>
      </c>
      <c r="B87" s="17"/>
      <c r="C87" s="17"/>
      <c r="D87" s="35" t="s">
        <v>1372</v>
      </c>
      <c r="E87" s="19"/>
      <c r="F87" s="19"/>
      <c r="G87" s="32"/>
      <c r="H87" s="32"/>
      <c r="I87" s="20">
        <f t="shared" si="23"/>
        <v>0</v>
      </c>
      <c r="J87" s="20">
        <f t="shared" si="23"/>
        <v>0</v>
      </c>
      <c r="L87" s="17"/>
    </row>
    <row r="88" spans="1:12">
      <c r="A88" s="17" t="s">
        <v>277</v>
      </c>
      <c r="B88" s="17"/>
      <c r="C88" s="17"/>
      <c r="D88" s="35" t="s">
        <v>1373</v>
      </c>
      <c r="E88" s="19"/>
      <c r="F88" s="19"/>
      <c r="G88" s="32"/>
      <c r="H88" s="32"/>
      <c r="I88" s="20">
        <f t="shared" si="23"/>
        <v>0</v>
      </c>
      <c r="J88" s="20">
        <f t="shared" si="23"/>
        <v>0</v>
      </c>
      <c r="L88" s="17"/>
    </row>
    <row r="89" spans="1:12">
      <c r="A89" s="17" t="s">
        <v>81</v>
      </c>
      <c r="B89" s="17"/>
      <c r="C89" s="17"/>
      <c r="D89" s="35" t="s">
        <v>1348</v>
      </c>
      <c r="E89" s="19"/>
      <c r="F89" s="19"/>
      <c r="G89" s="32"/>
      <c r="H89" s="32"/>
      <c r="I89" s="20">
        <f t="shared" si="23"/>
        <v>0</v>
      </c>
      <c r="J89" s="20">
        <f t="shared" si="23"/>
        <v>0</v>
      </c>
      <c r="L89" s="17"/>
    </row>
    <row r="90" spans="1:12">
      <c r="A90" s="17" t="s">
        <v>18</v>
      </c>
      <c r="B90" s="17"/>
      <c r="C90" s="17"/>
      <c r="D90" s="35" t="s">
        <v>1441</v>
      </c>
      <c r="E90" s="20">
        <f t="array" ref="E90">SUM(E101:E102)</f>
        <v>0</v>
      </c>
      <c r="F90" s="20">
        <f t="array" ref="F90">SUM(F101:F102)</f>
        <v>0</v>
      </c>
      <c r="G90" s="20">
        <f t="array" ref="G90">SUM(G101:G102)</f>
        <v>0</v>
      </c>
      <c r="H90" s="20">
        <f t="array" ref="H90">SUM(H101:H102)</f>
        <v>0</v>
      </c>
      <c r="I90" s="20">
        <f t="array" ref="I90">SUM(I101:I102)</f>
        <v>0</v>
      </c>
      <c r="J90" s="20">
        <f t="array" ref="J90">SUM(J101:J102)</f>
        <v>0</v>
      </c>
      <c r="L90" s="17"/>
    </row>
    <row r="91" spans="1:12" ht="15" hidden="1" customHeight="1">
      <c r="A91" s="17"/>
      <c r="B91" s="17"/>
      <c r="C91" s="17" t="s">
        <v>905</v>
      </c>
      <c r="G91" s="65"/>
      <c r="H91" s="65"/>
      <c r="L91" s="17"/>
    </row>
    <row r="92" spans="1:12" ht="15" hidden="1" customHeight="1">
      <c r="A92" s="17"/>
      <c r="B92" s="17"/>
      <c r="C92" s="17" t="s">
        <v>908</v>
      </c>
      <c r="D92" s="17"/>
      <c r="E92" s="17"/>
      <c r="F92" s="17"/>
      <c r="G92" s="177"/>
      <c r="H92" s="177"/>
      <c r="I92" s="17"/>
      <c r="J92" s="17"/>
      <c r="K92" s="17"/>
      <c r="L92" s="17" t="s">
        <v>909</v>
      </c>
    </row>
    <row r="93" spans="1:12" ht="15" hidden="1" customHeight="1">
      <c r="G93" s="65"/>
      <c r="H93" s="65"/>
    </row>
    <row r="94" spans="1:12" ht="15" hidden="1" customHeight="1">
      <c r="G94" s="65"/>
      <c r="H94" s="65"/>
    </row>
    <row r="95" spans="1:12" ht="15" hidden="1" customHeight="1">
      <c r="G95" s="65"/>
      <c r="H95" s="65"/>
    </row>
    <row r="96" spans="1:12" ht="15" hidden="1" customHeight="1">
      <c r="A96" s="17"/>
      <c r="B96" s="17"/>
      <c r="C96" s="17" t="s">
        <v>1506</v>
      </c>
      <c r="D96" s="17"/>
      <c r="E96" s="17"/>
      <c r="F96" s="17"/>
      <c r="G96" s="177"/>
      <c r="H96" s="177"/>
      <c r="I96" s="17"/>
      <c r="J96" s="17"/>
      <c r="K96" s="17"/>
      <c r="L96" s="17"/>
    </row>
    <row r="97" spans="1:12" ht="15" hidden="1" customHeight="1">
      <c r="A97" s="17"/>
      <c r="B97" s="17"/>
      <c r="C97" s="17"/>
      <c r="D97" s="17"/>
      <c r="E97" s="17"/>
      <c r="F97" s="17"/>
      <c r="G97" s="177"/>
      <c r="H97" s="177"/>
      <c r="I97" s="17"/>
      <c r="J97" s="17"/>
      <c r="K97" s="17"/>
      <c r="L97" s="17"/>
    </row>
    <row r="98" spans="1:12" ht="15" hidden="1" customHeight="1">
      <c r="A98" s="17"/>
      <c r="B98" s="17"/>
      <c r="C98" s="17"/>
      <c r="D98" s="17" t="s">
        <v>728</v>
      </c>
      <c r="E98" s="17" t="s">
        <v>719</v>
      </c>
      <c r="F98" s="17" t="s">
        <v>1368</v>
      </c>
      <c r="G98" s="177" t="s">
        <v>720</v>
      </c>
      <c r="H98" s="177" t="s">
        <v>896</v>
      </c>
      <c r="I98" s="17" t="s">
        <v>721</v>
      </c>
      <c r="J98" s="17" t="s">
        <v>916</v>
      </c>
      <c r="K98" s="17"/>
      <c r="L98" s="17"/>
    </row>
    <row r="99" spans="1:12" ht="15" hidden="1" customHeight="1">
      <c r="A99" s="17"/>
      <c r="B99" s="17"/>
      <c r="C99" s="17" t="s">
        <v>906</v>
      </c>
      <c r="D99" s="17" t="s">
        <v>940</v>
      </c>
      <c r="E99" s="17"/>
      <c r="F99" s="17"/>
      <c r="G99" s="177"/>
      <c r="H99" s="177"/>
      <c r="I99" s="17"/>
      <c r="J99" s="17"/>
      <c r="K99" s="17" t="s">
        <v>905</v>
      </c>
      <c r="L99" s="17" t="s">
        <v>907</v>
      </c>
    </row>
    <row r="100" spans="1:12" ht="15" hidden="1" customHeight="1">
      <c r="A100" s="17"/>
      <c r="B100" s="17"/>
      <c r="C100" s="17" t="s">
        <v>905</v>
      </c>
      <c r="G100" s="65"/>
      <c r="H100" s="65"/>
      <c r="L100" s="17"/>
    </row>
    <row r="101" spans="1:12">
      <c r="A101" s="17" t="s">
        <v>18</v>
      </c>
      <c r="B101" s="17"/>
      <c r="C101" s="109"/>
      <c r="D101" s="22"/>
      <c r="E101" s="19"/>
      <c r="F101" s="19"/>
      <c r="G101" s="32"/>
      <c r="H101" s="32"/>
      <c r="I101" s="20">
        <f>E101</f>
        <v>0</v>
      </c>
      <c r="J101" s="20">
        <f>F101</f>
        <v>0</v>
      </c>
      <c r="L101" s="17"/>
    </row>
    <row r="102" spans="1:12" s="73" customFormat="1" ht="15" hidden="1" customHeight="1">
      <c r="A102" s="17"/>
      <c r="B102" s="17"/>
      <c r="C102" s="17" t="s">
        <v>905</v>
      </c>
      <c r="G102" s="78"/>
      <c r="H102" s="78"/>
      <c r="I102" s="72"/>
      <c r="J102" s="72"/>
      <c r="L102" s="17"/>
    </row>
    <row r="103" spans="1:12" s="73" customFormat="1" ht="15" hidden="1" customHeight="1">
      <c r="A103" s="17"/>
      <c r="B103" s="17"/>
      <c r="C103" s="17" t="s">
        <v>908</v>
      </c>
      <c r="D103" s="17"/>
      <c r="E103" s="17"/>
      <c r="F103" s="17"/>
      <c r="G103" s="181"/>
      <c r="H103" s="181"/>
      <c r="I103" s="179"/>
      <c r="J103" s="179"/>
      <c r="K103" s="17"/>
      <c r="L103" s="17" t="s">
        <v>909</v>
      </c>
    </row>
    <row r="104" spans="1:12" s="73" customFormat="1" ht="15" hidden="1" customHeight="1">
      <c r="G104" s="78"/>
      <c r="H104" s="78"/>
      <c r="I104" s="72"/>
      <c r="J104" s="72"/>
    </row>
    <row r="105" spans="1:12" s="73" customFormat="1" ht="15" hidden="1" customHeight="1">
      <c r="G105" s="78"/>
      <c r="H105" s="78"/>
      <c r="I105" s="72"/>
      <c r="J105" s="72"/>
    </row>
    <row r="106" spans="1:12" s="73" customFormat="1" ht="15" hidden="1" customHeight="1">
      <c r="A106" s="17"/>
      <c r="B106" s="17"/>
      <c r="C106" s="17" t="s">
        <v>1521</v>
      </c>
      <c r="D106" s="17"/>
      <c r="E106" s="17"/>
      <c r="F106" s="17"/>
      <c r="G106" s="181"/>
      <c r="H106" s="181"/>
      <c r="I106" s="179"/>
      <c r="J106" s="179"/>
      <c r="K106" s="17"/>
      <c r="L106" s="17"/>
    </row>
    <row r="107" spans="1:12" s="73" customFormat="1" ht="15" hidden="1" customHeight="1">
      <c r="A107" s="17"/>
      <c r="B107" s="17"/>
      <c r="C107" s="17"/>
      <c r="D107" s="17"/>
      <c r="E107" s="17"/>
      <c r="F107" s="17"/>
      <c r="G107" s="181"/>
      <c r="H107" s="181"/>
      <c r="I107" s="179"/>
      <c r="J107" s="179"/>
      <c r="K107" s="17"/>
      <c r="L107" s="17"/>
    </row>
    <row r="108" spans="1:12" s="73" customFormat="1" ht="15" hidden="1" customHeight="1">
      <c r="A108" s="17"/>
      <c r="B108" s="17"/>
      <c r="C108" s="17"/>
      <c r="D108" s="17"/>
      <c r="E108" s="177" t="s">
        <v>719</v>
      </c>
      <c r="F108" s="177" t="s">
        <v>1368</v>
      </c>
      <c r="G108" s="181" t="s">
        <v>720</v>
      </c>
      <c r="H108" s="181" t="s">
        <v>896</v>
      </c>
      <c r="I108" s="180" t="s">
        <v>721</v>
      </c>
      <c r="J108" s="180" t="s">
        <v>916</v>
      </c>
      <c r="K108" s="17"/>
      <c r="L108" s="17"/>
    </row>
    <row r="109" spans="1:12" s="73" customFormat="1" ht="15" hidden="1" customHeight="1">
      <c r="A109" s="17"/>
      <c r="B109" s="17"/>
      <c r="C109" s="17" t="s">
        <v>906</v>
      </c>
      <c r="D109" s="17" t="s">
        <v>910</v>
      </c>
      <c r="E109" s="17"/>
      <c r="F109" s="17"/>
      <c r="G109" s="181"/>
      <c r="H109" s="181"/>
      <c r="I109" s="179"/>
      <c r="J109" s="179"/>
      <c r="K109" s="17" t="s">
        <v>905</v>
      </c>
      <c r="L109" s="17" t="s">
        <v>907</v>
      </c>
    </row>
    <row r="110" spans="1:12" s="73" customFormat="1" ht="15" hidden="1" customHeight="1">
      <c r="A110" s="17"/>
      <c r="B110" s="17"/>
      <c r="C110" s="17" t="s">
        <v>905</v>
      </c>
      <c r="G110" s="78"/>
      <c r="H110" s="78"/>
      <c r="I110" s="72"/>
      <c r="J110" s="72"/>
      <c r="L110" s="17"/>
    </row>
    <row r="111" spans="1:12" s="73" customFormat="1" ht="15" customHeight="1">
      <c r="A111" s="17"/>
      <c r="B111" s="17"/>
      <c r="C111" s="17"/>
      <c r="D111" s="190" t="s">
        <v>977</v>
      </c>
      <c r="E111" s="191"/>
      <c r="F111" s="191"/>
      <c r="G111" s="191"/>
      <c r="H111" s="191"/>
      <c r="I111" s="191"/>
      <c r="J111" s="191"/>
      <c r="L111" s="17"/>
    </row>
    <row r="112" spans="1:12" s="73" customFormat="1">
      <c r="A112" s="17" t="s">
        <v>674</v>
      </c>
      <c r="B112" s="17"/>
      <c r="C112" s="17"/>
      <c r="D112" s="75" t="s">
        <v>478</v>
      </c>
      <c r="E112" s="76"/>
      <c r="F112" s="76"/>
      <c r="G112" s="77"/>
      <c r="H112" s="77"/>
      <c r="I112" s="79">
        <f>E112</f>
        <v>0</v>
      </c>
      <c r="J112" s="79">
        <f>F112</f>
        <v>0</v>
      </c>
      <c r="L112" s="17"/>
    </row>
    <row r="113" spans="1:12">
      <c r="A113" s="17" t="s">
        <v>82</v>
      </c>
      <c r="B113" s="17"/>
      <c r="C113" s="17"/>
      <c r="D113" s="13" t="s">
        <v>479</v>
      </c>
      <c r="E113" s="20">
        <f>'Sec1Part-B (D)'!E52</f>
        <v>0</v>
      </c>
      <c r="F113" s="20">
        <f>'Sec1Part-B (D)'!F52</f>
        <v>0</v>
      </c>
      <c r="G113" s="20">
        <f>'Sec1Part-B (D)'!G52</f>
        <v>0</v>
      </c>
      <c r="H113" s="20">
        <f>'Sec1Part-B (D)'!H52</f>
        <v>0</v>
      </c>
      <c r="I113" s="20">
        <f>'Sec1Part-B (D)'!I52</f>
        <v>0</v>
      </c>
      <c r="J113" s="20">
        <f>'Sec1Part-B (D)'!J52</f>
        <v>0</v>
      </c>
      <c r="L113" s="17"/>
    </row>
    <row r="114" spans="1:12">
      <c r="A114" s="17" t="s">
        <v>83</v>
      </c>
      <c r="B114" s="17"/>
      <c r="C114" s="17"/>
      <c r="D114" s="13" t="s">
        <v>480</v>
      </c>
      <c r="E114" s="20">
        <f t="shared" ref="E114:J114" si="24">E84+E112+E113</f>
        <v>0</v>
      </c>
      <c r="F114" s="20">
        <f t="shared" si="24"/>
        <v>0</v>
      </c>
      <c r="G114" s="20">
        <f t="shared" si="24"/>
        <v>0</v>
      </c>
      <c r="H114" s="20">
        <f t="shared" si="24"/>
        <v>0</v>
      </c>
      <c r="I114" s="20">
        <f t="shared" si="24"/>
        <v>0</v>
      </c>
      <c r="J114" s="20">
        <f t="shared" si="24"/>
        <v>0</v>
      </c>
      <c r="L114" s="17"/>
    </row>
    <row r="115" spans="1:12">
      <c r="A115" s="17" t="s">
        <v>84</v>
      </c>
      <c r="B115" s="17"/>
      <c r="C115" s="17"/>
      <c r="D115" s="13" t="s">
        <v>481</v>
      </c>
      <c r="E115" s="20">
        <f t="shared" ref="E115:J115" si="25">E83+E114</f>
        <v>0</v>
      </c>
      <c r="F115" s="20">
        <f t="shared" si="25"/>
        <v>0</v>
      </c>
      <c r="G115" s="20">
        <f t="shared" si="25"/>
        <v>0</v>
      </c>
      <c r="H115" s="20">
        <f t="shared" si="25"/>
        <v>0</v>
      </c>
      <c r="I115" s="20">
        <f t="shared" si="25"/>
        <v>0</v>
      </c>
      <c r="J115" s="20">
        <f t="shared" si="25"/>
        <v>0</v>
      </c>
      <c r="L115" s="17"/>
    </row>
    <row r="116" spans="1:12">
      <c r="A116" s="17"/>
      <c r="B116" s="17"/>
      <c r="C116" s="17"/>
      <c r="D116" s="205" t="s">
        <v>482</v>
      </c>
      <c r="E116" s="203"/>
      <c r="F116" s="203"/>
      <c r="G116" s="203"/>
      <c r="H116" s="203"/>
      <c r="I116" s="203"/>
      <c r="J116" s="204"/>
      <c r="L116" s="17"/>
    </row>
    <row r="117" spans="1:12">
      <c r="A117" s="17" t="s">
        <v>526</v>
      </c>
      <c r="B117" s="17"/>
      <c r="C117" s="17"/>
      <c r="D117" s="75" t="s">
        <v>389</v>
      </c>
      <c r="E117" s="81"/>
      <c r="F117" s="81"/>
      <c r="G117" s="83"/>
      <c r="H117" s="83"/>
      <c r="I117" s="82">
        <f>E117</f>
        <v>0</v>
      </c>
      <c r="J117" s="82">
        <f>F117</f>
        <v>0</v>
      </c>
      <c r="L117" s="17"/>
    </row>
    <row r="118" spans="1:12">
      <c r="A118" s="17" t="s">
        <v>527</v>
      </c>
      <c r="B118" s="17"/>
      <c r="C118" s="17"/>
      <c r="D118" s="75" t="s">
        <v>390</v>
      </c>
      <c r="E118" s="82">
        <f>E115-E117</f>
        <v>0</v>
      </c>
      <c r="F118" s="82">
        <f t="shared" ref="F118:J118" si="26">F115-F117</f>
        <v>0</v>
      </c>
      <c r="G118" s="82">
        <f t="shared" si="26"/>
        <v>0</v>
      </c>
      <c r="H118" s="82">
        <f t="shared" si="26"/>
        <v>0</v>
      </c>
      <c r="I118" s="82">
        <f t="shared" si="26"/>
        <v>0</v>
      </c>
      <c r="J118" s="82">
        <f t="shared" si="26"/>
        <v>0</v>
      </c>
      <c r="L118" s="17"/>
    </row>
    <row r="119" spans="1:12">
      <c r="A119" s="17" t="s">
        <v>1476</v>
      </c>
      <c r="B119" s="17"/>
      <c r="C119" s="17"/>
      <c r="D119" s="134" t="s">
        <v>1473</v>
      </c>
      <c r="E119" s="81"/>
      <c r="F119" s="81"/>
      <c r="G119" s="81"/>
      <c r="H119" s="81"/>
      <c r="I119" s="186">
        <f>E119+G119</f>
        <v>0</v>
      </c>
      <c r="J119" s="186">
        <f>F119+H119</f>
        <v>0</v>
      </c>
      <c r="L119" s="17"/>
    </row>
    <row r="120" spans="1:12" ht="15" customHeight="1">
      <c r="A120" s="17"/>
      <c r="B120" s="17"/>
      <c r="C120" s="17"/>
      <c r="D120" s="195" t="s">
        <v>524</v>
      </c>
      <c r="E120" s="196"/>
      <c r="F120" s="196"/>
      <c r="G120" s="196"/>
      <c r="H120" s="196"/>
      <c r="I120" s="196"/>
      <c r="J120" s="197"/>
      <c r="L120" s="17"/>
    </row>
    <row r="121" spans="1:12">
      <c r="A121" s="17"/>
      <c r="B121" s="17"/>
      <c r="C121" s="17"/>
      <c r="D121" s="199" t="s">
        <v>525</v>
      </c>
      <c r="E121" s="200"/>
      <c r="F121" s="200"/>
      <c r="G121" s="200"/>
      <c r="H121" s="200"/>
      <c r="I121" s="200"/>
      <c r="J121" s="201"/>
      <c r="L121" s="17"/>
    </row>
    <row r="122" spans="1:12">
      <c r="A122" s="17"/>
      <c r="B122" s="17"/>
      <c r="C122" s="17"/>
      <c r="D122" s="199" t="s">
        <v>522</v>
      </c>
      <c r="E122" s="200"/>
      <c r="F122" s="200"/>
      <c r="G122" s="200"/>
      <c r="H122" s="200"/>
      <c r="I122" s="200"/>
      <c r="J122" s="201"/>
      <c r="L122" s="17"/>
    </row>
    <row r="123" spans="1:12">
      <c r="A123" s="17"/>
      <c r="B123" s="17"/>
      <c r="C123" s="17"/>
      <c r="D123" s="198" t="s">
        <v>1474</v>
      </c>
      <c r="E123" s="198"/>
      <c r="F123" s="198"/>
      <c r="G123" s="198"/>
      <c r="H123" s="198"/>
      <c r="I123" s="198"/>
      <c r="J123" s="198"/>
      <c r="L123" s="17"/>
    </row>
    <row r="124" spans="1:12">
      <c r="A124" s="17"/>
      <c r="B124" s="17"/>
      <c r="C124" s="17" t="s">
        <v>905</v>
      </c>
      <c r="L124" s="17"/>
    </row>
    <row r="125" spans="1:12">
      <c r="A125" s="17"/>
      <c r="B125" s="17"/>
      <c r="C125" s="17" t="s">
        <v>908</v>
      </c>
      <c r="D125" s="17"/>
      <c r="E125" s="17"/>
      <c r="F125" s="17"/>
      <c r="G125" s="17"/>
      <c r="H125" s="17"/>
      <c r="I125" s="17"/>
      <c r="J125" s="17"/>
      <c r="K125" s="17"/>
      <c r="L125" s="17" t="s">
        <v>909</v>
      </c>
    </row>
  </sheetData>
  <mergeCells count="12">
    <mergeCell ref="D1:J1"/>
    <mergeCell ref="D8:D9"/>
    <mergeCell ref="I8:J8"/>
    <mergeCell ref="G8:H8"/>
    <mergeCell ref="E8:F8"/>
    <mergeCell ref="D82:J82"/>
    <mergeCell ref="D111:J111"/>
    <mergeCell ref="D121:J121"/>
    <mergeCell ref="D123:J123"/>
    <mergeCell ref="D120:J120"/>
    <mergeCell ref="D116:J116"/>
    <mergeCell ref="D122:J122"/>
  </mergeCells>
  <phoneticPr fontId="3" type="noConversion"/>
  <dataValidations count="1">
    <dataValidation type="decimal" allowBlank="1" showInputMessage="1" showErrorMessage="1" errorTitle="Input Error" error="Please enter a numeric value between -99999999999999999 and 99999999999999999" sqref="I71:J81 E70:J70 E83:J90 E101:J101 E112:J115 I117:J117 E117:F119 G118:J119 I102:J110 E11:J60">
      <formula1>-99999999999999900</formula1>
      <formula2>99999999999999900</formula2>
    </dataValidation>
  </dataValidations>
  <hyperlinks>
    <hyperlink ref="D3" location="Navigation!F8" display="Back To Navigation Page"/>
  </hyperlinks>
  <pageMargins left="0.75" right="0.75" top="1" bottom="1" header="0.5" footer="0.5"/>
  <pageSetup orientation="portrait" horizontalDpi="300" verticalDpi="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35"/>
  <sheetViews>
    <sheetView showGridLines="0" workbookViewId="0">
      <pane xSplit="2" ySplit="1" topLeftCell="C2" activePane="bottomRight" state="frozen"/>
      <selection pane="topRight" activeCell="C1" sqref="C1"/>
      <selection pane="bottomLeft" activeCell="A2" sqref="A2"/>
      <selection pane="bottomRight" sqref="A1:C1048576"/>
    </sheetView>
  </sheetViews>
  <sheetFormatPr defaultRowHeight="15"/>
  <cols>
    <col min="1" max="1" width="6.7109375" hidden="1" customWidth="1"/>
    <col min="2" max="2" width="13" hidden="1" customWidth="1"/>
    <col min="3" max="3" width="36.85546875" hidden="1" customWidth="1"/>
    <col min="4" max="4" width="59.5703125" bestFit="1" customWidth="1"/>
    <col min="5" max="10" width="15.7109375" customWidth="1"/>
  </cols>
  <sheetData>
    <row r="1" spans="1:12" ht="27.95" customHeight="1">
      <c r="A1" s="10" t="s">
        <v>530</v>
      </c>
      <c r="D1" s="189" t="s">
        <v>978</v>
      </c>
      <c r="E1" s="189"/>
      <c r="F1" s="189"/>
      <c r="G1" s="189"/>
      <c r="H1" s="189"/>
      <c r="I1" s="189"/>
      <c r="J1" s="189"/>
    </row>
    <row r="3" spans="1:12">
      <c r="D3" s="84" t="s">
        <v>1347</v>
      </c>
    </row>
    <row r="4" spans="1:12">
      <c r="A4" s="17"/>
      <c r="B4" s="17"/>
      <c r="C4" s="17" t="s">
        <v>1503</v>
      </c>
      <c r="D4" s="182" t="s">
        <v>716</v>
      </c>
      <c r="E4" s="17"/>
      <c r="F4" s="17"/>
      <c r="G4" s="17"/>
      <c r="H4" s="17"/>
      <c r="I4" s="17"/>
      <c r="J4" s="17"/>
      <c r="K4" s="17"/>
      <c r="L4" s="17"/>
    </row>
    <row r="5" spans="1:12">
      <c r="A5" s="17"/>
      <c r="B5" s="17"/>
      <c r="C5" s="17"/>
      <c r="D5" s="17"/>
      <c r="E5" s="17" t="s">
        <v>102</v>
      </c>
      <c r="F5" s="17" t="s">
        <v>103</v>
      </c>
      <c r="G5" s="17" t="s">
        <v>102</v>
      </c>
      <c r="H5" s="17" t="s">
        <v>103</v>
      </c>
      <c r="I5" s="17" t="s">
        <v>102</v>
      </c>
      <c r="J5" s="17" t="s">
        <v>103</v>
      </c>
      <c r="K5" s="17"/>
      <c r="L5" s="17"/>
    </row>
    <row r="6" spans="1:12">
      <c r="A6" s="17"/>
      <c r="B6" s="17"/>
      <c r="C6" s="17"/>
      <c r="D6" s="17"/>
      <c r="E6" s="17" t="s">
        <v>719</v>
      </c>
      <c r="F6" s="17" t="s">
        <v>719</v>
      </c>
      <c r="G6" s="17" t="s">
        <v>720</v>
      </c>
      <c r="H6" s="17" t="s">
        <v>720</v>
      </c>
      <c r="I6" s="17" t="s">
        <v>721</v>
      </c>
      <c r="J6" s="17" t="s">
        <v>721</v>
      </c>
      <c r="K6" s="17"/>
      <c r="L6" s="17"/>
    </row>
    <row r="7" spans="1:12">
      <c r="A7" s="17"/>
      <c r="B7" s="17"/>
      <c r="C7" s="17" t="s">
        <v>906</v>
      </c>
      <c r="D7" s="17" t="s">
        <v>910</v>
      </c>
      <c r="E7" s="17"/>
      <c r="F7" s="17"/>
      <c r="G7" s="17"/>
      <c r="H7" s="17"/>
      <c r="I7" s="17"/>
      <c r="J7" s="17"/>
      <c r="K7" s="17" t="s">
        <v>905</v>
      </c>
      <c r="L7" s="17" t="s">
        <v>907</v>
      </c>
    </row>
    <row r="8" spans="1:12" ht="15" customHeight="1">
      <c r="A8" s="17"/>
      <c r="B8" s="17"/>
      <c r="C8" s="17" t="s">
        <v>910</v>
      </c>
      <c r="D8" s="207" t="s">
        <v>507</v>
      </c>
      <c r="E8" s="207"/>
      <c r="F8" s="207"/>
      <c r="G8" s="207"/>
      <c r="H8" s="207"/>
      <c r="I8" s="207"/>
      <c r="J8" s="207"/>
      <c r="K8" s="12"/>
      <c r="L8" s="17"/>
    </row>
    <row r="9" spans="1:12">
      <c r="A9" s="17"/>
      <c r="B9" s="17"/>
      <c r="C9" s="17" t="s">
        <v>910</v>
      </c>
      <c r="D9" s="192" t="s">
        <v>979</v>
      </c>
      <c r="E9" s="208" t="s">
        <v>911</v>
      </c>
      <c r="F9" s="209"/>
      <c r="G9" s="208" t="s">
        <v>928</v>
      </c>
      <c r="H9" s="209"/>
      <c r="I9" s="208" t="s">
        <v>718</v>
      </c>
      <c r="J9" s="209"/>
      <c r="L9" s="17"/>
    </row>
    <row r="10" spans="1:12" ht="30">
      <c r="A10" s="17"/>
      <c r="B10" s="17"/>
      <c r="C10" s="17" t="s">
        <v>910</v>
      </c>
      <c r="D10" s="193"/>
      <c r="E10" s="18" t="s">
        <v>935</v>
      </c>
      <c r="F10" s="18" t="s">
        <v>101</v>
      </c>
      <c r="G10" s="18" t="s">
        <v>935</v>
      </c>
      <c r="H10" s="18" t="s">
        <v>101</v>
      </c>
      <c r="I10" s="18" t="s">
        <v>935</v>
      </c>
      <c r="J10" s="18" t="s">
        <v>101</v>
      </c>
      <c r="L10" s="17"/>
    </row>
    <row r="11" spans="1:12" hidden="1">
      <c r="A11" s="17"/>
      <c r="B11" s="17"/>
      <c r="C11" s="17" t="s">
        <v>905</v>
      </c>
      <c r="L11" s="17"/>
    </row>
    <row r="12" spans="1:12">
      <c r="A12" s="17"/>
      <c r="B12" s="17" t="s">
        <v>919</v>
      </c>
      <c r="C12" s="17"/>
      <c r="D12" s="13" t="s">
        <v>409</v>
      </c>
      <c r="E12" s="20">
        <f t="shared" ref="E12:J12" si="0">E13+E14+E15+E16+E17+E18+E19+E20+E21+E22+E23</f>
        <v>0</v>
      </c>
      <c r="F12" s="20">
        <f t="shared" si="0"/>
        <v>0</v>
      </c>
      <c r="G12" s="20">
        <f t="shared" si="0"/>
        <v>0</v>
      </c>
      <c r="H12" s="20">
        <f t="shared" si="0"/>
        <v>0</v>
      </c>
      <c r="I12" s="20">
        <f t="shared" si="0"/>
        <v>0</v>
      </c>
      <c r="J12" s="20">
        <f t="shared" si="0"/>
        <v>0</v>
      </c>
      <c r="L12" s="17"/>
    </row>
    <row r="13" spans="1:12">
      <c r="A13" s="17"/>
      <c r="B13" s="17" t="s">
        <v>104</v>
      </c>
      <c r="C13" s="17"/>
      <c r="D13" s="11" t="s">
        <v>410</v>
      </c>
      <c r="E13" s="19"/>
      <c r="F13" s="19"/>
      <c r="G13" s="19"/>
      <c r="H13" s="19"/>
      <c r="I13" s="19"/>
      <c r="J13" s="19"/>
      <c r="L13" s="17"/>
    </row>
    <row r="14" spans="1:12">
      <c r="A14" s="17"/>
      <c r="B14" s="17" t="s">
        <v>105</v>
      </c>
      <c r="C14" s="17"/>
      <c r="D14" s="11" t="s">
        <v>411</v>
      </c>
      <c r="E14" s="19"/>
      <c r="F14" s="19"/>
      <c r="G14" s="19"/>
      <c r="H14" s="19"/>
      <c r="I14" s="19"/>
      <c r="J14" s="19"/>
      <c r="L14" s="17"/>
    </row>
    <row r="15" spans="1:12">
      <c r="A15" s="17"/>
      <c r="B15" s="17" t="s">
        <v>106</v>
      </c>
      <c r="C15" s="17"/>
      <c r="D15" s="11" t="s">
        <v>412</v>
      </c>
      <c r="E15" s="19"/>
      <c r="F15" s="19"/>
      <c r="G15" s="19"/>
      <c r="H15" s="19"/>
      <c r="I15" s="19"/>
      <c r="J15" s="19"/>
      <c r="L15" s="17"/>
    </row>
    <row r="16" spans="1:12">
      <c r="A16" s="17"/>
      <c r="B16" s="17" t="s">
        <v>107</v>
      </c>
      <c r="C16" s="17"/>
      <c r="D16" s="11" t="s">
        <v>413</v>
      </c>
      <c r="E16" s="19"/>
      <c r="F16" s="19"/>
      <c r="G16" s="19"/>
      <c r="H16" s="19"/>
      <c r="I16" s="19"/>
      <c r="J16" s="19"/>
      <c r="L16" s="17"/>
    </row>
    <row r="17" spans="1:12">
      <c r="A17" s="17"/>
      <c r="B17" s="17" t="s">
        <v>504</v>
      </c>
      <c r="C17" s="17"/>
      <c r="D17" s="11" t="s">
        <v>414</v>
      </c>
      <c r="E17" s="19"/>
      <c r="F17" s="19"/>
      <c r="G17" s="19"/>
      <c r="H17" s="19"/>
      <c r="I17" s="19"/>
      <c r="J17" s="19"/>
      <c r="L17" s="17"/>
    </row>
    <row r="18" spans="1:12">
      <c r="A18" s="17"/>
      <c r="B18" s="17" t="s">
        <v>816</v>
      </c>
      <c r="C18" s="17"/>
      <c r="D18" s="11" t="s">
        <v>415</v>
      </c>
      <c r="E18" s="19"/>
      <c r="F18" s="19"/>
      <c r="G18" s="19"/>
      <c r="H18" s="19"/>
      <c r="I18" s="19"/>
      <c r="J18" s="19"/>
      <c r="L18" s="17"/>
    </row>
    <row r="19" spans="1:12">
      <c r="A19" s="17"/>
      <c r="B19" s="17" t="s">
        <v>959</v>
      </c>
      <c r="C19" s="17"/>
      <c r="D19" s="11" t="s">
        <v>540</v>
      </c>
      <c r="E19" s="19"/>
      <c r="F19" s="19"/>
      <c r="G19" s="19"/>
      <c r="H19" s="19"/>
      <c r="I19" s="19"/>
      <c r="J19" s="19"/>
      <c r="L19" s="17"/>
    </row>
    <row r="20" spans="1:12">
      <c r="A20" s="17"/>
      <c r="B20" s="17" t="s">
        <v>317</v>
      </c>
      <c r="C20" s="17"/>
      <c r="D20" s="11" t="s">
        <v>541</v>
      </c>
      <c r="E20" s="19"/>
      <c r="F20" s="19"/>
      <c r="G20" s="19"/>
      <c r="H20" s="19"/>
      <c r="I20" s="19"/>
      <c r="J20" s="19"/>
      <c r="L20" s="17"/>
    </row>
    <row r="21" spans="1:12">
      <c r="A21" s="17"/>
      <c r="B21" s="17" t="s">
        <v>1161</v>
      </c>
      <c r="C21" s="17"/>
      <c r="D21" s="11" t="s">
        <v>542</v>
      </c>
      <c r="E21" s="19"/>
      <c r="F21" s="19"/>
      <c r="G21" s="19"/>
      <c r="H21" s="19"/>
      <c r="I21" s="19"/>
      <c r="J21" s="19"/>
      <c r="L21" s="17"/>
    </row>
    <row r="22" spans="1:12">
      <c r="A22" s="17"/>
      <c r="B22" s="17" t="s">
        <v>1162</v>
      </c>
      <c r="C22" s="17"/>
      <c r="D22" s="11" t="s">
        <v>543</v>
      </c>
      <c r="E22" s="19"/>
      <c r="F22" s="19"/>
      <c r="G22" s="19"/>
      <c r="H22" s="19"/>
      <c r="I22" s="19"/>
      <c r="J22" s="19"/>
      <c r="L22" s="17"/>
    </row>
    <row r="23" spans="1:12">
      <c r="A23" s="17"/>
      <c r="B23" s="17" t="s">
        <v>1163</v>
      </c>
      <c r="C23" s="17"/>
      <c r="D23" s="11" t="s">
        <v>544</v>
      </c>
      <c r="E23" s="19"/>
      <c r="F23" s="19"/>
      <c r="G23" s="19"/>
      <c r="H23" s="19"/>
      <c r="I23" s="19"/>
      <c r="J23" s="19"/>
      <c r="L23" s="17"/>
    </row>
    <row r="24" spans="1:12">
      <c r="A24" s="17"/>
      <c r="B24" s="17" t="s">
        <v>918</v>
      </c>
      <c r="C24" s="17"/>
      <c r="D24" s="13" t="s">
        <v>545</v>
      </c>
      <c r="E24" s="19"/>
      <c r="F24" s="19"/>
      <c r="G24" s="19"/>
      <c r="H24" s="19"/>
      <c r="I24" s="19"/>
      <c r="J24" s="19"/>
      <c r="L24" s="17"/>
    </row>
    <row r="25" spans="1:12">
      <c r="A25" s="17"/>
      <c r="B25" s="17" t="s">
        <v>917</v>
      </c>
      <c r="C25" s="17"/>
      <c r="D25" s="13" t="s">
        <v>407</v>
      </c>
      <c r="E25" s="20">
        <f t="shared" ref="E25:J25" si="1">E12+E24</f>
        <v>0</v>
      </c>
      <c r="F25" s="20">
        <f t="shared" si="1"/>
        <v>0</v>
      </c>
      <c r="G25" s="20">
        <f t="shared" si="1"/>
        <v>0</v>
      </c>
      <c r="H25" s="20">
        <f t="shared" si="1"/>
        <v>0</v>
      </c>
      <c r="I25" s="20">
        <f t="shared" si="1"/>
        <v>0</v>
      </c>
      <c r="J25" s="20">
        <f t="shared" si="1"/>
        <v>0</v>
      </c>
      <c r="L25" s="17"/>
    </row>
    <row r="26" spans="1:12">
      <c r="A26" s="17"/>
      <c r="B26" s="17" t="s">
        <v>1164</v>
      </c>
      <c r="C26" s="17"/>
      <c r="D26" s="205" t="s">
        <v>408</v>
      </c>
      <c r="E26" s="203"/>
      <c r="F26" s="203"/>
      <c r="G26" s="203"/>
      <c r="H26" s="203"/>
      <c r="I26" s="203"/>
      <c r="J26" s="204"/>
      <c r="L26" s="17"/>
    </row>
    <row r="27" spans="1:12">
      <c r="A27" s="17"/>
      <c r="B27" s="17" t="s">
        <v>1165</v>
      </c>
      <c r="C27" s="17"/>
      <c r="D27" s="11" t="s">
        <v>1297</v>
      </c>
      <c r="E27" s="19"/>
      <c r="F27" s="32"/>
      <c r="G27" s="19"/>
      <c r="H27" s="32"/>
      <c r="I27" s="19"/>
      <c r="J27" s="32"/>
      <c r="L27" s="17"/>
    </row>
    <row r="28" spans="1:12">
      <c r="A28" s="17"/>
      <c r="B28" s="17" t="s">
        <v>0</v>
      </c>
      <c r="C28" s="17"/>
      <c r="D28" s="11" t="s">
        <v>1298</v>
      </c>
      <c r="E28" s="19"/>
      <c r="F28" s="32"/>
      <c r="G28" s="19"/>
      <c r="H28" s="32"/>
      <c r="I28" s="19"/>
      <c r="J28" s="32"/>
      <c r="L28" s="17"/>
    </row>
    <row r="29" spans="1:12">
      <c r="A29" s="17"/>
      <c r="B29" s="17" t="s">
        <v>1</v>
      </c>
      <c r="C29" s="17"/>
      <c r="D29" s="11" t="s">
        <v>377</v>
      </c>
      <c r="E29" s="19"/>
      <c r="F29" s="32"/>
      <c r="G29" s="19"/>
      <c r="H29" s="32"/>
      <c r="I29" s="19"/>
      <c r="J29" s="32"/>
      <c r="L29" s="17"/>
    </row>
    <row r="30" spans="1:12">
      <c r="A30" s="17"/>
      <c r="B30" s="17" t="s">
        <v>657</v>
      </c>
      <c r="C30" s="17"/>
      <c r="D30" s="11" t="s">
        <v>378</v>
      </c>
      <c r="E30" s="19"/>
      <c r="F30" s="32"/>
      <c r="G30" s="19"/>
      <c r="H30" s="32"/>
      <c r="I30" s="19"/>
      <c r="J30" s="32"/>
      <c r="L30" s="17"/>
    </row>
    <row r="31" spans="1:12">
      <c r="A31" s="17"/>
      <c r="B31" s="17" t="s">
        <v>658</v>
      </c>
      <c r="C31" s="17"/>
      <c r="D31" s="11" t="s">
        <v>379</v>
      </c>
      <c r="E31" s="19"/>
      <c r="F31" s="32"/>
      <c r="G31" s="19"/>
      <c r="H31" s="32"/>
      <c r="I31" s="19"/>
      <c r="J31" s="32"/>
      <c r="L31" s="17"/>
    </row>
    <row r="32" spans="1:12">
      <c r="A32" s="17"/>
      <c r="B32" s="17" t="s">
        <v>566</v>
      </c>
      <c r="C32" s="17"/>
      <c r="D32" s="11" t="s">
        <v>520</v>
      </c>
      <c r="E32" s="19"/>
      <c r="F32" s="32"/>
      <c r="G32" s="19"/>
      <c r="H32" s="32"/>
      <c r="I32" s="19"/>
      <c r="J32" s="32"/>
      <c r="L32" s="17"/>
    </row>
    <row r="33" spans="1:12">
      <c r="A33" s="17"/>
      <c r="B33" s="17"/>
      <c r="C33" s="17"/>
      <c r="D33" s="198" t="s">
        <v>688</v>
      </c>
      <c r="E33" s="206"/>
      <c r="F33" s="206"/>
      <c r="G33" s="206"/>
      <c r="H33" s="206"/>
      <c r="I33" s="206"/>
      <c r="J33" s="206"/>
      <c r="L33" s="17"/>
    </row>
    <row r="34" spans="1:12">
      <c r="A34" s="17"/>
      <c r="B34" s="17"/>
      <c r="C34" s="17" t="s">
        <v>905</v>
      </c>
      <c r="L34" s="17"/>
    </row>
    <row r="35" spans="1:12">
      <c r="A35" s="17"/>
      <c r="B35" s="17"/>
      <c r="C35" s="17" t="s">
        <v>908</v>
      </c>
      <c r="D35" s="17"/>
      <c r="E35" s="17"/>
      <c r="F35" s="17"/>
      <c r="G35" s="17"/>
      <c r="H35" s="17"/>
      <c r="I35" s="17"/>
      <c r="J35" s="17"/>
      <c r="K35" s="17"/>
      <c r="L35" s="17" t="s">
        <v>909</v>
      </c>
    </row>
  </sheetData>
  <mergeCells count="8">
    <mergeCell ref="D33:J33"/>
    <mergeCell ref="D26:J26"/>
    <mergeCell ref="D1:J1"/>
    <mergeCell ref="D8:J8"/>
    <mergeCell ref="I9:J9"/>
    <mergeCell ref="G9:H9"/>
    <mergeCell ref="E9:F9"/>
    <mergeCell ref="D9:D10"/>
  </mergeCells>
  <phoneticPr fontId="3" type="noConversion"/>
  <dataValidations count="115">
    <dataValidation type="decimal" allowBlank="1" showInputMessage="1" showErrorMessage="1" errorTitle="Input Error" error="Please enter a numeric value between 0 and 99999999999999999" sqref="J31:J32 H31:H32 F31:F32">
      <formula1>0</formula1>
      <formula2>99999999999999900</formula2>
    </dataValidation>
    <dataValidation type="decimal" allowBlank="1" showInputMessage="1" showErrorMessage="1" errorTitle="Input Error" error="Please enter a numeric value between 0 and 99999999999999999" sqref="E12">
      <formula1>0</formula1>
      <formula2>99999999999999900</formula2>
    </dataValidation>
    <dataValidation type="decimal" allowBlank="1" showInputMessage="1" showErrorMessage="1" errorTitle="Input Error" error="Please enter a numeric value between 0 and 99999999999999999" sqref="F12">
      <formula1>0</formula1>
      <formula2>99999999999999900</formula2>
    </dataValidation>
    <dataValidation type="decimal" allowBlank="1" showInputMessage="1" showErrorMessage="1" errorTitle="Input Error" error="Please enter a numeric value between 0 and 99999999999999999" sqref="G12">
      <formula1>0</formula1>
      <formula2>99999999999999900</formula2>
    </dataValidation>
    <dataValidation type="decimal" allowBlank="1" showInputMessage="1" showErrorMessage="1" errorTitle="Input Error" error="Please enter a numeric value between 0 and 99999999999999999" sqref="H12">
      <formula1>0</formula1>
      <formula2>99999999999999900</formula2>
    </dataValidation>
    <dataValidation type="decimal" allowBlank="1" showInputMessage="1" showErrorMessage="1" errorTitle="Input Error" error="Please enter a numeric value between 0 and 99999999999999999" sqref="I12">
      <formula1>0</formula1>
      <formula2>99999999999999900</formula2>
    </dataValidation>
    <dataValidation type="decimal" allowBlank="1" showInputMessage="1" showErrorMessage="1" errorTitle="Input Error" error="Please enter a numeric value between 0 and 99999999999999999" sqref="J12">
      <formula1>0</formula1>
      <formula2>99999999999999900</formula2>
    </dataValidation>
    <dataValidation type="decimal" allowBlank="1" showInputMessage="1" showErrorMessage="1" errorTitle="Input Error" error="Please enter a numeric value between 0 and 99999999999999999" sqref="E13">
      <formula1>0</formula1>
      <formula2>99999999999999900</formula2>
    </dataValidation>
    <dataValidation type="decimal" allowBlank="1" showInputMessage="1" showErrorMessage="1" errorTitle="Input Error" error="Please enter a numeric value between 0 and 99999999999999999" sqref="F13">
      <formula1>0</formula1>
      <formula2>99999999999999900</formula2>
    </dataValidation>
    <dataValidation type="decimal" allowBlank="1" showInputMessage="1" showErrorMessage="1" errorTitle="Input Error" error="Please enter a numeric value between 0 and 99999999999999999" sqref="G13">
      <formula1>0</formula1>
      <formula2>99999999999999900</formula2>
    </dataValidation>
    <dataValidation type="decimal" allowBlank="1" showInputMessage="1" showErrorMessage="1" errorTitle="Input Error" error="Please enter a numeric value between 0 and 99999999999999999" sqref="H13">
      <formula1>0</formula1>
      <formula2>99999999999999900</formula2>
    </dataValidation>
    <dataValidation type="decimal" allowBlank="1" showInputMessage="1" showErrorMessage="1" errorTitle="Input Error" error="Please enter a numeric value between 0 and 99999999999999999" sqref="I13">
      <formula1>0</formula1>
      <formula2>99999999999999900</formula2>
    </dataValidation>
    <dataValidation type="decimal" allowBlank="1" showInputMessage="1" showErrorMessage="1" errorTitle="Input Error" error="Please enter a numeric value between 0 and 99999999999999999" sqref="J13">
      <formula1>0</formula1>
      <formula2>99999999999999900</formula2>
    </dataValidation>
    <dataValidation type="decimal" allowBlank="1" showInputMessage="1" showErrorMessage="1" errorTitle="Input Error" error="Please enter a numeric value between 0 and 99999999999999999" sqref="E14">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G14">
      <formula1>0</formula1>
      <formula2>99999999999999900</formula2>
    </dataValidation>
    <dataValidation type="decimal" allowBlank="1" showInputMessage="1" showErrorMessage="1" errorTitle="Input Error" error="Please enter a numeric value between 0 and 99999999999999999" sqref="H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J14">
      <formula1>0</formula1>
      <formula2>99999999999999900</formula2>
    </dataValidation>
    <dataValidation type="decimal" allowBlank="1" showInputMessage="1" showErrorMessage="1" errorTitle="Input Error" error="Please enter a numeric value between 0 and 99999999999999999" sqref="E15">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G15">
      <formula1>0</formula1>
      <formula2>99999999999999900</formula2>
    </dataValidation>
    <dataValidation type="decimal" allowBlank="1" showInputMessage="1" showErrorMessage="1" errorTitle="Input Error" error="Please enter a numeric value between 0 and 99999999999999999" sqref="H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J15">
      <formula1>0</formula1>
      <formula2>99999999999999900</formula2>
    </dataValidation>
    <dataValidation type="decimal" allowBlank="1" showInputMessage="1" showErrorMessage="1" errorTitle="Input Error" error="Please enter a numeric value between 0 and 99999999999999999" sqref="E16">
      <formula1>0</formula1>
      <formula2>99999999999999900</formula2>
    </dataValidation>
    <dataValidation type="decimal" allowBlank="1" showInputMessage="1" showErrorMessage="1" errorTitle="Input Error" error="Please enter a numeric value between 0 and 99999999999999999" sqref="F16">
      <formula1>0</formula1>
      <formula2>99999999999999900</formula2>
    </dataValidation>
    <dataValidation type="decimal" allowBlank="1" showInputMessage="1" showErrorMessage="1" errorTitle="Input Error" error="Please enter a numeric value between 0 and 99999999999999999" sqref="G16">
      <formula1>0</formula1>
      <formula2>99999999999999900</formula2>
    </dataValidation>
    <dataValidation type="decimal" allowBlank="1" showInputMessage="1" showErrorMessage="1" errorTitle="Input Error" error="Please enter a numeric value between 0 and 99999999999999999" sqref="H16">
      <formula1>0</formula1>
      <formula2>99999999999999900</formula2>
    </dataValidation>
    <dataValidation type="decimal" allowBlank="1" showInputMessage="1" showErrorMessage="1" errorTitle="Input Error" error="Please enter a numeric value between 0 and 99999999999999999" sqref="I16">
      <formula1>0</formula1>
      <formula2>99999999999999900</formula2>
    </dataValidation>
    <dataValidation type="decimal" allowBlank="1" showInputMessage="1" showErrorMessage="1" errorTitle="Input Error" error="Please enter a numeric value between 0 and 99999999999999999" sqref="J16">
      <formula1>0</formula1>
      <formula2>99999999999999900</formula2>
    </dataValidation>
    <dataValidation type="decimal" allowBlank="1" showInputMessage="1" showErrorMessage="1" errorTitle="Input Error" error="Please enter a numeric value between 0 and 99999999999999999" sqref="E17">
      <formula1>0</formula1>
      <formula2>99999999999999900</formula2>
    </dataValidation>
    <dataValidation type="decimal" allowBlank="1" showInputMessage="1" showErrorMessage="1" errorTitle="Input Error" error="Please enter a numeric value between 0 and 99999999999999999" sqref="F17">
      <formula1>0</formula1>
      <formula2>99999999999999900</formula2>
    </dataValidation>
    <dataValidation type="decimal" allowBlank="1" showInputMessage="1" showErrorMessage="1" errorTitle="Input Error" error="Please enter a numeric value between 0 and 99999999999999999" sqref="G17">
      <formula1>0</formula1>
      <formula2>99999999999999900</formula2>
    </dataValidation>
    <dataValidation type="decimal" allowBlank="1" showInputMessage="1" showErrorMessage="1" errorTitle="Input Error" error="Please enter a numeric value between 0 and 99999999999999999" sqref="H17">
      <formula1>0</formula1>
      <formula2>99999999999999900</formula2>
    </dataValidation>
    <dataValidation type="decimal" allowBlank="1" showInputMessage="1" showErrorMessage="1" errorTitle="Input Error" error="Please enter a numeric value between 0 and 99999999999999999" sqref="I17">
      <formula1>0</formula1>
      <formula2>99999999999999900</formula2>
    </dataValidation>
    <dataValidation type="decimal" allowBlank="1" showInputMessage="1" showErrorMessage="1" errorTitle="Input Error" error="Please enter a numeric value between 0 and 99999999999999999" sqref="J17">
      <formula1>0</formula1>
      <formula2>99999999999999900</formula2>
    </dataValidation>
    <dataValidation type="decimal" allowBlank="1" showInputMessage="1" showErrorMessage="1" errorTitle="Input Error" error="Please enter a numeric value between 0 and 99999999999999999" sqref="E18">
      <formula1>0</formula1>
      <formula2>99999999999999900</formula2>
    </dataValidation>
    <dataValidation type="decimal" allowBlank="1" showInputMessage="1" showErrorMessage="1" errorTitle="Input Error" error="Please enter a numeric value between 0 and 99999999999999999" sqref="F18">
      <formula1>0</formula1>
      <formula2>99999999999999900</formula2>
    </dataValidation>
    <dataValidation type="decimal" allowBlank="1" showInputMessage="1" showErrorMessage="1" errorTitle="Input Error" error="Please enter a numeric value between 0 and 99999999999999999" sqref="G18">
      <formula1>0</formula1>
      <formula2>99999999999999900</formula2>
    </dataValidation>
    <dataValidation type="decimal" allowBlank="1" showInputMessage="1" showErrorMessage="1" errorTitle="Input Error" error="Please enter a numeric value between 0 and 99999999999999999" sqref="H18">
      <formula1>0</formula1>
      <formula2>99999999999999900</formula2>
    </dataValidation>
    <dataValidation type="decimal" allowBlank="1" showInputMessage="1" showErrorMessage="1" errorTitle="Input Error" error="Please enter a numeric value between 0 and 99999999999999999" sqref="I18">
      <formula1>0</formula1>
      <formula2>99999999999999900</formula2>
    </dataValidation>
    <dataValidation type="decimal" allowBlank="1" showInputMessage="1" showErrorMessage="1" errorTitle="Input Error" error="Please enter a numeric value between 0 and 99999999999999999" sqref="J18">
      <formula1>0</formula1>
      <formula2>99999999999999900</formula2>
    </dataValidation>
    <dataValidation type="decimal" allowBlank="1" showInputMessage="1" showErrorMessage="1" errorTitle="Input Error" error="Please enter a numeric value between 0 and 99999999999999999" sqref="E19">
      <formula1>0</formula1>
      <formula2>99999999999999900</formula2>
    </dataValidation>
    <dataValidation type="decimal" allowBlank="1" showInputMessage="1" showErrorMessage="1" errorTitle="Input Error" error="Please enter a numeric value between 0 and 99999999999999999" sqref="F19">
      <formula1>0</formula1>
      <formula2>99999999999999900</formula2>
    </dataValidation>
    <dataValidation type="decimal" allowBlank="1" showInputMessage="1" showErrorMessage="1" errorTitle="Input Error" error="Please enter a numeric value between 0 and 99999999999999999" sqref="G19">
      <formula1>0</formula1>
      <formula2>99999999999999900</formula2>
    </dataValidation>
    <dataValidation type="decimal" allowBlank="1" showInputMessage="1" showErrorMessage="1" errorTitle="Input Error" error="Please enter a numeric value between 0 and 99999999999999999" sqref="H19">
      <formula1>0</formula1>
      <formula2>99999999999999900</formula2>
    </dataValidation>
    <dataValidation type="decimal" allowBlank="1" showInputMessage="1" showErrorMessage="1" errorTitle="Input Error" error="Please enter a numeric value between 0 and 99999999999999999" sqref="I19">
      <formula1>0</formula1>
      <formula2>99999999999999900</formula2>
    </dataValidation>
    <dataValidation type="decimal" allowBlank="1" showInputMessage="1" showErrorMessage="1" errorTitle="Input Error" error="Please enter a numeric value between 0 and 99999999999999999" sqref="J19">
      <formula1>0</formula1>
      <formula2>99999999999999900</formula2>
    </dataValidation>
    <dataValidation type="decimal" allowBlank="1" showInputMessage="1" showErrorMessage="1" errorTitle="Input Error" error="Please enter a numeric value between 0 and 99999999999999999" sqref="E20">
      <formula1>0</formula1>
      <formula2>99999999999999900</formula2>
    </dataValidation>
    <dataValidation type="decimal" allowBlank="1" showInputMessage="1" showErrorMessage="1" errorTitle="Input Error" error="Please enter a numeric value between 0 and 99999999999999999" sqref="F20">
      <formula1>0</formula1>
      <formula2>99999999999999900</formula2>
    </dataValidation>
    <dataValidation type="decimal" allowBlank="1" showInputMessage="1" showErrorMessage="1" errorTitle="Input Error" error="Please enter a numeric value between 0 and 99999999999999999" sqref="G20">
      <formula1>0</formula1>
      <formula2>99999999999999900</formula2>
    </dataValidation>
    <dataValidation type="decimal" allowBlank="1" showInputMessage="1" showErrorMessage="1" errorTitle="Input Error" error="Please enter a numeric value between 0 and 99999999999999999" sqref="H20">
      <formula1>0</formula1>
      <formula2>99999999999999900</formula2>
    </dataValidation>
    <dataValidation type="decimal" allowBlank="1" showInputMessage="1" showErrorMessage="1" errorTitle="Input Error" error="Please enter a numeric value between 0 and 99999999999999999" sqref="I20">
      <formula1>0</formula1>
      <formula2>99999999999999900</formula2>
    </dataValidation>
    <dataValidation type="decimal" allowBlank="1" showInputMessage="1" showErrorMessage="1" errorTitle="Input Error" error="Please enter a numeric value between 0 and 99999999999999999" sqref="J20">
      <formula1>0</formula1>
      <formula2>99999999999999900</formula2>
    </dataValidation>
    <dataValidation type="decimal" allowBlank="1" showInputMessage="1" showErrorMessage="1" errorTitle="Input Error" error="Please enter a numeric value between 0 and 99999999999999999" sqref="E21">
      <formula1>0</formula1>
      <formula2>99999999999999900</formula2>
    </dataValidation>
    <dataValidation type="decimal" allowBlank="1" showInputMessage="1" showErrorMessage="1" errorTitle="Input Error" error="Please enter a numeric value between 0 and 99999999999999999" sqref="F21">
      <formula1>0</formula1>
      <formula2>99999999999999900</formula2>
    </dataValidation>
    <dataValidation type="decimal" allowBlank="1" showInputMessage="1" showErrorMessage="1" errorTitle="Input Error" error="Please enter a numeric value between 0 and 99999999999999999" sqref="G21">
      <formula1>0</formula1>
      <formula2>99999999999999900</formula2>
    </dataValidation>
    <dataValidation type="decimal" allowBlank="1" showInputMessage="1" showErrorMessage="1" errorTitle="Input Error" error="Please enter a numeric value between 0 and 99999999999999999" sqref="H21">
      <formula1>0</formula1>
      <formula2>99999999999999900</formula2>
    </dataValidation>
    <dataValidation type="decimal" allowBlank="1" showInputMessage="1" showErrorMessage="1" errorTitle="Input Error" error="Please enter a numeric value between 0 and 99999999999999999" sqref="I21">
      <formula1>0</formula1>
      <formula2>99999999999999900</formula2>
    </dataValidation>
    <dataValidation type="decimal" allowBlank="1" showInputMessage="1" showErrorMessage="1" errorTitle="Input Error" error="Please enter a numeric value between 0 and 99999999999999999" sqref="J21">
      <formula1>0</formula1>
      <formula2>99999999999999900</formula2>
    </dataValidation>
    <dataValidation type="decimal" allowBlank="1" showInputMessage="1" showErrorMessage="1" errorTitle="Input Error" error="Please enter a numeric value between 0 and 99999999999999999" sqref="E22">
      <formula1>0</formula1>
      <formula2>99999999999999900</formula2>
    </dataValidation>
    <dataValidation type="decimal" allowBlank="1" showInputMessage="1" showErrorMessage="1" errorTitle="Input Error" error="Please enter a numeric value between 0 and 99999999999999999" sqref="F22">
      <formula1>0</formula1>
      <formula2>99999999999999900</formula2>
    </dataValidation>
    <dataValidation type="decimal" allowBlank="1" showInputMessage="1" showErrorMessage="1" errorTitle="Input Error" error="Please enter a numeric value between 0 and 99999999999999999" sqref="G22">
      <formula1>0</formula1>
      <formula2>99999999999999900</formula2>
    </dataValidation>
    <dataValidation type="decimal" allowBlank="1" showInputMessage="1" showErrorMessage="1" errorTitle="Input Error" error="Please enter a numeric value between 0 and 99999999999999999" sqref="H22">
      <formula1>0</formula1>
      <formula2>99999999999999900</formula2>
    </dataValidation>
    <dataValidation type="decimal" allowBlank="1" showInputMessage="1" showErrorMessage="1" errorTitle="Input Error" error="Please enter a numeric value between 0 and 99999999999999999" sqref="I22">
      <formula1>0</formula1>
      <formula2>99999999999999900</formula2>
    </dataValidation>
    <dataValidation type="decimal" allowBlank="1" showInputMessage="1" showErrorMessage="1" errorTitle="Input Error" error="Please enter a numeric value between 0 and 99999999999999999" sqref="J22">
      <formula1>0</formula1>
      <formula2>99999999999999900</formula2>
    </dataValidation>
    <dataValidation type="decimal" allowBlank="1" showInputMessage="1" showErrorMessage="1" errorTitle="Input Error" error="Please enter a numeric value between 0 and 99999999999999999" sqref="E23">
      <formula1>0</formula1>
      <formula2>99999999999999900</formula2>
    </dataValidation>
    <dataValidation type="decimal" allowBlank="1" showInputMessage="1" showErrorMessage="1" errorTitle="Input Error" error="Please enter a numeric value between 0 and 99999999999999999" sqref="F23">
      <formula1>0</formula1>
      <formula2>99999999999999900</formula2>
    </dataValidation>
    <dataValidation type="decimal" allowBlank="1" showInputMessage="1" showErrorMessage="1" errorTitle="Input Error" error="Please enter a numeric value between 0 and 99999999999999999" sqref="G23">
      <formula1>0</formula1>
      <formula2>99999999999999900</formula2>
    </dataValidation>
    <dataValidation type="decimal" allowBlank="1" showInputMessage="1" showErrorMessage="1" errorTitle="Input Error" error="Please enter a numeric value between 0 and 99999999999999999" sqref="H23">
      <formula1>0</formula1>
      <formula2>99999999999999900</formula2>
    </dataValidation>
    <dataValidation type="decimal" allowBlank="1" showInputMessage="1" showErrorMessage="1" errorTitle="Input Error" error="Please enter a numeric value between 0 and 99999999999999999" sqref="I23">
      <formula1>0</formula1>
      <formula2>99999999999999900</formula2>
    </dataValidation>
    <dataValidation type="decimal" allowBlank="1" showInputMessage="1" showErrorMessage="1" errorTitle="Input Error" error="Please enter a numeric value between 0 and 99999999999999999" sqref="J23">
      <formula1>0</formula1>
      <formula2>99999999999999900</formula2>
    </dataValidation>
    <dataValidation type="decimal" allowBlank="1" showInputMessage="1" showErrorMessage="1" errorTitle="Input Error" error="Please enter a numeric value between 0 and 99999999999999999" sqref="E24">
      <formula1>0</formula1>
      <formula2>99999999999999900</formula2>
    </dataValidation>
    <dataValidation type="decimal" allowBlank="1" showInputMessage="1" showErrorMessage="1" errorTitle="Input Error" error="Please enter a numeric value between 0 and 99999999999999999" sqref="F24">
      <formula1>0</formula1>
      <formula2>99999999999999900</formula2>
    </dataValidation>
    <dataValidation type="decimal" allowBlank="1" showInputMessage="1" showErrorMessage="1" errorTitle="Input Error" error="Please enter a numeric value between 0 and 99999999999999999" sqref="G24">
      <formula1>0</formula1>
      <formula2>99999999999999900</formula2>
    </dataValidation>
    <dataValidation type="decimal" allowBlank="1" showInputMessage="1" showErrorMessage="1" errorTitle="Input Error" error="Please enter a numeric value between 0 and 99999999999999999" sqref="H24">
      <formula1>0</formula1>
      <formula2>99999999999999900</formula2>
    </dataValidation>
    <dataValidation type="decimal" allowBlank="1" showInputMessage="1" showErrorMessage="1" errorTitle="Input Error" error="Please enter a numeric value between 0 and 99999999999999999" sqref="I24">
      <formula1>0</formula1>
      <formula2>99999999999999900</formula2>
    </dataValidation>
    <dataValidation type="decimal" allowBlank="1" showInputMessage="1" showErrorMessage="1" errorTitle="Input Error" error="Please enter a numeric value between 0 and 99999999999999999" sqref="J24">
      <formula1>0</formula1>
      <formula2>99999999999999900</formula2>
    </dataValidation>
    <dataValidation type="decimal" allowBlank="1" showInputMessage="1" showErrorMessage="1" errorTitle="Input Error" error="Please enter a numeric value between 0 and 99999999999999999" sqref="E25">
      <formula1>0</formula1>
      <formula2>99999999999999900</formula2>
    </dataValidation>
    <dataValidation type="decimal" allowBlank="1" showInputMessage="1" showErrorMessage="1" errorTitle="Input Error" error="Please enter a numeric value between 0 and 99999999999999999" sqref="F25">
      <formula1>0</formula1>
      <formula2>99999999999999900</formula2>
    </dataValidation>
    <dataValidation type="decimal" allowBlank="1" showInputMessage="1" showErrorMessage="1" errorTitle="Input Error" error="Please enter a numeric value between 0 and 99999999999999999" sqref="G25">
      <formula1>0</formula1>
      <formula2>99999999999999900</formula2>
    </dataValidation>
    <dataValidation type="decimal" allowBlank="1" showInputMessage="1" showErrorMessage="1" errorTitle="Input Error" error="Please enter a numeric value between 0 and 99999999999999999" sqref="H25">
      <formula1>0</formula1>
      <formula2>99999999999999900</formula2>
    </dataValidation>
    <dataValidation type="decimal" allowBlank="1" showInputMessage="1" showErrorMessage="1" errorTitle="Input Error" error="Please enter a numeric value between 0 and 99999999999999999" sqref="I25">
      <formula1>0</formula1>
      <formula2>99999999999999900</formula2>
    </dataValidation>
    <dataValidation type="decimal" allowBlank="1" showInputMessage="1" showErrorMessage="1" errorTitle="Input Error" error="Please enter a numeric value between 0 and 99999999999999999" sqref="J25">
      <formula1>0</formula1>
      <formula2>99999999999999900</formula2>
    </dataValidation>
    <dataValidation type="decimal" allowBlank="1" showInputMessage="1" showErrorMessage="1" errorTitle="Input Error" error="Please enter a numeric value between 0 and 99999999999999999" sqref="E27">
      <formula1>0</formula1>
      <formula2>99999999999999900</formula2>
    </dataValidation>
    <dataValidation type="decimal" allowBlank="1" showInputMessage="1" showErrorMessage="1" errorTitle="Input Error" error="Please enter a numeric value between 0 and 99999999999999999" sqref="F27">
      <formula1>0</formula1>
      <formula2>99999999999999900</formula2>
    </dataValidation>
    <dataValidation type="decimal" allowBlank="1" showInputMessage="1" showErrorMessage="1" errorTitle="Input Error" error="Please enter a numeric value between 0 and 99999999999999999" sqref="G27">
      <formula1>0</formula1>
      <formula2>99999999999999900</formula2>
    </dataValidation>
    <dataValidation type="decimal" allowBlank="1" showInputMessage="1" showErrorMessage="1" errorTitle="Input Error" error="Please enter a numeric value between 0 and 99999999999999999" sqref="H27">
      <formula1>0</formula1>
      <formula2>99999999999999900</formula2>
    </dataValidation>
    <dataValidation type="decimal" allowBlank="1" showInputMessage="1" showErrorMessage="1" errorTitle="Input Error" error="Please enter a numeric value between 0 and 99999999999999999" sqref="I27">
      <formula1>0</formula1>
      <formula2>99999999999999900</formula2>
    </dataValidation>
    <dataValidation type="decimal" allowBlank="1" showInputMessage="1" showErrorMessage="1" errorTitle="Input Error" error="Please enter a numeric value between 0 and 99999999999999999" sqref="J27">
      <formula1>0</formula1>
      <formula2>99999999999999900</formula2>
    </dataValidation>
    <dataValidation type="decimal" allowBlank="1" showInputMessage="1" showErrorMessage="1" errorTitle="Input Error" error="Please enter a numeric value between 0 and 99999999999999999" sqref="E28">
      <formula1>0</formula1>
      <formula2>99999999999999900</formula2>
    </dataValidation>
    <dataValidation type="decimal" allowBlank="1" showInputMessage="1" showErrorMessage="1" errorTitle="Input Error" error="Please enter a numeric value between 0 and 99999999999999999" sqref="F28">
      <formula1>0</formula1>
      <formula2>99999999999999900</formula2>
    </dataValidation>
    <dataValidation type="decimal" allowBlank="1" showInputMessage="1" showErrorMessage="1" errorTitle="Input Error" error="Please enter a numeric value between 0 and 99999999999999999" sqref="G28">
      <formula1>0</formula1>
      <formula2>99999999999999900</formula2>
    </dataValidation>
    <dataValidation type="decimal" allowBlank="1" showInputMessage="1" showErrorMessage="1" errorTitle="Input Error" error="Please enter a numeric value between 0 and 99999999999999999" sqref="H28">
      <formula1>0</formula1>
      <formula2>99999999999999900</formula2>
    </dataValidation>
    <dataValidation type="decimal" allowBlank="1" showInputMessage="1" showErrorMessage="1" errorTitle="Input Error" error="Please enter a numeric value between 0 and 99999999999999999" sqref="I28">
      <formula1>0</formula1>
      <formula2>99999999999999900</formula2>
    </dataValidation>
    <dataValidation type="decimal" allowBlank="1" showInputMessage="1" showErrorMessage="1" errorTitle="Input Error" error="Please enter a numeric value between 0 and 99999999999999999" sqref="J28">
      <formula1>0</formula1>
      <formula2>99999999999999900</formula2>
    </dataValidation>
    <dataValidation type="decimal" allowBlank="1" showInputMessage="1" showErrorMessage="1" errorTitle="Input Error" error="Please enter a numeric value between 0 and 99999999999999999" sqref="E29">
      <formula1>0</formula1>
      <formula2>99999999999999900</formula2>
    </dataValidation>
    <dataValidation type="decimal" allowBlank="1" showInputMessage="1" showErrorMessage="1" errorTitle="Input Error" error="Please enter a numeric value between 0 and 99999999999999999" sqref="F29">
      <formula1>0</formula1>
      <formula2>99999999999999900</formula2>
    </dataValidation>
    <dataValidation type="decimal" allowBlank="1" showInputMessage="1" showErrorMessage="1" errorTitle="Input Error" error="Please enter a numeric value between 0 and 99999999999999999" sqref="G29">
      <formula1>0</formula1>
      <formula2>99999999999999900</formula2>
    </dataValidation>
    <dataValidation type="decimal" allowBlank="1" showInputMessage="1" showErrorMessage="1" errorTitle="Input Error" error="Please enter a numeric value between 0 and 99999999999999999" sqref="H29">
      <formula1>0</formula1>
      <formula2>99999999999999900</formula2>
    </dataValidation>
    <dataValidation type="decimal" allowBlank="1" showInputMessage="1" showErrorMessage="1" errorTitle="Input Error" error="Please enter a numeric value between 0 and 99999999999999999" sqref="I29">
      <formula1>0</formula1>
      <formula2>99999999999999900</formula2>
    </dataValidation>
    <dataValidation type="decimal" allowBlank="1" showInputMessage="1" showErrorMessage="1" errorTitle="Input Error" error="Please enter a numeric value between 0 and 99999999999999999" sqref="J29">
      <formula1>0</formula1>
      <formula2>99999999999999900</formula2>
    </dataValidation>
    <dataValidation type="decimal" allowBlank="1" showInputMessage="1" showErrorMessage="1" errorTitle="Input Error" error="Please enter a numeric value between 0 and 99999999999999999" sqref="E30">
      <formula1>0</formula1>
      <formula2>99999999999999900</formula2>
    </dataValidation>
    <dataValidation type="decimal" allowBlank="1" showInputMessage="1" showErrorMessage="1" errorTitle="Input Error" error="Please enter a numeric value between 0 and 99999999999999999" sqref="F30">
      <formula1>0</formula1>
      <formula2>99999999999999900</formula2>
    </dataValidation>
    <dataValidation type="decimal" allowBlank="1" showInputMessage="1" showErrorMessage="1" errorTitle="Input Error" error="Please enter a numeric value between 0 and 99999999999999999" sqref="G30">
      <formula1>0</formula1>
      <formula2>99999999999999900</formula2>
    </dataValidation>
    <dataValidation type="decimal" allowBlank="1" showInputMessage="1" showErrorMessage="1" errorTitle="Input Error" error="Please enter a numeric value between 0 and 99999999999999999" sqref="H30">
      <formula1>0</formula1>
      <formula2>99999999999999900</formula2>
    </dataValidation>
    <dataValidation type="decimal" allowBlank="1" showInputMessage="1" showErrorMessage="1" errorTitle="Input Error" error="Please enter a numeric value between 0 and 99999999999999999" sqref="I30">
      <formula1>0</formula1>
      <formula2>99999999999999900</formula2>
    </dataValidation>
    <dataValidation type="decimal" allowBlank="1" showInputMessage="1" showErrorMessage="1" errorTitle="Input Error" error="Please enter a numeric value between 0 and 99999999999999999" sqref="J30">
      <formula1>0</formula1>
      <formula2>99999999999999900</formula2>
    </dataValidation>
    <dataValidation type="decimal" allowBlank="1" showInputMessage="1" showErrorMessage="1" errorTitle="Input Error" error="Please enter a numeric value between 0 and 99999999999999999" sqref="E31">
      <formula1>0</formula1>
      <formula2>99999999999999900</formula2>
    </dataValidation>
    <dataValidation type="decimal" allowBlank="1" showInputMessage="1" showErrorMessage="1" errorTitle="Input Error" error="Please enter a numeric value between 0 and 99999999999999999" sqref="G31">
      <formula1>0</formula1>
      <formula2>99999999999999900</formula2>
    </dataValidation>
    <dataValidation type="decimal" allowBlank="1" showInputMessage="1" showErrorMessage="1" errorTitle="Input Error" error="Please enter a numeric value between 0 and 99999999999999999" sqref="I31">
      <formula1>0</formula1>
      <formula2>99999999999999900</formula2>
    </dataValidation>
    <dataValidation type="decimal" allowBlank="1" showInputMessage="1" showErrorMessage="1" errorTitle="Input Error" error="Please enter a numeric value between 0 and 99999999999999999" sqref="E32">
      <formula1>0</formula1>
      <formula2>99999999999999900</formula2>
    </dataValidation>
    <dataValidation type="decimal" allowBlank="1" showInputMessage="1" showErrorMessage="1" errorTitle="Input Error" error="Please enter a numeric value between 0 and 99999999999999999" sqref="G32">
      <formula1>0</formula1>
      <formula2>99999999999999900</formula2>
    </dataValidation>
    <dataValidation type="decimal" allowBlank="1" showInputMessage="1" showErrorMessage="1" errorTitle="Input Error" error="Please enter a numeric value between 0 and 99999999999999999" sqref="I32">
      <formula1>0</formula1>
      <formula2>99999999999999900</formula2>
    </dataValidation>
  </dataValidations>
  <hyperlinks>
    <hyperlink ref="D3" location="Navigation!A1" display="Back To Navigation Page"/>
    <hyperlink ref="D4" location="'Sec2Part-A'!E9" display="'Sec2Part-A'!E9"/>
  </hyperlinks>
  <pageMargins left="0.75" right="0.75" top="1" bottom="1" header="0.5" footer="0.5"/>
  <pageSetup orientation="portrait" horizontalDpi="300" verticalDpi="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L35"/>
  <sheetViews>
    <sheetView showGridLines="0" workbookViewId="0">
      <pane xSplit="2" ySplit="1" topLeftCell="C2" activePane="bottomRight" state="frozen"/>
      <selection pane="topRight" activeCell="C1" sqref="C1"/>
      <selection pane="bottomLeft" activeCell="A2" sqref="A2"/>
      <selection pane="bottomRight" sqref="A1:C1048576"/>
    </sheetView>
  </sheetViews>
  <sheetFormatPr defaultRowHeight="15"/>
  <cols>
    <col min="1" max="1" width="6.7109375" hidden="1" customWidth="1"/>
    <col min="2" max="2" width="13" hidden="1" customWidth="1"/>
    <col min="3" max="3" width="85.42578125" hidden="1" customWidth="1"/>
    <col min="4" max="4" width="59.5703125" bestFit="1" customWidth="1"/>
    <col min="5" max="10" width="15.7109375" customWidth="1"/>
  </cols>
  <sheetData>
    <row r="1" spans="1:12" ht="27.95" customHeight="1">
      <c r="A1" s="10" t="s">
        <v>530</v>
      </c>
      <c r="D1" s="189" t="s">
        <v>978</v>
      </c>
      <c r="E1" s="189"/>
      <c r="F1" s="189"/>
      <c r="G1" s="189"/>
      <c r="H1" s="189"/>
      <c r="I1" s="189"/>
      <c r="J1" s="189"/>
    </row>
    <row r="3" spans="1:12">
      <c r="D3" s="84" t="s">
        <v>1347</v>
      </c>
    </row>
    <row r="4" spans="1:12" hidden="1">
      <c r="A4" s="17"/>
      <c r="B4" s="17"/>
      <c r="C4" s="17" t="s">
        <v>1503</v>
      </c>
      <c r="D4" s="17"/>
      <c r="E4" s="17"/>
      <c r="F4" s="17"/>
      <c r="G4" s="17"/>
      <c r="H4" s="17"/>
      <c r="I4" s="17"/>
      <c r="J4" s="17"/>
      <c r="K4" s="17"/>
      <c r="L4" s="17"/>
    </row>
    <row r="5" spans="1:12" ht="15" hidden="1" customHeight="1">
      <c r="A5" s="17"/>
      <c r="B5" s="17"/>
      <c r="C5" s="17"/>
      <c r="D5" s="17"/>
      <c r="E5" s="17" t="s">
        <v>102</v>
      </c>
      <c r="F5" s="17" t="s">
        <v>103</v>
      </c>
      <c r="G5" s="17" t="s">
        <v>102</v>
      </c>
      <c r="H5" s="17" t="s">
        <v>103</v>
      </c>
      <c r="I5" s="17" t="s">
        <v>102</v>
      </c>
      <c r="J5" s="17" t="s">
        <v>103</v>
      </c>
      <c r="K5" s="17"/>
      <c r="L5" s="17"/>
    </row>
    <row r="6" spans="1:12" ht="15" hidden="1" customHeight="1">
      <c r="A6" s="17"/>
      <c r="B6" s="17"/>
      <c r="C6" s="17"/>
      <c r="D6" s="17"/>
      <c r="E6" s="17" t="s">
        <v>719</v>
      </c>
      <c r="F6" s="17" t="s">
        <v>719</v>
      </c>
      <c r="G6" s="17" t="s">
        <v>720</v>
      </c>
      <c r="H6" s="17" t="s">
        <v>720</v>
      </c>
      <c r="I6" s="17" t="s">
        <v>721</v>
      </c>
      <c r="J6" s="17" t="s">
        <v>721</v>
      </c>
      <c r="K6" s="17"/>
      <c r="L6" s="17"/>
    </row>
    <row r="7" spans="1:12" ht="15" hidden="1" customHeight="1">
      <c r="A7" s="17"/>
      <c r="B7" s="17"/>
      <c r="C7" s="17" t="s">
        <v>906</v>
      </c>
      <c r="D7" s="17" t="s">
        <v>910</v>
      </c>
      <c r="E7" s="17"/>
      <c r="F7" s="17"/>
      <c r="G7" s="17"/>
      <c r="H7" s="17"/>
      <c r="I7" s="17"/>
      <c r="J7" s="17"/>
      <c r="K7" s="17" t="s">
        <v>905</v>
      </c>
      <c r="L7" s="17" t="s">
        <v>907</v>
      </c>
    </row>
    <row r="8" spans="1:12" ht="15.75">
      <c r="A8" s="17"/>
      <c r="B8" s="17"/>
      <c r="C8" s="17" t="s">
        <v>910</v>
      </c>
      <c r="D8" s="207" t="s">
        <v>507</v>
      </c>
      <c r="E8" s="207"/>
      <c r="F8" s="207"/>
      <c r="G8" s="207"/>
      <c r="H8" s="207"/>
      <c r="I8" s="207"/>
      <c r="J8" s="207"/>
      <c r="K8" s="12"/>
      <c r="L8" s="17"/>
    </row>
    <row r="9" spans="1:12">
      <c r="A9" s="17"/>
      <c r="B9" s="17"/>
      <c r="C9" s="17" t="s">
        <v>910</v>
      </c>
      <c r="D9" s="192" t="s">
        <v>979</v>
      </c>
      <c r="E9" s="208" t="s">
        <v>911</v>
      </c>
      <c r="F9" s="209"/>
      <c r="G9" s="208" t="s">
        <v>928</v>
      </c>
      <c r="H9" s="209"/>
      <c r="I9" s="208" t="s">
        <v>718</v>
      </c>
      <c r="J9" s="209"/>
      <c r="L9" s="17"/>
    </row>
    <row r="10" spans="1:12" ht="30">
      <c r="A10" s="17"/>
      <c r="B10" s="17"/>
      <c r="C10" s="17" t="s">
        <v>910</v>
      </c>
      <c r="D10" s="193"/>
      <c r="E10" s="18" t="s">
        <v>935</v>
      </c>
      <c r="F10" s="18" t="s">
        <v>101</v>
      </c>
      <c r="G10" s="18" t="s">
        <v>935</v>
      </c>
      <c r="H10" s="18" t="s">
        <v>101</v>
      </c>
      <c r="I10" s="18" t="s">
        <v>935</v>
      </c>
      <c r="J10" s="18" t="s">
        <v>101</v>
      </c>
      <c r="L10" s="17"/>
    </row>
    <row r="11" spans="1:12" ht="15" hidden="1" customHeight="1">
      <c r="A11" s="17"/>
      <c r="B11" s="17"/>
      <c r="C11" s="17" t="s">
        <v>905</v>
      </c>
      <c r="L11" s="17"/>
    </row>
    <row r="12" spans="1:12">
      <c r="A12" s="17"/>
      <c r="B12" s="17" t="s">
        <v>919</v>
      </c>
      <c r="C12" s="17"/>
      <c r="D12" s="13" t="s">
        <v>409</v>
      </c>
      <c r="E12" s="20">
        <f t="shared" ref="E12:J12" si="0">E13+E14+E15+E16+E17+E18+E19+E20+E21+E22+E23</f>
        <v>0</v>
      </c>
      <c r="F12" s="20">
        <f t="shared" si="0"/>
        <v>0</v>
      </c>
      <c r="G12" s="20">
        <f t="shared" si="0"/>
        <v>0</v>
      </c>
      <c r="H12" s="20">
        <f t="shared" si="0"/>
        <v>0</v>
      </c>
      <c r="I12" s="20">
        <f t="shared" si="0"/>
        <v>0</v>
      </c>
      <c r="J12" s="20">
        <f t="shared" si="0"/>
        <v>0</v>
      </c>
      <c r="L12" s="17"/>
    </row>
    <row r="13" spans="1:12">
      <c r="A13" s="17"/>
      <c r="B13" s="17" t="s">
        <v>104</v>
      </c>
      <c r="C13" s="17"/>
      <c r="D13" s="11" t="s">
        <v>410</v>
      </c>
      <c r="E13" s="19"/>
      <c r="F13" s="19"/>
      <c r="G13" s="32"/>
      <c r="H13" s="32"/>
      <c r="I13" s="20">
        <f>E13</f>
        <v>0</v>
      </c>
      <c r="J13" s="20">
        <f>F13</f>
        <v>0</v>
      </c>
      <c r="L13" s="17"/>
    </row>
    <row r="14" spans="1:12">
      <c r="A14" s="17"/>
      <c r="B14" s="17" t="s">
        <v>105</v>
      </c>
      <c r="C14" s="17"/>
      <c r="D14" s="11" t="s">
        <v>411</v>
      </c>
      <c r="E14" s="19"/>
      <c r="F14" s="19"/>
      <c r="G14" s="32"/>
      <c r="H14" s="32"/>
      <c r="I14" s="20">
        <f t="shared" ref="I14:I24" si="1">E14</f>
        <v>0</v>
      </c>
      <c r="J14" s="20">
        <f t="shared" ref="J14:J24" si="2">F14</f>
        <v>0</v>
      </c>
      <c r="L14" s="17"/>
    </row>
    <row r="15" spans="1:12">
      <c r="A15" s="17"/>
      <c r="B15" s="17" t="s">
        <v>106</v>
      </c>
      <c r="C15" s="17"/>
      <c r="D15" s="11" t="s">
        <v>412</v>
      </c>
      <c r="E15" s="19"/>
      <c r="F15" s="19"/>
      <c r="G15" s="32"/>
      <c r="H15" s="32"/>
      <c r="I15" s="20">
        <f t="shared" si="1"/>
        <v>0</v>
      </c>
      <c r="J15" s="20">
        <f t="shared" si="2"/>
        <v>0</v>
      </c>
      <c r="L15" s="17"/>
    </row>
    <row r="16" spans="1:12">
      <c r="A16" s="17"/>
      <c r="B16" s="17" t="s">
        <v>107</v>
      </c>
      <c r="C16" s="17"/>
      <c r="D16" s="11" t="s">
        <v>413</v>
      </c>
      <c r="E16" s="19"/>
      <c r="F16" s="19"/>
      <c r="G16" s="32"/>
      <c r="H16" s="32"/>
      <c r="I16" s="20">
        <f t="shared" si="1"/>
        <v>0</v>
      </c>
      <c r="J16" s="20">
        <f t="shared" si="2"/>
        <v>0</v>
      </c>
      <c r="L16" s="17"/>
    </row>
    <row r="17" spans="1:12">
      <c r="A17" s="17"/>
      <c r="B17" s="17" t="s">
        <v>504</v>
      </c>
      <c r="C17" s="17"/>
      <c r="D17" s="11" t="s">
        <v>414</v>
      </c>
      <c r="E17" s="19"/>
      <c r="F17" s="19"/>
      <c r="G17" s="32"/>
      <c r="H17" s="32"/>
      <c r="I17" s="20">
        <f t="shared" si="1"/>
        <v>0</v>
      </c>
      <c r="J17" s="20">
        <f t="shared" si="2"/>
        <v>0</v>
      </c>
      <c r="L17" s="17"/>
    </row>
    <row r="18" spans="1:12">
      <c r="A18" s="17"/>
      <c r="B18" s="17" t="s">
        <v>816</v>
      </c>
      <c r="C18" s="17"/>
      <c r="D18" s="11" t="s">
        <v>415</v>
      </c>
      <c r="E18" s="19"/>
      <c r="F18" s="19"/>
      <c r="G18" s="32"/>
      <c r="H18" s="32"/>
      <c r="I18" s="20">
        <f t="shared" si="1"/>
        <v>0</v>
      </c>
      <c r="J18" s="20">
        <f t="shared" si="2"/>
        <v>0</v>
      </c>
      <c r="L18" s="17"/>
    </row>
    <row r="19" spans="1:12">
      <c r="A19" s="17"/>
      <c r="B19" s="17" t="s">
        <v>959</v>
      </c>
      <c r="C19" s="17"/>
      <c r="D19" s="11" t="s">
        <v>540</v>
      </c>
      <c r="E19" s="19"/>
      <c r="F19" s="19"/>
      <c r="G19" s="32"/>
      <c r="H19" s="32"/>
      <c r="I19" s="20">
        <f t="shared" si="1"/>
        <v>0</v>
      </c>
      <c r="J19" s="20">
        <f t="shared" si="2"/>
        <v>0</v>
      </c>
      <c r="L19" s="17"/>
    </row>
    <row r="20" spans="1:12">
      <c r="A20" s="17"/>
      <c r="B20" s="17" t="s">
        <v>317</v>
      </c>
      <c r="C20" s="17"/>
      <c r="D20" s="11" t="s">
        <v>541</v>
      </c>
      <c r="E20" s="19"/>
      <c r="F20" s="19"/>
      <c r="G20" s="32"/>
      <c r="H20" s="32"/>
      <c r="I20" s="20">
        <f t="shared" si="1"/>
        <v>0</v>
      </c>
      <c r="J20" s="20">
        <f t="shared" si="2"/>
        <v>0</v>
      </c>
      <c r="L20" s="17"/>
    </row>
    <row r="21" spans="1:12">
      <c r="A21" s="17"/>
      <c r="B21" s="17" t="s">
        <v>1161</v>
      </c>
      <c r="C21" s="17"/>
      <c r="D21" s="11" t="s">
        <v>542</v>
      </c>
      <c r="E21" s="19"/>
      <c r="F21" s="19"/>
      <c r="G21" s="32"/>
      <c r="H21" s="32"/>
      <c r="I21" s="20">
        <f t="shared" si="1"/>
        <v>0</v>
      </c>
      <c r="J21" s="20">
        <f t="shared" si="2"/>
        <v>0</v>
      </c>
      <c r="L21" s="17"/>
    </row>
    <row r="22" spans="1:12">
      <c r="A22" s="17"/>
      <c r="B22" s="17" t="s">
        <v>1162</v>
      </c>
      <c r="C22" s="17"/>
      <c r="D22" s="11" t="s">
        <v>543</v>
      </c>
      <c r="E22" s="19"/>
      <c r="F22" s="19"/>
      <c r="G22" s="32"/>
      <c r="H22" s="32"/>
      <c r="I22" s="20">
        <f t="shared" si="1"/>
        <v>0</v>
      </c>
      <c r="J22" s="20">
        <f t="shared" si="2"/>
        <v>0</v>
      </c>
      <c r="L22" s="17"/>
    </row>
    <row r="23" spans="1:12">
      <c r="A23" s="17"/>
      <c r="B23" s="17" t="s">
        <v>1163</v>
      </c>
      <c r="C23" s="17"/>
      <c r="D23" s="11" t="s">
        <v>544</v>
      </c>
      <c r="E23" s="19"/>
      <c r="F23" s="19"/>
      <c r="G23" s="32"/>
      <c r="H23" s="32"/>
      <c r="I23" s="20">
        <f t="shared" si="1"/>
        <v>0</v>
      </c>
      <c r="J23" s="20">
        <f t="shared" si="2"/>
        <v>0</v>
      </c>
      <c r="L23" s="17"/>
    </row>
    <row r="24" spans="1:12">
      <c r="A24" s="17"/>
      <c r="B24" s="17" t="s">
        <v>918</v>
      </c>
      <c r="C24" s="17"/>
      <c r="D24" s="13" t="s">
        <v>545</v>
      </c>
      <c r="E24" s="19"/>
      <c r="F24" s="19"/>
      <c r="G24" s="32"/>
      <c r="H24" s="32"/>
      <c r="I24" s="20">
        <f t="shared" si="1"/>
        <v>0</v>
      </c>
      <c r="J24" s="20">
        <f t="shared" si="2"/>
        <v>0</v>
      </c>
      <c r="L24" s="17"/>
    </row>
    <row r="25" spans="1:12">
      <c r="A25" s="17"/>
      <c r="B25" s="17" t="s">
        <v>917</v>
      </c>
      <c r="C25" s="17"/>
      <c r="D25" s="13" t="s">
        <v>407</v>
      </c>
      <c r="E25" s="20">
        <f t="shared" ref="E25:J25" si="3">E12+E24</f>
        <v>0</v>
      </c>
      <c r="F25" s="20">
        <f t="shared" si="3"/>
        <v>0</v>
      </c>
      <c r="G25" s="20">
        <f t="shared" si="3"/>
        <v>0</v>
      </c>
      <c r="H25" s="20">
        <f t="shared" si="3"/>
        <v>0</v>
      </c>
      <c r="I25" s="20">
        <f t="shared" si="3"/>
        <v>0</v>
      </c>
      <c r="J25" s="20">
        <f t="shared" si="3"/>
        <v>0</v>
      </c>
      <c r="L25" s="17"/>
    </row>
    <row r="26" spans="1:12">
      <c r="A26" s="17"/>
      <c r="B26" s="17" t="s">
        <v>1164</v>
      </c>
      <c r="C26" s="17"/>
      <c r="D26" s="205" t="s">
        <v>408</v>
      </c>
      <c r="E26" s="203"/>
      <c r="F26" s="203"/>
      <c r="G26" s="203"/>
      <c r="H26" s="203"/>
      <c r="I26" s="203"/>
      <c r="J26" s="204"/>
      <c r="L26" s="17"/>
    </row>
    <row r="27" spans="1:12">
      <c r="A27" s="17"/>
      <c r="B27" s="17" t="s">
        <v>1165</v>
      </c>
      <c r="C27" s="17"/>
      <c r="D27" s="11" t="s">
        <v>1297</v>
      </c>
      <c r="E27" s="19"/>
      <c r="F27" s="32"/>
      <c r="G27" s="32"/>
      <c r="H27" s="32"/>
      <c r="I27" s="20">
        <f t="shared" ref="I27:I32" si="4">E27</f>
        <v>0</v>
      </c>
      <c r="J27" s="32"/>
      <c r="L27" s="17"/>
    </row>
    <row r="28" spans="1:12">
      <c r="A28" s="17"/>
      <c r="B28" s="17" t="s">
        <v>0</v>
      </c>
      <c r="C28" s="17"/>
      <c r="D28" s="11" t="s">
        <v>1298</v>
      </c>
      <c r="E28" s="19"/>
      <c r="F28" s="32"/>
      <c r="G28" s="32"/>
      <c r="H28" s="32"/>
      <c r="I28" s="20">
        <f t="shared" si="4"/>
        <v>0</v>
      </c>
      <c r="J28" s="32"/>
      <c r="L28" s="17"/>
    </row>
    <row r="29" spans="1:12">
      <c r="A29" s="17"/>
      <c r="B29" s="17" t="s">
        <v>1</v>
      </c>
      <c r="C29" s="17"/>
      <c r="D29" s="11" t="s">
        <v>377</v>
      </c>
      <c r="E29" s="19"/>
      <c r="F29" s="32"/>
      <c r="G29" s="32"/>
      <c r="H29" s="32"/>
      <c r="I29" s="20">
        <f t="shared" si="4"/>
        <v>0</v>
      </c>
      <c r="J29" s="32"/>
      <c r="L29" s="17"/>
    </row>
    <row r="30" spans="1:12">
      <c r="A30" s="17"/>
      <c r="B30" s="17" t="s">
        <v>657</v>
      </c>
      <c r="C30" s="17"/>
      <c r="D30" s="11" t="s">
        <v>378</v>
      </c>
      <c r="E30" s="19"/>
      <c r="F30" s="32"/>
      <c r="G30" s="32"/>
      <c r="H30" s="32"/>
      <c r="I30" s="20">
        <f t="shared" si="4"/>
        <v>0</v>
      </c>
      <c r="J30" s="32"/>
      <c r="L30" s="17"/>
    </row>
    <row r="31" spans="1:12">
      <c r="A31" s="17"/>
      <c r="B31" s="17" t="s">
        <v>658</v>
      </c>
      <c r="C31" s="17"/>
      <c r="D31" s="11" t="s">
        <v>379</v>
      </c>
      <c r="E31" s="19"/>
      <c r="F31" s="32"/>
      <c r="G31" s="32"/>
      <c r="H31" s="32"/>
      <c r="I31" s="20">
        <f t="shared" si="4"/>
        <v>0</v>
      </c>
      <c r="J31" s="32"/>
      <c r="L31" s="17"/>
    </row>
    <row r="32" spans="1:12">
      <c r="A32" s="17"/>
      <c r="B32" s="17" t="s">
        <v>566</v>
      </c>
      <c r="C32" s="17"/>
      <c r="D32" s="11" t="s">
        <v>520</v>
      </c>
      <c r="E32" s="19"/>
      <c r="F32" s="32"/>
      <c r="G32" s="32"/>
      <c r="H32" s="32"/>
      <c r="I32" s="20">
        <f t="shared" si="4"/>
        <v>0</v>
      </c>
      <c r="J32" s="32"/>
      <c r="L32" s="17"/>
    </row>
    <row r="33" spans="1:12">
      <c r="A33" s="17"/>
      <c r="B33" s="17"/>
      <c r="C33" s="17"/>
      <c r="D33" s="198" t="s">
        <v>688</v>
      </c>
      <c r="E33" s="206"/>
      <c r="F33" s="206"/>
      <c r="G33" s="206"/>
      <c r="H33" s="206"/>
      <c r="I33" s="206"/>
      <c r="J33" s="206"/>
      <c r="L33" s="17"/>
    </row>
    <row r="34" spans="1:12">
      <c r="A34" s="17"/>
      <c r="B34" s="17"/>
      <c r="C34" s="17" t="s">
        <v>905</v>
      </c>
      <c r="L34" s="17"/>
    </row>
    <row r="35" spans="1:12">
      <c r="A35" s="17"/>
      <c r="B35" s="17"/>
      <c r="C35" s="17" t="s">
        <v>908</v>
      </c>
      <c r="D35" s="17"/>
      <c r="E35" s="17"/>
      <c r="F35" s="17"/>
      <c r="G35" s="17"/>
      <c r="H35" s="17"/>
      <c r="I35" s="17"/>
      <c r="J35" s="17"/>
      <c r="K35" s="17"/>
      <c r="L35" s="17" t="s">
        <v>909</v>
      </c>
    </row>
  </sheetData>
  <mergeCells count="8">
    <mergeCell ref="D33:J33"/>
    <mergeCell ref="D26:J26"/>
    <mergeCell ref="D1:J1"/>
    <mergeCell ref="D8:J8"/>
    <mergeCell ref="I9:J9"/>
    <mergeCell ref="G9:H9"/>
    <mergeCell ref="E9:F9"/>
    <mergeCell ref="D9:D10"/>
  </mergeCells>
  <phoneticPr fontId="3" type="noConversion"/>
  <dataValidations count="82">
    <dataValidation type="decimal" allowBlank="1" showInputMessage="1" showErrorMessage="1" errorTitle="Input Error" error="Please enter a numeric value between 0 and 99999999999999999" sqref="J31:J32 F31:F32 H31:H32">
      <formula1>0</formula1>
      <formula2>99999999999999900</formula2>
    </dataValidation>
    <dataValidation type="decimal" allowBlank="1" showInputMessage="1" showErrorMessage="1" errorTitle="Input Error" error="Please enter a numeric value between -99999999999999999 and 99999999999999999" sqref="H27:H30 G27:G32 G13:H24">
      <formula1>-99999999999999900</formula1>
      <formula2>99999999999999900</formula2>
    </dataValidation>
    <dataValidation type="decimal" allowBlank="1" showInputMessage="1" showErrorMessage="1" errorTitle="Input Error" error="Please enter a numeric value between 0 and 99999999999999999" sqref="E12">
      <formula1>0</formula1>
      <formula2>99999999999999900</formula2>
    </dataValidation>
    <dataValidation type="decimal" allowBlank="1" showInputMessage="1" showErrorMessage="1" errorTitle="Input Error" error="Please enter a numeric value between 0 and 99999999999999999" sqref="F12">
      <formula1>0</formula1>
      <formula2>99999999999999900</formula2>
    </dataValidation>
    <dataValidation type="decimal" allowBlank="1" showInputMessage="1" showErrorMessage="1" errorTitle="Input Error" error="Please enter a numeric value between 0 and 99999999999999999" sqref="G12">
      <formula1>0</formula1>
      <formula2>99999999999999900</formula2>
    </dataValidation>
    <dataValidation type="decimal" allowBlank="1" showInputMessage="1" showErrorMessage="1" errorTitle="Input Error" error="Please enter a numeric value between 0 and 99999999999999999" sqref="H12">
      <formula1>0</formula1>
      <formula2>99999999999999900</formula2>
    </dataValidation>
    <dataValidation type="decimal" allowBlank="1" showInputMessage="1" showErrorMessage="1" errorTitle="Input Error" error="Please enter a numeric value between 0 and 99999999999999999" sqref="I12">
      <formula1>0</formula1>
      <formula2>99999999999999900</formula2>
    </dataValidation>
    <dataValidation type="decimal" allowBlank="1" showInputMessage="1" showErrorMessage="1" errorTitle="Input Error" error="Please enter a numeric value between 0 and 99999999999999999" sqref="J12">
      <formula1>0</formula1>
      <formula2>99999999999999900</formula2>
    </dataValidation>
    <dataValidation type="decimal" allowBlank="1" showInputMessage="1" showErrorMessage="1" errorTitle="Input Error" error="Please enter a numeric value between 0 and 99999999999999999" sqref="E13">
      <formula1>0</formula1>
      <formula2>99999999999999900</formula2>
    </dataValidation>
    <dataValidation type="decimal" allowBlank="1" showInputMessage="1" showErrorMessage="1" errorTitle="Input Error" error="Please enter a numeric value between 0 and 99999999999999999" sqref="F13">
      <formula1>0</formula1>
      <formula2>99999999999999900</formula2>
    </dataValidation>
    <dataValidation type="decimal" allowBlank="1" showInputMessage="1" showErrorMessage="1" errorTitle="Input Error" error="Please enter a numeric value between 0 and 99999999999999999" sqref="I13">
      <formula1>0</formula1>
      <formula2>99999999999999900</formula2>
    </dataValidation>
    <dataValidation type="decimal" allowBlank="1" showInputMessage="1" showErrorMessage="1" errorTitle="Input Error" error="Please enter a numeric value between 0 and 99999999999999999" sqref="J13">
      <formula1>0</formula1>
      <formula2>99999999999999900</formula2>
    </dataValidation>
    <dataValidation type="decimal" allowBlank="1" showInputMessage="1" showErrorMessage="1" errorTitle="Input Error" error="Please enter a numeric value between 0 and 99999999999999999" sqref="E14">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J14">
      <formula1>0</formula1>
      <formula2>99999999999999900</formula2>
    </dataValidation>
    <dataValidation type="decimal" allowBlank="1" showInputMessage="1" showErrorMessage="1" errorTitle="Input Error" error="Please enter a numeric value between 0 and 99999999999999999" sqref="E15">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J15">
      <formula1>0</formula1>
      <formula2>99999999999999900</formula2>
    </dataValidation>
    <dataValidation type="decimal" allowBlank="1" showInputMessage="1" showErrorMessage="1" errorTitle="Input Error" error="Please enter a numeric value between 0 and 99999999999999999" sqref="E16">
      <formula1>0</formula1>
      <formula2>99999999999999900</formula2>
    </dataValidation>
    <dataValidation type="decimal" allowBlank="1" showInputMessage="1" showErrorMessage="1" errorTitle="Input Error" error="Please enter a numeric value between 0 and 99999999999999999" sqref="F16">
      <formula1>0</formula1>
      <formula2>99999999999999900</formula2>
    </dataValidation>
    <dataValidation type="decimal" allowBlank="1" showInputMessage="1" showErrorMessage="1" errorTitle="Input Error" error="Please enter a numeric value between 0 and 99999999999999999" sqref="I16">
      <formula1>0</formula1>
      <formula2>99999999999999900</formula2>
    </dataValidation>
    <dataValidation type="decimal" allowBlank="1" showInputMessage="1" showErrorMessage="1" errorTitle="Input Error" error="Please enter a numeric value between 0 and 99999999999999999" sqref="J16">
      <formula1>0</formula1>
      <formula2>99999999999999900</formula2>
    </dataValidation>
    <dataValidation type="decimal" allowBlank="1" showInputMessage="1" showErrorMessage="1" errorTitle="Input Error" error="Please enter a numeric value between 0 and 99999999999999999" sqref="E17">
      <formula1>0</formula1>
      <formula2>99999999999999900</formula2>
    </dataValidation>
    <dataValidation type="decimal" allowBlank="1" showInputMessage="1" showErrorMessage="1" errorTitle="Input Error" error="Please enter a numeric value between 0 and 99999999999999999" sqref="F17">
      <formula1>0</formula1>
      <formula2>99999999999999900</formula2>
    </dataValidation>
    <dataValidation type="decimal" allowBlank="1" showInputMessage="1" showErrorMessage="1" errorTitle="Input Error" error="Please enter a numeric value between 0 and 99999999999999999" sqref="I17">
      <formula1>0</formula1>
      <formula2>99999999999999900</formula2>
    </dataValidation>
    <dataValidation type="decimal" allowBlank="1" showInputMessage="1" showErrorMessage="1" errorTitle="Input Error" error="Please enter a numeric value between 0 and 99999999999999999" sqref="J17">
      <formula1>0</formula1>
      <formula2>99999999999999900</formula2>
    </dataValidation>
    <dataValidation type="decimal" allowBlank="1" showInputMessage="1" showErrorMessage="1" errorTitle="Input Error" error="Please enter a numeric value between 0 and 99999999999999999" sqref="E18">
      <formula1>0</formula1>
      <formula2>99999999999999900</formula2>
    </dataValidation>
    <dataValidation type="decimal" allowBlank="1" showInputMessage="1" showErrorMessage="1" errorTitle="Input Error" error="Please enter a numeric value between 0 and 99999999999999999" sqref="F18">
      <formula1>0</formula1>
      <formula2>99999999999999900</formula2>
    </dataValidation>
    <dataValidation type="decimal" allowBlank="1" showInputMessage="1" showErrorMessage="1" errorTitle="Input Error" error="Please enter a numeric value between 0 and 99999999999999999" sqref="I18">
      <formula1>0</formula1>
      <formula2>99999999999999900</formula2>
    </dataValidation>
    <dataValidation type="decimal" allowBlank="1" showInputMessage="1" showErrorMessage="1" errorTitle="Input Error" error="Please enter a numeric value between 0 and 99999999999999999" sqref="J18">
      <formula1>0</formula1>
      <formula2>99999999999999900</formula2>
    </dataValidation>
    <dataValidation type="decimal" allowBlank="1" showInputMessage="1" showErrorMessage="1" errorTitle="Input Error" error="Please enter a numeric value between 0 and 99999999999999999" sqref="E19">
      <formula1>0</formula1>
      <formula2>99999999999999900</formula2>
    </dataValidation>
    <dataValidation type="decimal" allowBlank="1" showInputMessage="1" showErrorMessage="1" errorTitle="Input Error" error="Please enter a numeric value between 0 and 99999999999999999" sqref="F19">
      <formula1>0</formula1>
      <formula2>99999999999999900</formula2>
    </dataValidation>
    <dataValidation type="decimal" allowBlank="1" showInputMessage="1" showErrorMessage="1" errorTitle="Input Error" error="Please enter a numeric value between 0 and 99999999999999999" sqref="I19">
      <formula1>0</formula1>
      <formula2>99999999999999900</formula2>
    </dataValidation>
    <dataValidation type="decimal" allowBlank="1" showInputMessage="1" showErrorMessage="1" errorTitle="Input Error" error="Please enter a numeric value between 0 and 99999999999999999" sqref="J19">
      <formula1>0</formula1>
      <formula2>99999999999999900</formula2>
    </dataValidation>
    <dataValidation type="decimal" allowBlank="1" showInputMessage="1" showErrorMessage="1" errorTitle="Input Error" error="Please enter a numeric value between 0 and 99999999999999999" sqref="E20">
      <formula1>0</formula1>
      <formula2>99999999999999900</formula2>
    </dataValidation>
    <dataValidation type="decimal" allowBlank="1" showInputMessage="1" showErrorMessage="1" errorTitle="Input Error" error="Please enter a numeric value between 0 and 99999999999999999" sqref="F20">
      <formula1>0</formula1>
      <formula2>99999999999999900</formula2>
    </dataValidation>
    <dataValidation type="decimal" allowBlank="1" showInputMessage="1" showErrorMessage="1" errorTitle="Input Error" error="Please enter a numeric value between 0 and 99999999999999999" sqref="I20">
      <formula1>0</formula1>
      <formula2>99999999999999900</formula2>
    </dataValidation>
    <dataValidation type="decimal" allowBlank="1" showInputMessage="1" showErrorMessage="1" errorTitle="Input Error" error="Please enter a numeric value between 0 and 99999999999999999" sqref="J20">
      <formula1>0</formula1>
      <formula2>99999999999999900</formula2>
    </dataValidation>
    <dataValidation type="decimal" allowBlank="1" showInputMessage="1" showErrorMessage="1" errorTitle="Input Error" error="Please enter a numeric value between 0 and 99999999999999999" sqref="E21">
      <formula1>0</formula1>
      <formula2>99999999999999900</formula2>
    </dataValidation>
    <dataValidation type="decimal" allowBlank="1" showInputMessage="1" showErrorMessage="1" errorTitle="Input Error" error="Please enter a numeric value between 0 and 99999999999999999" sqref="F21">
      <formula1>0</formula1>
      <formula2>99999999999999900</formula2>
    </dataValidation>
    <dataValidation type="decimal" allowBlank="1" showInputMessage="1" showErrorMessage="1" errorTitle="Input Error" error="Please enter a numeric value between 0 and 99999999999999999" sqref="I21">
      <formula1>0</formula1>
      <formula2>99999999999999900</formula2>
    </dataValidation>
    <dataValidation type="decimal" allowBlank="1" showInputMessage="1" showErrorMessage="1" errorTitle="Input Error" error="Please enter a numeric value between 0 and 99999999999999999" sqref="J21">
      <formula1>0</formula1>
      <formula2>99999999999999900</formula2>
    </dataValidation>
    <dataValidation type="decimal" allowBlank="1" showInputMessage="1" showErrorMessage="1" errorTitle="Input Error" error="Please enter a numeric value between 0 and 99999999999999999" sqref="E22">
      <formula1>0</formula1>
      <formula2>99999999999999900</formula2>
    </dataValidation>
    <dataValidation type="decimal" allowBlank="1" showInputMessage="1" showErrorMessage="1" errorTitle="Input Error" error="Please enter a numeric value between 0 and 99999999999999999" sqref="F22">
      <formula1>0</formula1>
      <formula2>99999999999999900</formula2>
    </dataValidation>
    <dataValidation type="decimal" allowBlank="1" showInputMessage="1" showErrorMessage="1" errorTitle="Input Error" error="Please enter a numeric value between 0 and 99999999999999999" sqref="I22">
      <formula1>0</formula1>
      <formula2>99999999999999900</formula2>
    </dataValidation>
    <dataValidation type="decimal" allowBlank="1" showInputMessage="1" showErrorMessage="1" errorTitle="Input Error" error="Please enter a numeric value between 0 and 99999999999999999" sqref="J22">
      <formula1>0</formula1>
      <formula2>99999999999999900</formula2>
    </dataValidation>
    <dataValidation type="decimal" allowBlank="1" showInputMessage="1" showErrorMessage="1" errorTitle="Input Error" error="Please enter a numeric value between 0 and 99999999999999999" sqref="E23">
      <formula1>0</formula1>
      <formula2>99999999999999900</formula2>
    </dataValidation>
    <dataValidation type="decimal" allowBlank="1" showInputMessage="1" showErrorMessage="1" errorTitle="Input Error" error="Please enter a numeric value between 0 and 99999999999999999" sqref="F23">
      <formula1>0</formula1>
      <formula2>99999999999999900</formula2>
    </dataValidation>
    <dataValidation type="decimal" allowBlank="1" showInputMessage="1" showErrorMessage="1" errorTitle="Input Error" error="Please enter a numeric value between 0 and 99999999999999999" sqref="I23">
      <formula1>0</formula1>
      <formula2>99999999999999900</formula2>
    </dataValidation>
    <dataValidation type="decimal" allowBlank="1" showInputMessage="1" showErrorMessage="1" errorTitle="Input Error" error="Please enter a numeric value between 0 and 99999999999999999" sqref="J23">
      <formula1>0</formula1>
      <formula2>99999999999999900</formula2>
    </dataValidation>
    <dataValidation type="decimal" allowBlank="1" showInputMessage="1" showErrorMessage="1" errorTitle="Input Error" error="Please enter a numeric value between 0 and 99999999999999999" sqref="E24">
      <formula1>0</formula1>
      <formula2>99999999999999900</formula2>
    </dataValidation>
    <dataValidation type="decimal" allowBlank="1" showInputMessage="1" showErrorMessage="1" errorTitle="Input Error" error="Please enter a numeric value between 0 and 99999999999999999" sqref="F24">
      <formula1>0</formula1>
      <formula2>99999999999999900</formula2>
    </dataValidation>
    <dataValidation type="decimal" allowBlank="1" showInputMessage="1" showErrorMessage="1" errorTitle="Input Error" error="Please enter a numeric value between 0 and 99999999999999999" sqref="I24">
      <formula1>0</formula1>
      <formula2>99999999999999900</formula2>
    </dataValidation>
    <dataValidation type="decimal" allowBlank="1" showInputMessage="1" showErrorMessage="1" errorTitle="Input Error" error="Please enter a numeric value between 0 and 99999999999999999" sqref="J24">
      <formula1>0</formula1>
      <formula2>99999999999999900</formula2>
    </dataValidation>
    <dataValidation type="decimal" allowBlank="1" showInputMessage="1" showErrorMessage="1" errorTitle="Input Error" error="Please enter a numeric value between 0 and 99999999999999999" sqref="E25">
      <formula1>0</formula1>
      <formula2>99999999999999900</formula2>
    </dataValidation>
    <dataValidation type="decimal" allowBlank="1" showInputMessage="1" showErrorMessage="1" errorTitle="Input Error" error="Please enter a numeric value between 0 and 99999999999999999" sqref="F25">
      <formula1>0</formula1>
      <formula2>99999999999999900</formula2>
    </dataValidation>
    <dataValidation type="decimal" allowBlank="1" showInputMessage="1" showErrorMessage="1" errorTitle="Input Error" error="Please enter a numeric value between 0 and 99999999999999999" sqref="G25">
      <formula1>0</formula1>
      <formula2>99999999999999900</formula2>
    </dataValidation>
    <dataValidation type="decimal" allowBlank="1" showInputMessage="1" showErrorMessage="1" errorTitle="Input Error" error="Please enter a numeric value between 0 and 99999999999999999" sqref="H25">
      <formula1>0</formula1>
      <formula2>99999999999999900</formula2>
    </dataValidation>
    <dataValidation type="decimal" allowBlank="1" showInputMessage="1" showErrorMessage="1" errorTitle="Input Error" error="Please enter a numeric value between 0 and 99999999999999999" sqref="I25">
      <formula1>0</formula1>
      <formula2>99999999999999900</formula2>
    </dataValidation>
    <dataValidation type="decimal" allowBlank="1" showInputMessage="1" showErrorMessage="1" errorTitle="Input Error" error="Please enter a numeric value between 0 and 99999999999999999" sqref="J25">
      <formula1>0</formula1>
      <formula2>99999999999999900</formula2>
    </dataValidation>
    <dataValidation type="decimal" allowBlank="1" showInputMessage="1" showErrorMessage="1" errorTitle="Input Error" error="Please enter a numeric value between 0 and 99999999999999999" sqref="E27">
      <formula1>0</formula1>
      <formula2>99999999999999900</formula2>
    </dataValidation>
    <dataValidation type="decimal" allowBlank="1" showInputMessage="1" showErrorMessage="1" errorTitle="Input Error" error="Please enter a numeric value between 0 and 99999999999999999" sqref="F27">
      <formula1>0</formula1>
      <formula2>99999999999999900</formula2>
    </dataValidation>
    <dataValidation type="decimal" allowBlank="1" showInputMessage="1" showErrorMessage="1" errorTitle="Input Error" error="Please enter a numeric value between 0 and 99999999999999999" sqref="I27">
      <formula1>0</formula1>
      <formula2>99999999999999900</formula2>
    </dataValidation>
    <dataValidation type="decimal" allowBlank="1" showInputMessage="1" showErrorMessage="1" errorTitle="Input Error" error="Please enter a numeric value between 0 and 99999999999999999" sqref="J27">
      <formula1>0</formula1>
      <formula2>99999999999999900</formula2>
    </dataValidation>
    <dataValidation type="decimal" allowBlank="1" showInputMessage="1" showErrorMessage="1" errorTitle="Input Error" error="Please enter a numeric value between 0 and 99999999999999999" sqref="E28">
      <formula1>0</formula1>
      <formula2>99999999999999900</formula2>
    </dataValidation>
    <dataValidation type="decimal" allowBlank="1" showInputMessage="1" showErrorMessage="1" errorTitle="Input Error" error="Please enter a numeric value between 0 and 99999999999999999" sqref="F28">
      <formula1>0</formula1>
      <formula2>99999999999999900</formula2>
    </dataValidation>
    <dataValidation type="decimal" allowBlank="1" showInputMessage="1" showErrorMessage="1" errorTitle="Input Error" error="Please enter a numeric value between 0 and 99999999999999999" sqref="I28">
      <formula1>0</formula1>
      <formula2>99999999999999900</formula2>
    </dataValidation>
    <dataValidation type="decimal" allowBlank="1" showInputMessage="1" showErrorMessage="1" errorTitle="Input Error" error="Please enter a numeric value between 0 and 99999999999999999" sqref="J28">
      <formula1>0</formula1>
      <formula2>99999999999999900</formula2>
    </dataValidation>
    <dataValidation type="decimal" allowBlank="1" showInputMessage="1" showErrorMessage="1" errorTitle="Input Error" error="Please enter a numeric value between 0 and 99999999999999999" sqref="E29">
      <formula1>0</formula1>
      <formula2>99999999999999900</formula2>
    </dataValidation>
    <dataValidation type="decimal" allowBlank="1" showInputMessage="1" showErrorMessage="1" errorTitle="Input Error" error="Please enter a numeric value between 0 and 99999999999999999" sqref="F29">
      <formula1>0</formula1>
      <formula2>99999999999999900</formula2>
    </dataValidation>
    <dataValidation type="decimal" allowBlank="1" showInputMessage="1" showErrorMessage="1" errorTitle="Input Error" error="Please enter a numeric value between 0 and 99999999999999999" sqref="I29">
      <formula1>0</formula1>
      <formula2>99999999999999900</formula2>
    </dataValidation>
    <dataValidation type="decimal" allowBlank="1" showInputMessage="1" showErrorMessage="1" errorTitle="Input Error" error="Please enter a numeric value between 0 and 99999999999999999" sqref="J29">
      <formula1>0</formula1>
      <formula2>99999999999999900</formula2>
    </dataValidation>
    <dataValidation type="decimal" allowBlank="1" showInputMessage="1" showErrorMessage="1" errorTitle="Input Error" error="Please enter a numeric value between 0 and 99999999999999999" sqref="E30">
      <formula1>0</formula1>
      <formula2>99999999999999900</formula2>
    </dataValidation>
    <dataValidation type="decimal" allowBlank="1" showInputMessage="1" showErrorMessage="1" errorTitle="Input Error" error="Please enter a numeric value between 0 and 99999999999999999" sqref="F30">
      <formula1>0</formula1>
      <formula2>99999999999999900</formula2>
    </dataValidation>
    <dataValidation type="decimal" allowBlank="1" showInputMessage="1" showErrorMessage="1" errorTitle="Input Error" error="Please enter a numeric value between 0 and 99999999999999999" sqref="I30">
      <formula1>0</formula1>
      <formula2>99999999999999900</formula2>
    </dataValidation>
    <dataValidation type="decimal" allowBlank="1" showInputMessage="1" showErrorMessage="1" errorTitle="Input Error" error="Please enter a numeric value between 0 and 99999999999999999" sqref="J30">
      <formula1>0</formula1>
      <formula2>99999999999999900</formula2>
    </dataValidation>
    <dataValidation type="decimal" allowBlank="1" showInputMessage="1" showErrorMessage="1" errorTitle="Input Error" error="Please enter a numeric value between 0 and 99999999999999999" sqref="E31">
      <formula1>0</formula1>
      <formula2>99999999999999900</formula2>
    </dataValidation>
    <dataValidation type="decimal" allowBlank="1" showInputMessage="1" showErrorMessage="1" errorTitle="Input Error" error="Please enter a numeric value between 0 and 99999999999999999" sqref="I31">
      <formula1>0</formula1>
      <formula2>99999999999999900</formula2>
    </dataValidation>
    <dataValidation type="decimal" allowBlank="1" showInputMessage="1" showErrorMessage="1" errorTitle="Input Error" error="Please enter a numeric value between 0 and 99999999999999999" sqref="E32">
      <formula1>0</formula1>
      <formula2>99999999999999900</formula2>
    </dataValidation>
    <dataValidation type="decimal" allowBlank="1" showInputMessage="1" showErrorMessage="1" errorTitle="Input Error" error="Please enter a numeric value between 0 and 99999999999999999" sqref="I32">
      <formula1>0</formula1>
      <formula2>99999999999999900</formula2>
    </dataValidation>
  </dataValidations>
  <hyperlinks>
    <hyperlink ref="D3" location="Navigation!F9" display="Back To Navigation Page"/>
  </hyperlinks>
  <pageMargins left="0.75" right="0.75" top="1" bottom="1" header="0.5" footer="0.5"/>
  <pageSetup orientation="portrait" horizontalDpi="300" verticalDpi="2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P133"/>
  <sheetViews>
    <sheetView showGridLines="0" workbookViewId="0">
      <pane xSplit="2" ySplit="1" topLeftCell="C2" activePane="bottomRight" state="frozen"/>
      <selection pane="topRight" activeCell="C1" sqref="C1"/>
      <selection pane="bottomLeft" activeCell="A2" sqref="A2"/>
      <selection pane="bottomRight" sqref="A1:C1048576"/>
    </sheetView>
  </sheetViews>
  <sheetFormatPr defaultRowHeight="15"/>
  <cols>
    <col min="1" max="2" width="9.140625" hidden="1" customWidth="1"/>
    <col min="3" max="3" width="15.140625" hidden="1" customWidth="1"/>
    <col min="4" max="4" width="52.28515625" bestFit="1" customWidth="1"/>
    <col min="5" max="10" width="14" customWidth="1"/>
    <col min="11" max="16" width="17.7109375" customWidth="1"/>
  </cols>
  <sheetData>
    <row r="1" spans="1:16" ht="27.75" customHeight="1">
      <c r="A1" s="10" t="s">
        <v>794</v>
      </c>
      <c r="D1" s="189" t="s">
        <v>978</v>
      </c>
      <c r="E1" s="189"/>
      <c r="F1" s="189"/>
      <c r="G1" s="189"/>
      <c r="H1" s="189"/>
      <c r="I1" s="189"/>
      <c r="J1" s="189"/>
      <c r="K1" s="189"/>
      <c r="L1" s="189"/>
      <c r="M1" s="189"/>
      <c r="N1" s="42"/>
      <c r="O1" s="42"/>
      <c r="P1" s="42"/>
    </row>
    <row r="3" spans="1:16">
      <c r="D3" s="84" t="s">
        <v>1347</v>
      </c>
      <c r="E3" s="84"/>
    </row>
    <row r="4" spans="1:16" hidden="1">
      <c r="A4" s="17"/>
      <c r="B4" s="17"/>
      <c r="C4" s="17" t="s">
        <v>1499</v>
      </c>
      <c r="D4" s="17"/>
      <c r="E4" s="17"/>
      <c r="F4" s="17"/>
      <c r="G4" s="17"/>
      <c r="H4" s="17"/>
      <c r="I4" s="17"/>
      <c r="J4" s="17"/>
      <c r="K4" s="17"/>
      <c r="L4" s="17"/>
      <c r="M4" s="17"/>
      <c r="N4" s="17"/>
      <c r="O4" s="17"/>
    </row>
    <row r="5" spans="1:16" hidden="1">
      <c r="A5" s="17"/>
      <c r="B5" s="17"/>
      <c r="C5" s="17"/>
      <c r="D5" s="17"/>
      <c r="E5" s="17" t="s">
        <v>799</v>
      </c>
      <c r="F5" s="17" t="s">
        <v>319</v>
      </c>
      <c r="G5" s="17" t="s">
        <v>799</v>
      </c>
      <c r="H5" s="17" t="s">
        <v>319</v>
      </c>
      <c r="I5" s="17" t="s">
        <v>799</v>
      </c>
      <c r="J5" s="17" t="s">
        <v>319</v>
      </c>
      <c r="K5" s="17" t="s">
        <v>320</v>
      </c>
      <c r="L5" s="17" t="s">
        <v>320</v>
      </c>
      <c r="M5" s="17" t="s">
        <v>320</v>
      </c>
      <c r="N5" s="17"/>
      <c r="O5" s="17"/>
    </row>
    <row r="6" spans="1:16" hidden="1">
      <c r="A6" s="17"/>
      <c r="B6" s="17"/>
      <c r="C6" s="17"/>
      <c r="D6" s="17"/>
      <c r="E6" s="17" t="s">
        <v>1324</v>
      </c>
      <c r="F6" s="17" t="s">
        <v>1324</v>
      </c>
      <c r="G6" s="17" t="s">
        <v>1325</v>
      </c>
      <c r="H6" s="17" t="s">
        <v>1325</v>
      </c>
      <c r="I6" s="17" t="s">
        <v>1326</v>
      </c>
      <c r="J6" s="17" t="s">
        <v>1326</v>
      </c>
      <c r="K6" s="17" t="s">
        <v>1324</v>
      </c>
      <c r="L6" s="17" t="s">
        <v>1325</v>
      </c>
      <c r="M6" s="17" t="s">
        <v>1326</v>
      </c>
      <c r="N6" s="17"/>
      <c r="O6" s="17"/>
    </row>
    <row r="7" spans="1:16" hidden="1">
      <c r="A7" s="17"/>
      <c r="B7" s="17"/>
      <c r="C7" s="17" t="s">
        <v>906</v>
      </c>
      <c r="D7" s="17" t="s">
        <v>910</v>
      </c>
      <c r="E7" s="17"/>
      <c r="F7" s="17"/>
      <c r="G7" s="17"/>
      <c r="H7" s="17"/>
      <c r="I7" s="17"/>
      <c r="J7" s="17"/>
      <c r="K7" s="17"/>
      <c r="L7" s="17"/>
      <c r="M7" s="17"/>
      <c r="N7" s="17" t="s">
        <v>905</v>
      </c>
      <c r="O7" s="17" t="s">
        <v>907</v>
      </c>
    </row>
    <row r="8" spans="1:16" ht="15.75" customHeight="1">
      <c r="A8" s="17"/>
      <c r="B8" s="17"/>
      <c r="C8" s="17" t="s">
        <v>910</v>
      </c>
      <c r="D8" s="192" t="s">
        <v>980</v>
      </c>
      <c r="E8" s="26"/>
      <c r="F8" s="27"/>
      <c r="G8" s="27"/>
      <c r="H8" s="27"/>
      <c r="I8" s="27"/>
      <c r="J8" s="27"/>
      <c r="K8" s="27"/>
      <c r="L8" s="210" t="s">
        <v>651</v>
      </c>
      <c r="M8" s="211"/>
      <c r="N8" s="12"/>
      <c r="O8" s="17"/>
    </row>
    <row r="9" spans="1:16" ht="15" customHeight="1">
      <c r="A9" s="17"/>
      <c r="B9" s="17"/>
      <c r="C9" s="17" t="s">
        <v>910</v>
      </c>
      <c r="D9" s="217"/>
      <c r="E9" s="212" t="s">
        <v>961</v>
      </c>
      <c r="F9" s="214"/>
      <c r="G9" s="214"/>
      <c r="H9" s="214"/>
      <c r="I9" s="214"/>
      <c r="J9" s="213"/>
      <c r="K9" s="212" t="s">
        <v>101</v>
      </c>
      <c r="L9" s="214"/>
      <c r="M9" s="213"/>
      <c r="O9" s="17"/>
    </row>
    <row r="10" spans="1:16" ht="31.5" customHeight="1">
      <c r="A10" s="17"/>
      <c r="B10" s="17"/>
      <c r="C10" s="17" t="s">
        <v>910</v>
      </c>
      <c r="D10" s="217"/>
      <c r="E10" s="212" t="s">
        <v>797</v>
      </c>
      <c r="F10" s="213"/>
      <c r="G10" s="212" t="s">
        <v>822</v>
      </c>
      <c r="H10" s="213"/>
      <c r="I10" s="212" t="s">
        <v>823</v>
      </c>
      <c r="J10" s="213"/>
      <c r="K10" s="215" t="s">
        <v>795</v>
      </c>
      <c r="L10" s="215" t="s">
        <v>796</v>
      </c>
      <c r="M10" s="215" t="s">
        <v>798</v>
      </c>
      <c r="O10" s="17"/>
    </row>
    <row r="11" spans="1:16" ht="30">
      <c r="A11" s="17"/>
      <c r="B11" s="17"/>
      <c r="C11" s="17" t="s">
        <v>910</v>
      </c>
      <c r="D11" s="193"/>
      <c r="E11" s="18" t="s">
        <v>1105</v>
      </c>
      <c r="F11" s="18" t="s">
        <v>824</v>
      </c>
      <c r="G11" s="18" t="s">
        <v>1105</v>
      </c>
      <c r="H11" s="18" t="s">
        <v>824</v>
      </c>
      <c r="I11" s="18" t="s">
        <v>1105</v>
      </c>
      <c r="J11" s="18" t="s">
        <v>824</v>
      </c>
      <c r="K11" s="216"/>
      <c r="L11" s="216"/>
      <c r="M11" s="216"/>
      <c r="O11" s="17"/>
    </row>
    <row r="12" spans="1:16" hidden="1">
      <c r="A12" s="17"/>
      <c r="B12" s="17"/>
      <c r="C12" s="17" t="s">
        <v>905</v>
      </c>
      <c r="O12" s="17"/>
    </row>
    <row r="13" spans="1:16">
      <c r="A13" s="17"/>
      <c r="B13" s="17"/>
      <c r="C13" s="17"/>
      <c r="D13" s="220" t="s">
        <v>856</v>
      </c>
      <c r="E13" s="221"/>
      <c r="F13" s="221"/>
      <c r="G13" s="221"/>
      <c r="H13" s="221"/>
      <c r="I13" s="221"/>
      <c r="J13" s="221"/>
      <c r="K13" s="221"/>
      <c r="L13" s="221"/>
      <c r="M13" s="222"/>
      <c r="O13" s="17"/>
    </row>
    <row r="14" spans="1:16">
      <c r="A14" s="17"/>
      <c r="B14" s="17" t="s">
        <v>897</v>
      </c>
      <c r="C14" s="17"/>
      <c r="D14" s="13" t="s">
        <v>825</v>
      </c>
      <c r="E14" s="20">
        <f>G14+I14</f>
        <v>0</v>
      </c>
      <c r="F14" s="20">
        <f>H14+J14</f>
        <v>0</v>
      </c>
      <c r="G14" s="19"/>
      <c r="H14" s="19"/>
      <c r="I14" s="19"/>
      <c r="J14" s="19"/>
      <c r="K14" s="20">
        <f t="shared" ref="K14:K31" si="0">L14+M14</f>
        <v>0</v>
      </c>
      <c r="L14" s="19"/>
      <c r="M14" s="19"/>
      <c r="O14" s="17"/>
    </row>
    <row r="15" spans="1:16">
      <c r="A15" s="17"/>
      <c r="B15" s="17" t="s">
        <v>898</v>
      </c>
      <c r="C15" s="17"/>
      <c r="D15" s="13" t="s">
        <v>826</v>
      </c>
      <c r="E15" s="20">
        <f t="shared" ref="E15:F31" si="1">G15+I15</f>
        <v>0</v>
      </c>
      <c r="F15" s="20">
        <f t="shared" si="1"/>
        <v>0</v>
      </c>
      <c r="G15" s="20">
        <f t="shared" ref="G15:M15" si="2">G16+G17</f>
        <v>0</v>
      </c>
      <c r="H15" s="20">
        <f t="shared" si="2"/>
        <v>0</v>
      </c>
      <c r="I15" s="20">
        <f t="shared" si="2"/>
        <v>0</v>
      </c>
      <c r="J15" s="20">
        <f t="shared" si="2"/>
        <v>0</v>
      </c>
      <c r="K15" s="20">
        <f t="shared" si="0"/>
        <v>0</v>
      </c>
      <c r="L15" s="20">
        <f t="shared" si="2"/>
        <v>0</v>
      </c>
      <c r="M15" s="20">
        <f t="shared" si="2"/>
        <v>0</v>
      </c>
      <c r="O15" s="17"/>
    </row>
    <row r="16" spans="1:16">
      <c r="A16" s="17"/>
      <c r="B16" s="17" t="s">
        <v>622</v>
      </c>
      <c r="C16" s="17"/>
      <c r="D16" s="85" t="s">
        <v>827</v>
      </c>
      <c r="E16" s="20">
        <f t="shared" si="1"/>
        <v>0</v>
      </c>
      <c r="F16" s="20">
        <f t="shared" si="1"/>
        <v>0</v>
      </c>
      <c r="G16" s="19"/>
      <c r="H16" s="19"/>
      <c r="I16" s="19"/>
      <c r="J16" s="19"/>
      <c r="K16" s="20">
        <f t="shared" si="0"/>
        <v>0</v>
      </c>
      <c r="L16" s="19"/>
      <c r="M16" s="19"/>
      <c r="O16" s="17"/>
    </row>
    <row r="17" spans="1:15">
      <c r="A17" s="17"/>
      <c r="B17" s="17" t="s">
        <v>491</v>
      </c>
      <c r="C17" s="17"/>
      <c r="D17" s="11" t="s">
        <v>828</v>
      </c>
      <c r="E17" s="20">
        <f t="shared" si="1"/>
        <v>0</v>
      </c>
      <c r="F17" s="20">
        <f t="shared" si="1"/>
        <v>0</v>
      </c>
      <c r="G17" s="19"/>
      <c r="H17" s="19"/>
      <c r="I17" s="19"/>
      <c r="J17" s="19"/>
      <c r="K17" s="20">
        <f t="shared" si="0"/>
        <v>0</v>
      </c>
      <c r="L17" s="19"/>
      <c r="M17" s="19"/>
      <c r="O17" s="17"/>
    </row>
    <row r="18" spans="1:15">
      <c r="A18" s="17"/>
      <c r="B18" s="17" t="s">
        <v>492</v>
      </c>
      <c r="C18" s="17"/>
      <c r="D18" s="13" t="s">
        <v>829</v>
      </c>
      <c r="E18" s="20">
        <f t="shared" si="1"/>
        <v>0</v>
      </c>
      <c r="F18" s="20">
        <f t="shared" si="1"/>
        <v>0</v>
      </c>
      <c r="G18" s="20">
        <f t="shared" ref="G18:M18" si="3">G19+G20</f>
        <v>0</v>
      </c>
      <c r="H18" s="20">
        <f t="shared" si="3"/>
        <v>0</v>
      </c>
      <c r="I18" s="20">
        <f t="shared" si="3"/>
        <v>0</v>
      </c>
      <c r="J18" s="20">
        <f t="shared" si="3"/>
        <v>0</v>
      </c>
      <c r="K18" s="20">
        <f t="shared" si="0"/>
        <v>0</v>
      </c>
      <c r="L18" s="20">
        <f t="shared" si="3"/>
        <v>0</v>
      </c>
      <c r="M18" s="20">
        <f t="shared" si="3"/>
        <v>0</v>
      </c>
      <c r="O18" s="17"/>
    </row>
    <row r="19" spans="1:15">
      <c r="A19" s="17"/>
      <c r="B19" s="17" t="s">
        <v>493</v>
      </c>
      <c r="C19" s="17"/>
      <c r="D19" s="11" t="s">
        <v>830</v>
      </c>
      <c r="E19" s="20">
        <f t="shared" si="1"/>
        <v>0</v>
      </c>
      <c r="F19" s="20">
        <f t="shared" si="1"/>
        <v>0</v>
      </c>
      <c r="G19" s="19"/>
      <c r="H19" s="19"/>
      <c r="I19" s="19"/>
      <c r="J19" s="19"/>
      <c r="K19" s="20">
        <f t="shared" si="0"/>
        <v>0</v>
      </c>
      <c r="L19" s="19"/>
      <c r="M19" s="19"/>
      <c r="O19" s="17"/>
    </row>
    <row r="20" spans="1:15">
      <c r="A20" s="17"/>
      <c r="B20" s="17" t="s">
        <v>1138</v>
      </c>
      <c r="C20" s="17"/>
      <c r="D20" s="11" t="s">
        <v>831</v>
      </c>
      <c r="E20" s="20">
        <f t="shared" si="1"/>
        <v>0</v>
      </c>
      <c r="F20" s="20">
        <f t="shared" si="1"/>
        <v>0</v>
      </c>
      <c r="G20" s="19"/>
      <c r="H20" s="19"/>
      <c r="I20" s="19"/>
      <c r="J20" s="19"/>
      <c r="K20" s="20">
        <f t="shared" si="0"/>
        <v>0</v>
      </c>
      <c r="L20" s="19"/>
      <c r="M20" s="19"/>
      <c r="O20" s="17"/>
    </row>
    <row r="21" spans="1:15">
      <c r="A21" s="17"/>
      <c r="B21" s="17" t="s">
        <v>1139</v>
      </c>
      <c r="C21" s="17"/>
      <c r="D21" s="13" t="s">
        <v>832</v>
      </c>
      <c r="E21" s="20">
        <f t="shared" si="1"/>
        <v>0</v>
      </c>
      <c r="F21" s="20">
        <f t="shared" si="1"/>
        <v>0</v>
      </c>
      <c r="G21" s="19"/>
      <c r="H21" s="19"/>
      <c r="I21" s="19"/>
      <c r="J21" s="19"/>
      <c r="K21" s="20">
        <f t="shared" si="0"/>
        <v>0</v>
      </c>
      <c r="L21" s="19"/>
      <c r="M21" s="19"/>
      <c r="O21" s="17"/>
    </row>
    <row r="22" spans="1:15">
      <c r="A22" s="17"/>
      <c r="B22" s="17" t="s">
        <v>1140</v>
      </c>
      <c r="C22" s="17"/>
      <c r="D22" s="86" t="s">
        <v>982</v>
      </c>
      <c r="E22" s="20">
        <f t="shared" si="1"/>
        <v>0</v>
      </c>
      <c r="F22" s="20">
        <f t="shared" si="1"/>
        <v>0</v>
      </c>
      <c r="G22" s="20">
        <f>G23+G24</f>
        <v>0</v>
      </c>
      <c r="H22" s="20">
        <f>H23+H24</f>
        <v>0</v>
      </c>
      <c r="I22" s="20">
        <f>I23+I24</f>
        <v>0</v>
      </c>
      <c r="J22" s="20">
        <f>J23+J24</f>
        <v>0</v>
      </c>
      <c r="K22" s="20">
        <f t="shared" si="0"/>
        <v>0</v>
      </c>
      <c r="L22" s="20">
        <f>L23+L24</f>
        <v>0</v>
      </c>
      <c r="M22" s="20">
        <f>M23+M24</f>
        <v>0</v>
      </c>
      <c r="O22" s="17"/>
    </row>
    <row r="23" spans="1:15">
      <c r="A23" s="17"/>
      <c r="B23" s="17" t="s">
        <v>1184</v>
      </c>
      <c r="C23" s="17"/>
      <c r="D23" s="87" t="s">
        <v>833</v>
      </c>
      <c r="E23" s="20">
        <f t="shared" si="1"/>
        <v>0</v>
      </c>
      <c r="F23" s="20">
        <f t="shared" si="1"/>
        <v>0</v>
      </c>
      <c r="G23" s="19"/>
      <c r="H23" s="19"/>
      <c r="I23" s="19"/>
      <c r="J23" s="19"/>
      <c r="K23" s="20">
        <f t="shared" si="0"/>
        <v>0</v>
      </c>
      <c r="L23" s="19"/>
      <c r="M23" s="19"/>
      <c r="O23" s="17"/>
    </row>
    <row r="24" spans="1:15">
      <c r="A24" s="17"/>
      <c r="B24" s="17" t="s">
        <v>1185</v>
      </c>
      <c r="C24" s="17"/>
      <c r="D24" s="87" t="s">
        <v>834</v>
      </c>
      <c r="E24" s="20">
        <f t="shared" si="1"/>
        <v>0</v>
      </c>
      <c r="F24" s="20">
        <f t="shared" si="1"/>
        <v>0</v>
      </c>
      <c r="G24" s="19"/>
      <c r="H24" s="19"/>
      <c r="I24" s="19"/>
      <c r="J24" s="19"/>
      <c r="K24" s="20">
        <f t="shared" si="0"/>
        <v>0</v>
      </c>
      <c r="L24" s="19"/>
      <c r="M24" s="19"/>
      <c r="O24" s="17"/>
    </row>
    <row r="25" spans="1:15">
      <c r="A25" s="17"/>
      <c r="B25" s="17" t="s">
        <v>962</v>
      </c>
      <c r="C25" s="17"/>
      <c r="D25" s="86" t="s">
        <v>983</v>
      </c>
      <c r="E25" s="20">
        <f t="shared" si="1"/>
        <v>0</v>
      </c>
      <c r="F25" s="20">
        <f t="shared" si="1"/>
        <v>0</v>
      </c>
      <c r="G25" s="20">
        <f>G26+G27</f>
        <v>0</v>
      </c>
      <c r="H25" s="20">
        <f>H26+H27</f>
        <v>0</v>
      </c>
      <c r="I25" s="20">
        <f>I26+I27</f>
        <v>0</v>
      </c>
      <c r="J25" s="20">
        <f>J26+J27</f>
        <v>0</v>
      </c>
      <c r="K25" s="20">
        <f t="shared" si="0"/>
        <v>0</v>
      </c>
      <c r="L25" s="20">
        <f>L26+L27</f>
        <v>0</v>
      </c>
      <c r="M25" s="20">
        <f>M26+M27</f>
        <v>0</v>
      </c>
      <c r="O25" s="17"/>
    </row>
    <row r="26" spans="1:15">
      <c r="A26" s="17"/>
      <c r="B26" s="17" t="s">
        <v>273</v>
      </c>
      <c r="C26" s="17"/>
      <c r="D26" s="87" t="s">
        <v>817</v>
      </c>
      <c r="E26" s="20">
        <f t="shared" si="1"/>
        <v>0</v>
      </c>
      <c r="F26" s="20">
        <f t="shared" si="1"/>
        <v>0</v>
      </c>
      <c r="G26" s="19"/>
      <c r="H26" s="19"/>
      <c r="I26" s="19"/>
      <c r="J26" s="19"/>
      <c r="K26" s="20">
        <f t="shared" si="0"/>
        <v>0</v>
      </c>
      <c r="L26" s="19"/>
      <c r="M26" s="19"/>
      <c r="O26" s="17"/>
    </row>
    <row r="27" spans="1:15">
      <c r="A27" s="17"/>
      <c r="B27" s="17" t="s">
        <v>1001</v>
      </c>
      <c r="C27" s="17"/>
      <c r="D27" s="87" t="s">
        <v>818</v>
      </c>
      <c r="E27" s="20">
        <f t="shared" si="1"/>
        <v>0</v>
      </c>
      <c r="F27" s="20">
        <f t="shared" si="1"/>
        <v>0</v>
      </c>
      <c r="G27" s="19"/>
      <c r="H27" s="19"/>
      <c r="I27" s="19"/>
      <c r="J27" s="19"/>
      <c r="K27" s="20">
        <f t="shared" si="0"/>
        <v>0</v>
      </c>
      <c r="L27" s="19"/>
      <c r="M27" s="19"/>
      <c r="O27" s="17"/>
    </row>
    <row r="28" spans="1:15">
      <c r="A28" s="17"/>
      <c r="B28" s="17" t="s">
        <v>132</v>
      </c>
      <c r="C28" s="17"/>
      <c r="D28" s="13" t="s">
        <v>984</v>
      </c>
      <c r="E28" s="20">
        <f t="shared" si="1"/>
        <v>0</v>
      </c>
      <c r="F28" s="20">
        <f t="shared" si="1"/>
        <v>0</v>
      </c>
      <c r="G28" s="20">
        <f t="shared" ref="G28:M28" si="4">G29+G30</f>
        <v>0</v>
      </c>
      <c r="H28" s="20">
        <f t="shared" si="4"/>
        <v>0</v>
      </c>
      <c r="I28" s="20">
        <f t="shared" si="4"/>
        <v>0</v>
      </c>
      <c r="J28" s="20">
        <f t="shared" si="4"/>
        <v>0</v>
      </c>
      <c r="K28" s="20">
        <f t="shared" si="0"/>
        <v>0</v>
      </c>
      <c r="L28" s="20">
        <f t="shared" si="4"/>
        <v>0</v>
      </c>
      <c r="M28" s="20">
        <f t="shared" si="4"/>
        <v>0</v>
      </c>
      <c r="O28" s="17"/>
    </row>
    <row r="29" spans="1:15">
      <c r="A29" s="17"/>
      <c r="B29" s="17" t="s">
        <v>141</v>
      </c>
      <c r="C29" s="17"/>
      <c r="D29" s="11" t="s">
        <v>820</v>
      </c>
      <c r="E29" s="20">
        <f t="shared" si="1"/>
        <v>0</v>
      </c>
      <c r="F29" s="20">
        <f t="shared" si="1"/>
        <v>0</v>
      </c>
      <c r="G29" s="19"/>
      <c r="H29" s="19"/>
      <c r="I29" s="19"/>
      <c r="J29" s="19"/>
      <c r="K29" s="20">
        <f t="shared" si="0"/>
        <v>0</v>
      </c>
      <c r="L29" s="19"/>
      <c r="M29" s="19"/>
      <c r="O29" s="17"/>
    </row>
    <row r="30" spans="1:15">
      <c r="A30" s="17"/>
      <c r="B30" s="17" t="s">
        <v>142</v>
      </c>
      <c r="C30" s="17"/>
      <c r="D30" s="11" t="s">
        <v>821</v>
      </c>
      <c r="E30" s="20">
        <f t="shared" si="1"/>
        <v>0</v>
      </c>
      <c r="F30" s="20">
        <f t="shared" si="1"/>
        <v>0</v>
      </c>
      <c r="G30" s="19"/>
      <c r="H30" s="19"/>
      <c r="I30" s="19"/>
      <c r="J30" s="19"/>
      <c r="K30" s="20">
        <f t="shared" si="0"/>
        <v>0</v>
      </c>
      <c r="L30" s="19"/>
      <c r="M30" s="19"/>
      <c r="O30" s="17"/>
    </row>
    <row r="31" spans="1:15">
      <c r="A31" s="17"/>
      <c r="B31" s="17" t="s">
        <v>1374</v>
      </c>
      <c r="C31" s="17"/>
      <c r="D31" s="13" t="s">
        <v>985</v>
      </c>
      <c r="E31" s="20">
        <f t="shared" si="1"/>
        <v>0</v>
      </c>
      <c r="F31" s="20">
        <f t="shared" si="1"/>
        <v>0</v>
      </c>
      <c r="G31" s="20">
        <f t="array" ref="G31">SUM(G43:G44)</f>
        <v>0</v>
      </c>
      <c r="H31" s="20">
        <f t="array" ref="H31">SUM(H43:H44)</f>
        <v>0</v>
      </c>
      <c r="I31" s="20">
        <f t="array" ref="I31">SUM(I43:I44)</f>
        <v>0</v>
      </c>
      <c r="J31" s="20">
        <f t="array" ref="J31">SUM(J43:J44)</f>
        <v>0</v>
      </c>
      <c r="K31" s="20">
        <f t="shared" si="0"/>
        <v>0</v>
      </c>
      <c r="L31" s="20">
        <f t="array" ref="L31">SUM(L43:L44)</f>
        <v>0</v>
      </c>
      <c r="M31" s="20">
        <f t="array" ref="M31">SUM(M43:M44)</f>
        <v>0</v>
      </c>
      <c r="O31" s="17"/>
    </row>
    <row r="32" spans="1:15" hidden="1">
      <c r="A32" s="17"/>
      <c r="B32" s="17"/>
      <c r="C32" s="17" t="s">
        <v>905</v>
      </c>
      <c r="O32" s="17"/>
    </row>
    <row r="33" spans="1:15" hidden="1">
      <c r="A33" s="17"/>
      <c r="B33" s="17"/>
      <c r="C33" s="17" t="s">
        <v>908</v>
      </c>
      <c r="D33" s="17"/>
      <c r="E33" s="17"/>
      <c r="F33" s="17"/>
      <c r="G33" s="17"/>
      <c r="H33" s="17"/>
      <c r="I33" s="17"/>
      <c r="J33" s="17"/>
      <c r="K33" s="17"/>
      <c r="L33" s="17"/>
      <c r="M33" s="17"/>
      <c r="N33" s="17"/>
      <c r="O33" s="17" t="s">
        <v>909</v>
      </c>
    </row>
    <row r="34" spans="1:15" hidden="1"/>
    <row r="35" spans="1:15" hidden="1"/>
    <row r="36" spans="1:15" hidden="1"/>
    <row r="37" spans="1:15" hidden="1"/>
    <row r="38" spans="1:15" hidden="1">
      <c r="A38" s="17"/>
      <c r="B38" s="17"/>
      <c r="C38" s="17" t="s">
        <v>1500</v>
      </c>
      <c r="D38" s="17"/>
      <c r="E38" s="17"/>
      <c r="F38" s="17"/>
      <c r="G38" s="17"/>
      <c r="H38" s="17"/>
      <c r="I38" s="17"/>
      <c r="J38" s="17"/>
      <c r="K38" s="17"/>
      <c r="L38" s="17"/>
      <c r="M38" s="17"/>
      <c r="N38" s="17"/>
      <c r="O38" s="17"/>
    </row>
    <row r="39" spans="1:15" hidden="1">
      <c r="A39" s="17"/>
      <c r="B39" s="17"/>
      <c r="C39" s="17"/>
      <c r="D39" s="17"/>
      <c r="E39" s="17" t="s">
        <v>799</v>
      </c>
      <c r="F39" s="17" t="s">
        <v>319</v>
      </c>
      <c r="G39" s="17" t="s">
        <v>799</v>
      </c>
      <c r="H39" s="17" t="s">
        <v>319</v>
      </c>
      <c r="I39" s="17" t="s">
        <v>799</v>
      </c>
      <c r="J39" s="17" t="s">
        <v>319</v>
      </c>
      <c r="K39" s="17" t="s">
        <v>320</v>
      </c>
      <c r="L39" s="17" t="s">
        <v>320</v>
      </c>
      <c r="M39" s="17" t="s">
        <v>320</v>
      </c>
      <c r="N39" s="17"/>
      <c r="O39" s="17"/>
    </row>
    <row r="40" spans="1:15" hidden="1">
      <c r="A40" s="17"/>
      <c r="B40" s="17"/>
      <c r="C40" s="17"/>
      <c r="D40" s="17" t="s">
        <v>571</v>
      </c>
      <c r="E40" s="17" t="s">
        <v>1324</v>
      </c>
      <c r="F40" s="17" t="s">
        <v>1324</v>
      </c>
      <c r="G40" s="17" t="s">
        <v>1325</v>
      </c>
      <c r="H40" s="17" t="s">
        <v>1325</v>
      </c>
      <c r="I40" s="17" t="s">
        <v>1326</v>
      </c>
      <c r="J40" s="17" t="s">
        <v>1326</v>
      </c>
      <c r="K40" s="17" t="s">
        <v>1324</v>
      </c>
      <c r="L40" s="17" t="s">
        <v>1325</v>
      </c>
      <c r="M40" s="17" t="s">
        <v>1326</v>
      </c>
      <c r="N40" s="17"/>
      <c r="O40" s="17"/>
    </row>
    <row r="41" spans="1:15" hidden="1">
      <c r="A41" s="17"/>
      <c r="B41" s="17"/>
      <c r="C41" s="17" t="s">
        <v>906</v>
      </c>
      <c r="D41" s="17" t="s">
        <v>940</v>
      </c>
      <c r="E41" s="17"/>
      <c r="F41" s="17"/>
      <c r="G41" s="17"/>
      <c r="H41" s="17"/>
      <c r="I41" s="17"/>
      <c r="J41" s="17"/>
      <c r="K41" s="17"/>
      <c r="L41" s="17"/>
      <c r="M41" s="17"/>
      <c r="N41" s="17" t="s">
        <v>905</v>
      </c>
      <c r="O41" s="17" t="s">
        <v>907</v>
      </c>
    </row>
    <row r="42" spans="1:15" hidden="1">
      <c r="A42" s="17"/>
      <c r="B42" s="17"/>
      <c r="C42" s="17" t="s">
        <v>905</v>
      </c>
      <c r="O42" s="17"/>
    </row>
    <row r="43" spans="1:15">
      <c r="A43" s="17"/>
      <c r="B43" s="17" t="s">
        <v>1374</v>
      </c>
      <c r="C43" s="109"/>
      <c r="D43" s="22"/>
      <c r="E43" s="20">
        <f>G43+I43</f>
        <v>0</v>
      </c>
      <c r="F43" s="20">
        <f>H43+J43</f>
        <v>0</v>
      </c>
      <c r="G43" s="19"/>
      <c r="H43" s="19"/>
      <c r="I43" s="19"/>
      <c r="J43" s="19"/>
      <c r="K43" s="20">
        <f>L43+M43</f>
        <v>0</v>
      </c>
      <c r="L43" s="19"/>
      <c r="M43" s="19"/>
      <c r="O43" s="17"/>
    </row>
    <row r="44" spans="1:15" hidden="1">
      <c r="A44" s="17"/>
      <c r="B44" s="17"/>
      <c r="C44" s="17" t="s">
        <v>905</v>
      </c>
      <c r="O44" s="17"/>
    </row>
    <row r="45" spans="1:15" hidden="1">
      <c r="A45" s="17"/>
      <c r="B45" s="17"/>
      <c r="C45" s="17" t="s">
        <v>908</v>
      </c>
      <c r="D45" s="17"/>
      <c r="E45" s="17"/>
      <c r="F45" s="17"/>
      <c r="G45" s="17"/>
      <c r="H45" s="17"/>
      <c r="I45" s="17"/>
      <c r="J45" s="17"/>
      <c r="K45" s="17"/>
      <c r="L45" s="17"/>
      <c r="M45" s="17"/>
      <c r="N45" s="17"/>
      <c r="O45" s="17" t="s">
        <v>909</v>
      </c>
    </row>
    <row r="46" spans="1:15" hidden="1"/>
    <row r="47" spans="1:15" hidden="1"/>
    <row r="48" spans="1:15" hidden="1">
      <c r="A48" s="17"/>
      <c r="B48" s="17"/>
      <c r="C48" s="17" t="s">
        <v>1522</v>
      </c>
      <c r="D48" s="17"/>
      <c r="E48" s="17"/>
      <c r="F48" s="17"/>
      <c r="G48" s="17"/>
      <c r="H48" s="17"/>
      <c r="I48" s="17"/>
      <c r="J48" s="17"/>
      <c r="K48" s="17"/>
      <c r="L48" s="17"/>
      <c r="M48" s="17"/>
      <c r="N48" s="17"/>
      <c r="O48" s="17"/>
    </row>
    <row r="49" spans="1:15" hidden="1">
      <c r="A49" s="17"/>
      <c r="B49" s="17"/>
      <c r="C49" s="17"/>
      <c r="D49" s="17"/>
      <c r="E49" s="17" t="s">
        <v>799</v>
      </c>
      <c r="F49" s="17" t="s">
        <v>319</v>
      </c>
      <c r="G49" s="17" t="s">
        <v>799</v>
      </c>
      <c r="H49" s="17" t="s">
        <v>319</v>
      </c>
      <c r="I49" s="17" t="s">
        <v>799</v>
      </c>
      <c r="J49" s="17" t="s">
        <v>319</v>
      </c>
      <c r="K49" s="17" t="s">
        <v>320</v>
      </c>
      <c r="L49" s="17" t="s">
        <v>320</v>
      </c>
      <c r="M49" s="17" t="s">
        <v>320</v>
      </c>
      <c r="N49" s="17"/>
      <c r="O49" s="17"/>
    </row>
    <row r="50" spans="1:15" hidden="1">
      <c r="A50" s="17"/>
      <c r="B50" s="17"/>
      <c r="C50" s="17"/>
      <c r="D50" s="17"/>
      <c r="E50" s="17" t="s">
        <v>1324</v>
      </c>
      <c r="F50" s="17" t="s">
        <v>1324</v>
      </c>
      <c r="G50" s="17" t="s">
        <v>1325</v>
      </c>
      <c r="H50" s="17" t="s">
        <v>1325</v>
      </c>
      <c r="I50" s="17" t="s">
        <v>1326</v>
      </c>
      <c r="J50" s="17" t="s">
        <v>1326</v>
      </c>
      <c r="K50" s="17" t="s">
        <v>1324</v>
      </c>
      <c r="L50" s="17" t="s">
        <v>1325</v>
      </c>
      <c r="M50" s="17" t="s">
        <v>1326</v>
      </c>
      <c r="N50" s="17"/>
      <c r="O50" s="17"/>
    </row>
    <row r="51" spans="1:15" hidden="1">
      <c r="A51" s="17"/>
      <c r="B51" s="17"/>
      <c r="C51" s="17" t="s">
        <v>906</v>
      </c>
      <c r="D51" s="17" t="s">
        <v>910</v>
      </c>
      <c r="E51" s="17"/>
      <c r="F51" s="17"/>
      <c r="G51" s="17"/>
      <c r="H51" s="17"/>
      <c r="I51" s="17"/>
      <c r="J51" s="17"/>
      <c r="K51" s="17"/>
      <c r="L51" s="17"/>
      <c r="M51" s="17"/>
      <c r="N51" s="17" t="s">
        <v>905</v>
      </c>
      <c r="O51" s="17" t="s">
        <v>907</v>
      </c>
    </row>
    <row r="52" spans="1:15" hidden="1">
      <c r="A52" s="17"/>
      <c r="B52" s="17"/>
      <c r="C52" s="17" t="s">
        <v>905</v>
      </c>
      <c r="O52" s="17"/>
    </row>
    <row r="53" spans="1:15" ht="15" customHeight="1">
      <c r="A53" s="17"/>
      <c r="B53" s="17"/>
      <c r="C53" s="17"/>
      <c r="D53" s="218" t="s">
        <v>977</v>
      </c>
      <c r="E53" s="219"/>
      <c r="F53" s="219"/>
      <c r="G53" s="219"/>
      <c r="H53" s="219"/>
      <c r="I53" s="219"/>
      <c r="J53" s="219"/>
      <c r="K53" s="219"/>
      <c r="L53" s="219"/>
      <c r="M53" s="219"/>
      <c r="O53" s="17"/>
    </row>
    <row r="54" spans="1:15">
      <c r="A54" s="17"/>
      <c r="B54" s="17" t="s">
        <v>270</v>
      </c>
      <c r="C54" s="17"/>
      <c r="D54" s="13" t="s">
        <v>545</v>
      </c>
      <c r="E54" s="20">
        <f>G54+I54</f>
        <v>0</v>
      </c>
      <c r="F54" s="20">
        <f>H54+J54</f>
        <v>0</v>
      </c>
      <c r="G54" s="20">
        <f>G14+G15+G18+G21+G22+G25+G28+G31</f>
        <v>0</v>
      </c>
      <c r="H54" s="20">
        <f t="shared" ref="H54:M54" si="5">H14+H15+H18+H21+H22+H25+H28+H31</f>
        <v>0</v>
      </c>
      <c r="I54" s="20">
        <f t="shared" si="5"/>
        <v>0</v>
      </c>
      <c r="J54" s="20">
        <f t="shared" si="5"/>
        <v>0</v>
      </c>
      <c r="K54" s="20">
        <f>L54+M54</f>
        <v>0</v>
      </c>
      <c r="L54" s="20">
        <f t="shared" si="5"/>
        <v>0</v>
      </c>
      <c r="M54" s="20">
        <f t="shared" si="5"/>
        <v>0</v>
      </c>
      <c r="O54" s="17"/>
    </row>
    <row r="55" spans="1:15">
      <c r="A55" s="17"/>
      <c r="B55" s="17"/>
      <c r="C55" s="17"/>
      <c r="D55" s="220" t="s">
        <v>857</v>
      </c>
      <c r="E55" s="221"/>
      <c r="F55" s="221"/>
      <c r="G55" s="221"/>
      <c r="H55" s="221"/>
      <c r="I55" s="221"/>
      <c r="J55" s="221"/>
      <c r="K55" s="221"/>
      <c r="L55" s="221"/>
      <c r="M55" s="222"/>
      <c r="O55" s="17"/>
    </row>
    <row r="56" spans="1:15">
      <c r="A56" s="17"/>
      <c r="B56" s="17" t="s">
        <v>271</v>
      </c>
      <c r="C56" s="17"/>
      <c r="D56" s="13" t="s">
        <v>825</v>
      </c>
      <c r="E56" s="20">
        <f t="shared" ref="E56:F73" si="6">G56+I56</f>
        <v>0</v>
      </c>
      <c r="F56" s="20">
        <f t="shared" si="6"/>
        <v>0</v>
      </c>
      <c r="G56" s="19"/>
      <c r="H56" s="19"/>
      <c r="I56" s="19"/>
      <c r="J56" s="19"/>
      <c r="K56" s="20">
        <f t="shared" ref="K56:K73" si="7">L56+M56</f>
        <v>0</v>
      </c>
      <c r="L56" s="19"/>
      <c r="M56" s="19"/>
      <c r="O56" s="17"/>
    </row>
    <row r="57" spans="1:15">
      <c r="A57" s="17"/>
      <c r="B57" s="17" t="s">
        <v>445</v>
      </c>
      <c r="C57" s="17"/>
      <c r="D57" s="13" t="s">
        <v>826</v>
      </c>
      <c r="E57" s="20">
        <f t="shared" si="6"/>
        <v>0</v>
      </c>
      <c r="F57" s="20">
        <f t="shared" si="6"/>
        <v>0</v>
      </c>
      <c r="G57" s="20">
        <f>G58+G59</f>
        <v>0</v>
      </c>
      <c r="H57" s="20">
        <f>H58+H59</f>
        <v>0</v>
      </c>
      <c r="I57" s="20">
        <f>I58+I59</f>
        <v>0</v>
      </c>
      <c r="J57" s="20">
        <f>J58+J59</f>
        <v>0</v>
      </c>
      <c r="K57" s="20">
        <f t="shared" si="7"/>
        <v>0</v>
      </c>
      <c r="L57" s="20">
        <f>L58+L59</f>
        <v>0</v>
      </c>
      <c r="M57" s="20">
        <f>M58+M59</f>
        <v>0</v>
      </c>
      <c r="O57" s="17"/>
    </row>
    <row r="58" spans="1:15">
      <c r="A58" s="17"/>
      <c r="B58" s="17" t="s">
        <v>446</v>
      </c>
      <c r="C58" s="17"/>
      <c r="D58" s="11" t="s">
        <v>827</v>
      </c>
      <c r="E58" s="20">
        <f t="shared" si="6"/>
        <v>0</v>
      </c>
      <c r="F58" s="20">
        <f t="shared" si="6"/>
        <v>0</v>
      </c>
      <c r="G58" s="19"/>
      <c r="H58" s="19"/>
      <c r="I58" s="19"/>
      <c r="J58" s="19"/>
      <c r="K58" s="20">
        <f t="shared" si="7"/>
        <v>0</v>
      </c>
      <c r="L58" s="19"/>
      <c r="M58" s="19"/>
      <c r="O58" s="17"/>
    </row>
    <row r="59" spans="1:15">
      <c r="A59" s="17"/>
      <c r="B59" s="17" t="s">
        <v>447</v>
      </c>
      <c r="C59" s="17"/>
      <c r="D59" s="11" t="s">
        <v>828</v>
      </c>
      <c r="E59" s="20">
        <f t="shared" si="6"/>
        <v>0</v>
      </c>
      <c r="F59" s="20">
        <f t="shared" si="6"/>
        <v>0</v>
      </c>
      <c r="G59" s="19"/>
      <c r="H59" s="19"/>
      <c r="I59" s="19"/>
      <c r="J59" s="19"/>
      <c r="K59" s="20">
        <f t="shared" si="7"/>
        <v>0</v>
      </c>
      <c r="L59" s="19"/>
      <c r="M59" s="19"/>
      <c r="O59" s="17"/>
    </row>
    <row r="60" spans="1:15">
      <c r="A60" s="17"/>
      <c r="B60" s="17" t="s">
        <v>448</v>
      </c>
      <c r="C60" s="17"/>
      <c r="D60" s="13" t="s">
        <v>829</v>
      </c>
      <c r="E60" s="20">
        <f t="shared" si="6"/>
        <v>0</v>
      </c>
      <c r="F60" s="20">
        <f t="shared" si="6"/>
        <v>0</v>
      </c>
      <c r="G60" s="20">
        <f>G61+G62</f>
        <v>0</v>
      </c>
      <c r="H60" s="20">
        <f>H61+H62</f>
        <v>0</v>
      </c>
      <c r="I60" s="20">
        <f>I61+I62</f>
        <v>0</v>
      </c>
      <c r="J60" s="20">
        <f>J61+J62</f>
        <v>0</v>
      </c>
      <c r="K60" s="20">
        <f t="shared" si="7"/>
        <v>0</v>
      </c>
      <c r="L60" s="20">
        <f>L61+L62</f>
        <v>0</v>
      </c>
      <c r="M60" s="20">
        <f>M61+M62</f>
        <v>0</v>
      </c>
      <c r="O60" s="17"/>
    </row>
    <row r="61" spans="1:15">
      <c r="A61" s="17"/>
      <c r="B61" s="17" t="s">
        <v>1251</v>
      </c>
      <c r="C61" s="17"/>
      <c r="D61" s="11" t="s">
        <v>830</v>
      </c>
      <c r="E61" s="20">
        <f t="shared" si="6"/>
        <v>0</v>
      </c>
      <c r="F61" s="20">
        <f t="shared" si="6"/>
        <v>0</v>
      </c>
      <c r="G61" s="19"/>
      <c r="H61" s="19"/>
      <c r="I61" s="19"/>
      <c r="J61" s="19"/>
      <c r="K61" s="20">
        <f t="shared" si="7"/>
        <v>0</v>
      </c>
      <c r="L61" s="19"/>
      <c r="M61" s="19"/>
      <c r="O61" s="17"/>
    </row>
    <row r="62" spans="1:15">
      <c r="A62" s="17"/>
      <c r="B62" s="17" t="s">
        <v>1252</v>
      </c>
      <c r="C62" s="17"/>
      <c r="D62" s="11" t="s">
        <v>831</v>
      </c>
      <c r="E62" s="20">
        <f t="shared" si="6"/>
        <v>0</v>
      </c>
      <c r="F62" s="20">
        <f t="shared" si="6"/>
        <v>0</v>
      </c>
      <c r="G62" s="19"/>
      <c r="H62" s="19"/>
      <c r="I62" s="19"/>
      <c r="J62" s="19"/>
      <c r="K62" s="20">
        <f t="shared" si="7"/>
        <v>0</v>
      </c>
      <c r="L62" s="19"/>
      <c r="M62" s="19"/>
      <c r="O62" s="17"/>
    </row>
    <row r="63" spans="1:15">
      <c r="A63" s="17"/>
      <c r="B63" s="17" t="s">
        <v>180</v>
      </c>
      <c r="C63" s="17"/>
      <c r="D63" s="13" t="s">
        <v>832</v>
      </c>
      <c r="E63" s="20">
        <f t="shared" si="6"/>
        <v>0</v>
      </c>
      <c r="F63" s="20">
        <f t="shared" si="6"/>
        <v>0</v>
      </c>
      <c r="G63" s="19"/>
      <c r="H63" s="19"/>
      <c r="I63" s="19"/>
      <c r="J63" s="19"/>
      <c r="K63" s="20">
        <f t="shared" si="7"/>
        <v>0</v>
      </c>
      <c r="L63" s="19"/>
      <c r="M63" s="19"/>
      <c r="O63" s="17"/>
    </row>
    <row r="64" spans="1:15">
      <c r="A64" s="17"/>
      <c r="B64" s="17" t="s">
        <v>188</v>
      </c>
      <c r="C64" s="17"/>
      <c r="D64" s="86" t="s">
        <v>982</v>
      </c>
      <c r="E64" s="20">
        <f t="shared" si="6"/>
        <v>0</v>
      </c>
      <c r="F64" s="20">
        <f t="shared" si="6"/>
        <v>0</v>
      </c>
      <c r="G64" s="20">
        <f>G65+G66</f>
        <v>0</v>
      </c>
      <c r="H64" s="20">
        <f t="shared" ref="H64:M64" si="8">H65+H66</f>
        <v>0</v>
      </c>
      <c r="I64" s="20">
        <f t="shared" si="8"/>
        <v>0</v>
      </c>
      <c r="J64" s="20">
        <f t="shared" si="8"/>
        <v>0</v>
      </c>
      <c r="K64" s="20">
        <f t="shared" si="7"/>
        <v>0</v>
      </c>
      <c r="L64" s="20">
        <f t="shared" si="8"/>
        <v>0</v>
      </c>
      <c r="M64" s="20">
        <f t="shared" si="8"/>
        <v>0</v>
      </c>
      <c r="O64" s="17"/>
    </row>
    <row r="65" spans="1:15">
      <c r="A65" s="17"/>
      <c r="B65" s="17" t="s">
        <v>483</v>
      </c>
      <c r="C65" s="17"/>
      <c r="D65" s="87" t="s">
        <v>833</v>
      </c>
      <c r="E65" s="20">
        <f t="shared" si="6"/>
        <v>0</v>
      </c>
      <c r="F65" s="20">
        <f t="shared" si="6"/>
        <v>0</v>
      </c>
      <c r="G65" s="19"/>
      <c r="H65" s="19"/>
      <c r="I65" s="19"/>
      <c r="J65" s="19"/>
      <c r="K65" s="20">
        <f t="shared" si="7"/>
        <v>0</v>
      </c>
      <c r="L65" s="19"/>
      <c r="M65" s="19"/>
      <c r="O65" s="17"/>
    </row>
    <row r="66" spans="1:15">
      <c r="A66" s="17"/>
      <c r="B66" s="17" t="s">
        <v>356</v>
      </c>
      <c r="C66" s="17"/>
      <c r="D66" s="87" t="s">
        <v>834</v>
      </c>
      <c r="E66" s="20">
        <f t="shared" si="6"/>
        <v>0</v>
      </c>
      <c r="F66" s="20">
        <f t="shared" si="6"/>
        <v>0</v>
      </c>
      <c r="G66" s="19"/>
      <c r="H66" s="19"/>
      <c r="I66" s="19"/>
      <c r="J66" s="19"/>
      <c r="K66" s="20">
        <f t="shared" si="7"/>
        <v>0</v>
      </c>
      <c r="L66" s="19"/>
      <c r="M66" s="19"/>
      <c r="O66" s="17"/>
    </row>
    <row r="67" spans="1:15">
      <c r="A67" s="17"/>
      <c r="B67" s="17" t="s">
        <v>873</v>
      </c>
      <c r="C67" s="17"/>
      <c r="D67" s="86" t="s">
        <v>983</v>
      </c>
      <c r="E67" s="20">
        <f t="shared" si="6"/>
        <v>0</v>
      </c>
      <c r="F67" s="20">
        <f t="shared" si="6"/>
        <v>0</v>
      </c>
      <c r="G67" s="20">
        <f>G68+G69</f>
        <v>0</v>
      </c>
      <c r="H67" s="20">
        <f t="shared" ref="H67:M67" si="9">H68+H69</f>
        <v>0</v>
      </c>
      <c r="I67" s="20">
        <f t="shared" si="9"/>
        <v>0</v>
      </c>
      <c r="J67" s="20">
        <f t="shared" si="9"/>
        <v>0</v>
      </c>
      <c r="K67" s="20">
        <f t="shared" si="7"/>
        <v>0</v>
      </c>
      <c r="L67" s="20">
        <f t="shared" si="9"/>
        <v>0</v>
      </c>
      <c r="M67" s="20">
        <f t="shared" si="9"/>
        <v>0</v>
      </c>
      <c r="O67" s="17"/>
    </row>
    <row r="68" spans="1:15">
      <c r="A68" s="17"/>
      <c r="B68" s="17" t="s">
        <v>133</v>
      </c>
      <c r="C68" s="17"/>
      <c r="D68" s="87" t="s">
        <v>817</v>
      </c>
      <c r="E68" s="20">
        <f t="shared" si="6"/>
        <v>0</v>
      </c>
      <c r="F68" s="20">
        <f t="shared" si="6"/>
        <v>0</v>
      </c>
      <c r="G68" s="19"/>
      <c r="H68" s="19"/>
      <c r="I68" s="19"/>
      <c r="J68" s="19"/>
      <c r="K68" s="20">
        <f t="shared" si="7"/>
        <v>0</v>
      </c>
      <c r="L68" s="19"/>
      <c r="M68" s="19"/>
      <c r="O68" s="17"/>
    </row>
    <row r="69" spans="1:15">
      <c r="A69" s="17"/>
      <c r="B69" s="17" t="s">
        <v>134</v>
      </c>
      <c r="C69" s="17"/>
      <c r="D69" s="87" t="s">
        <v>818</v>
      </c>
      <c r="E69" s="20">
        <f t="shared" si="6"/>
        <v>0</v>
      </c>
      <c r="F69" s="20">
        <f t="shared" si="6"/>
        <v>0</v>
      </c>
      <c r="G69" s="19"/>
      <c r="H69" s="19"/>
      <c r="I69" s="19"/>
      <c r="J69" s="19"/>
      <c r="K69" s="20">
        <f t="shared" si="7"/>
        <v>0</v>
      </c>
      <c r="L69" s="19"/>
      <c r="M69" s="19"/>
      <c r="O69" s="17"/>
    </row>
    <row r="70" spans="1:15">
      <c r="A70" s="17"/>
      <c r="B70" s="17" t="s">
        <v>2</v>
      </c>
      <c r="C70" s="17"/>
      <c r="D70" s="13" t="s">
        <v>984</v>
      </c>
      <c r="E70" s="20">
        <f t="shared" si="6"/>
        <v>0</v>
      </c>
      <c r="F70" s="20">
        <f t="shared" si="6"/>
        <v>0</v>
      </c>
      <c r="G70" s="20">
        <f>G71+G72</f>
        <v>0</v>
      </c>
      <c r="H70" s="20">
        <f>H71+H72</f>
        <v>0</v>
      </c>
      <c r="I70" s="20">
        <f>I71+I72</f>
        <v>0</v>
      </c>
      <c r="J70" s="20">
        <f>J71+J72</f>
        <v>0</v>
      </c>
      <c r="K70" s="20">
        <f t="shared" si="7"/>
        <v>0</v>
      </c>
      <c r="L70" s="20">
        <f>L71+L72</f>
        <v>0</v>
      </c>
      <c r="M70" s="20">
        <f>M71+M72</f>
        <v>0</v>
      </c>
      <c r="O70" s="17"/>
    </row>
    <row r="71" spans="1:15">
      <c r="A71" s="17"/>
      <c r="B71" s="17" t="s">
        <v>359</v>
      </c>
      <c r="C71" s="17"/>
      <c r="D71" s="11" t="s">
        <v>820</v>
      </c>
      <c r="E71" s="20">
        <f t="shared" si="6"/>
        <v>0</v>
      </c>
      <c r="F71" s="20">
        <f t="shared" si="6"/>
        <v>0</v>
      </c>
      <c r="G71" s="19"/>
      <c r="H71" s="19"/>
      <c r="I71" s="19"/>
      <c r="J71" s="19"/>
      <c r="K71" s="20">
        <f t="shared" si="7"/>
        <v>0</v>
      </c>
      <c r="L71" s="19"/>
      <c r="M71" s="19"/>
      <c r="O71" s="17"/>
    </row>
    <row r="72" spans="1:15">
      <c r="A72" s="17"/>
      <c r="B72" s="17" t="s">
        <v>490</v>
      </c>
      <c r="C72" s="17"/>
      <c r="D72" s="11" t="s">
        <v>821</v>
      </c>
      <c r="E72" s="20">
        <f t="shared" si="6"/>
        <v>0</v>
      </c>
      <c r="F72" s="20">
        <f t="shared" si="6"/>
        <v>0</v>
      </c>
      <c r="G72" s="19"/>
      <c r="H72" s="19"/>
      <c r="I72" s="19"/>
      <c r="J72" s="19"/>
      <c r="K72" s="20">
        <f t="shared" si="7"/>
        <v>0</v>
      </c>
      <c r="L72" s="19"/>
      <c r="M72" s="19"/>
      <c r="O72" s="17"/>
    </row>
    <row r="73" spans="1:15">
      <c r="A73" s="17"/>
      <c r="B73" s="17" t="s">
        <v>512</v>
      </c>
      <c r="C73" s="17"/>
      <c r="D73" s="13" t="s">
        <v>985</v>
      </c>
      <c r="E73" s="20">
        <f t="shared" si="6"/>
        <v>0</v>
      </c>
      <c r="F73" s="20">
        <f t="shared" si="6"/>
        <v>0</v>
      </c>
      <c r="G73" s="20">
        <f t="array" ref="G73">SUM(G85:G86)</f>
        <v>0</v>
      </c>
      <c r="H73" s="20">
        <f t="array" ref="H73">SUM(H85:H86)</f>
        <v>0</v>
      </c>
      <c r="I73" s="20">
        <f t="array" ref="I73">SUM(I85:I86)</f>
        <v>0</v>
      </c>
      <c r="J73" s="20">
        <f t="array" ref="J73">SUM(J85:J86)</f>
        <v>0</v>
      </c>
      <c r="K73" s="20">
        <f t="shared" si="7"/>
        <v>0</v>
      </c>
      <c r="L73" s="20">
        <f t="array" ref="L73">SUM(L85:L86)</f>
        <v>0</v>
      </c>
      <c r="M73" s="20">
        <f t="array" ref="M73">SUM(M85:M86)</f>
        <v>0</v>
      </c>
      <c r="O73" s="17"/>
    </row>
    <row r="74" spans="1:15" hidden="1">
      <c r="A74" s="17"/>
      <c r="B74" s="17"/>
      <c r="C74" s="17" t="s">
        <v>905</v>
      </c>
      <c r="O74" s="17"/>
    </row>
    <row r="75" spans="1:15" hidden="1">
      <c r="A75" s="17"/>
      <c r="B75" s="17"/>
      <c r="C75" s="17" t="s">
        <v>908</v>
      </c>
      <c r="D75" s="17"/>
      <c r="E75" s="17"/>
      <c r="F75" s="17"/>
      <c r="G75" s="17"/>
      <c r="H75" s="17"/>
      <c r="I75" s="17"/>
      <c r="J75" s="17"/>
      <c r="K75" s="17"/>
      <c r="L75" s="17"/>
      <c r="M75" s="17"/>
      <c r="N75" s="17"/>
      <c r="O75" s="17" t="s">
        <v>909</v>
      </c>
    </row>
    <row r="76" spans="1:15" hidden="1"/>
    <row r="77" spans="1:15" hidden="1"/>
    <row r="78" spans="1:15" hidden="1"/>
    <row r="79" spans="1:15" hidden="1"/>
    <row r="80" spans="1:15" hidden="1">
      <c r="A80" s="17"/>
      <c r="B80" s="17"/>
      <c r="C80" s="17" t="s">
        <v>1501</v>
      </c>
      <c r="D80" s="17"/>
      <c r="E80" s="17"/>
      <c r="F80" s="17"/>
      <c r="G80" s="17"/>
      <c r="H80" s="17"/>
      <c r="I80" s="17"/>
      <c r="J80" s="17"/>
      <c r="K80" s="17"/>
      <c r="L80" s="17"/>
      <c r="M80" s="17"/>
      <c r="N80" s="17"/>
      <c r="O80" s="17"/>
    </row>
    <row r="81" spans="1:15" hidden="1">
      <c r="A81" s="17"/>
      <c r="B81" s="17"/>
      <c r="C81" s="17"/>
      <c r="D81" s="17"/>
      <c r="E81" s="17" t="s">
        <v>799</v>
      </c>
      <c r="F81" s="17" t="s">
        <v>319</v>
      </c>
      <c r="G81" s="17" t="s">
        <v>799</v>
      </c>
      <c r="H81" s="17" t="s">
        <v>319</v>
      </c>
      <c r="I81" s="17" t="s">
        <v>799</v>
      </c>
      <c r="J81" s="17" t="s">
        <v>319</v>
      </c>
      <c r="K81" s="17" t="s">
        <v>320</v>
      </c>
      <c r="L81" s="17" t="s">
        <v>320</v>
      </c>
      <c r="M81" s="17" t="s">
        <v>320</v>
      </c>
      <c r="N81" s="17"/>
      <c r="O81" s="17"/>
    </row>
    <row r="82" spans="1:15" hidden="1">
      <c r="A82" s="17"/>
      <c r="B82" s="17"/>
      <c r="C82" s="17"/>
      <c r="D82" s="17" t="s">
        <v>571</v>
      </c>
      <c r="E82" s="17" t="s">
        <v>1324</v>
      </c>
      <c r="F82" s="17" t="s">
        <v>1324</v>
      </c>
      <c r="G82" s="17" t="s">
        <v>1325</v>
      </c>
      <c r="H82" s="17" t="s">
        <v>1325</v>
      </c>
      <c r="I82" s="17" t="s">
        <v>1326</v>
      </c>
      <c r="J82" s="17" t="s">
        <v>1326</v>
      </c>
      <c r="K82" s="17" t="s">
        <v>1324</v>
      </c>
      <c r="L82" s="17" t="s">
        <v>1325</v>
      </c>
      <c r="M82" s="17" t="s">
        <v>1326</v>
      </c>
      <c r="N82" s="17"/>
      <c r="O82" s="17"/>
    </row>
    <row r="83" spans="1:15" hidden="1">
      <c r="A83" s="17"/>
      <c r="B83" s="17"/>
      <c r="C83" s="17" t="s">
        <v>906</v>
      </c>
      <c r="D83" s="17" t="s">
        <v>940</v>
      </c>
      <c r="E83" s="17"/>
      <c r="F83" s="17"/>
      <c r="G83" s="17"/>
      <c r="H83" s="17"/>
      <c r="I83" s="17"/>
      <c r="J83" s="17"/>
      <c r="K83" s="17"/>
      <c r="L83" s="17"/>
      <c r="M83" s="17"/>
      <c r="N83" s="17" t="s">
        <v>905</v>
      </c>
      <c r="O83" s="17" t="s">
        <v>907</v>
      </c>
    </row>
    <row r="84" spans="1:15" hidden="1">
      <c r="A84" s="17"/>
      <c r="B84" s="17"/>
      <c r="C84" s="17" t="s">
        <v>905</v>
      </c>
      <c r="O84" s="17"/>
    </row>
    <row r="85" spans="1:15">
      <c r="A85" s="17"/>
      <c r="B85" s="17" t="s">
        <v>512</v>
      </c>
      <c r="C85" s="109"/>
      <c r="D85" s="22"/>
      <c r="E85" s="20">
        <f>G85+I85</f>
        <v>0</v>
      </c>
      <c r="F85" s="20">
        <f>H85+J85</f>
        <v>0</v>
      </c>
      <c r="G85" s="19"/>
      <c r="H85" s="19"/>
      <c r="I85" s="19"/>
      <c r="J85" s="19"/>
      <c r="K85" s="20">
        <f>L85+M85</f>
        <v>0</v>
      </c>
      <c r="L85" s="19"/>
      <c r="M85" s="19"/>
      <c r="O85" s="17"/>
    </row>
    <row r="86" spans="1:15" hidden="1">
      <c r="A86" s="17"/>
      <c r="B86" s="17"/>
      <c r="C86" s="17" t="s">
        <v>905</v>
      </c>
      <c r="O86" s="17"/>
    </row>
    <row r="87" spans="1:15" hidden="1">
      <c r="A87" s="17"/>
      <c r="B87" s="17"/>
      <c r="C87" s="17" t="s">
        <v>908</v>
      </c>
      <c r="D87" s="17"/>
      <c r="E87" s="17"/>
      <c r="F87" s="17"/>
      <c r="G87" s="17"/>
      <c r="H87" s="17"/>
      <c r="I87" s="17"/>
      <c r="J87" s="17"/>
      <c r="K87" s="17"/>
      <c r="L87" s="17"/>
      <c r="M87" s="17"/>
      <c r="N87" s="17"/>
      <c r="O87" s="17" t="s">
        <v>909</v>
      </c>
    </row>
    <row r="88" spans="1:15" hidden="1"/>
    <row r="89" spans="1:15" hidden="1"/>
    <row r="90" spans="1:15" hidden="1"/>
    <row r="91" spans="1:15" hidden="1">
      <c r="A91" s="17"/>
      <c r="B91" s="17"/>
      <c r="C91" s="17" t="s">
        <v>1523</v>
      </c>
      <c r="D91" s="17"/>
      <c r="E91" s="17"/>
      <c r="F91" s="17"/>
      <c r="G91" s="17"/>
      <c r="H91" s="17"/>
      <c r="I91" s="17"/>
      <c r="J91" s="17"/>
      <c r="K91" s="17"/>
      <c r="L91" s="17"/>
      <c r="M91" s="17"/>
      <c r="N91" s="17"/>
      <c r="O91" s="17"/>
    </row>
    <row r="92" spans="1:15" hidden="1">
      <c r="A92" s="17"/>
      <c r="B92" s="17"/>
      <c r="C92" s="17"/>
      <c r="D92" s="17"/>
      <c r="E92" s="17" t="s">
        <v>799</v>
      </c>
      <c r="F92" s="17" t="s">
        <v>319</v>
      </c>
      <c r="G92" s="17" t="s">
        <v>799</v>
      </c>
      <c r="H92" s="17" t="s">
        <v>319</v>
      </c>
      <c r="I92" s="17" t="s">
        <v>799</v>
      </c>
      <c r="J92" s="17" t="s">
        <v>319</v>
      </c>
      <c r="K92" s="17" t="s">
        <v>320</v>
      </c>
      <c r="L92" s="17" t="s">
        <v>320</v>
      </c>
      <c r="M92" s="17" t="s">
        <v>320</v>
      </c>
      <c r="N92" s="17"/>
      <c r="O92" s="17"/>
    </row>
    <row r="93" spans="1:15" hidden="1">
      <c r="A93" s="17"/>
      <c r="B93" s="17"/>
      <c r="C93" s="17"/>
      <c r="D93" s="17"/>
      <c r="E93" s="17" t="s">
        <v>1324</v>
      </c>
      <c r="F93" s="17" t="s">
        <v>1324</v>
      </c>
      <c r="G93" s="17" t="s">
        <v>1325</v>
      </c>
      <c r="H93" s="17" t="s">
        <v>1325</v>
      </c>
      <c r="I93" s="17" t="s">
        <v>1326</v>
      </c>
      <c r="J93" s="17" t="s">
        <v>1326</v>
      </c>
      <c r="K93" s="17" t="s">
        <v>1324</v>
      </c>
      <c r="L93" s="17" t="s">
        <v>1325</v>
      </c>
      <c r="M93" s="17" t="s">
        <v>1326</v>
      </c>
      <c r="N93" s="17"/>
      <c r="O93" s="17"/>
    </row>
    <row r="94" spans="1:15" hidden="1">
      <c r="A94" s="17"/>
      <c r="B94" s="17"/>
      <c r="C94" s="17" t="s">
        <v>906</v>
      </c>
      <c r="D94" s="17" t="s">
        <v>910</v>
      </c>
      <c r="E94" s="17"/>
      <c r="F94" s="17"/>
      <c r="G94" s="17"/>
      <c r="H94" s="17"/>
      <c r="I94" s="17"/>
      <c r="J94" s="17"/>
      <c r="K94" s="17"/>
      <c r="L94" s="17"/>
      <c r="M94" s="17"/>
      <c r="N94" s="17" t="s">
        <v>905</v>
      </c>
      <c r="O94" s="17" t="s">
        <v>907</v>
      </c>
    </row>
    <row r="95" spans="1:15" hidden="1">
      <c r="A95" s="17"/>
      <c r="B95" s="17"/>
      <c r="C95" s="17" t="s">
        <v>905</v>
      </c>
      <c r="O95" s="17"/>
    </row>
    <row r="96" spans="1:15" ht="15" customHeight="1">
      <c r="A96" s="17"/>
      <c r="B96" s="17"/>
      <c r="C96" s="17"/>
      <c r="D96" s="190" t="s">
        <v>977</v>
      </c>
      <c r="E96" s="190"/>
      <c r="F96" s="190"/>
      <c r="G96" s="190"/>
      <c r="H96" s="190"/>
      <c r="I96" s="190"/>
      <c r="J96" s="190"/>
      <c r="K96" s="190"/>
      <c r="L96" s="190"/>
      <c r="M96" s="190"/>
      <c r="O96" s="17"/>
    </row>
    <row r="97" spans="1:15">
      <c r="A97" s="17"/>
      <c r="B97" s="17" t="s">
        <v>528</v>
      </c>
      <c r="C97" s="109"/>
      <c r="D97" s="13" t="s">
        <v>545</v>
      </c>
      <c r="E97" s="20">
        <f>G97+I97</f>
        <v>0</v>
      </c>
      <c r="F97" s="20">
        <f>H97+J97</f>
        <v>0</v>
      </c>
      <c r="G97" s="20">
        <f>G56+G57+G60+G63+G64+G67+G70+G73</f>
        <v>0</v>
      </c>
      <c r="H97" s="20">
        <f t="shared" ref="H97:M97" si="10">H56+H57+H60+H63+H64+H67+H70+H73</f>
        <v>0</v>
      </c>
      <c r="I97" s="20">
        <f t="shared" si="10"/>
        <v>0</v>
      </c>
      <c r="J97" s="20">
        <f t="shared" si="10"/>
        <v>0</v>
      </c>
      <c r="K97" s="20">
        <f>L97+M97</f>
        <v>0</v>
      </c>
      <c r="L97" s="20">
        <f t="shared" si="10"/>
        <v>0</v>
      </c>
      <c r="M97" s="20">
        <f t="shared" si="10"/>
        <v>0</v>
      </c>
      <c r="O97" s="17"/>
    </row>
    <row r="98" spans="1:15">
      <c r="A98" s="17"/>
      <c r="B98" s="17"/>
      <c r="C98" s="17" t="s">
        <v>905</v>
      </c>
      <c r="O98" s="17"/>
    </row>
    <row r="99" spans="1:15" hidden="1">
      <c r="A99" s="17"/>
      <c r="B99" s="17"/>
      <c r="C99" s="17" t="s">
        <v>908</v>
      </c>
      <c r="D99" s="17"/>
      <c r="E99" s="17"/>
      <c r="F99" s="17"/>
      <c r="G99" s="17"/>
      <c r="H99" s="17"/>
      <c r="I99" s="17"/>
      <c r="J99" s="17"/>
      <c r="K99" s="17"/>
      <c r="L99" s="17"/>
      <c r="M99" s="17"/>
      <c r="N99" s="17"/>
      <c r="O99" s="17" t="s">
        <v>909</v>
      </c>
    </row>
    <row r="100" spans="1:15" hidden="1"/>
    <row r="101" spans="1:15" hidden="1"/>
    <row r="102" spans="1:15" hidden="1"/>
    <row r="103" spans="1:15" hidden="1">
      <c r="A103" s="17"/>
      <c r="B103" s="17"/>
      <c r="C103" s="17" t="s">
        <v>1502</v>
      </c>
      <c r="D103" s="17"/>
      <c r="E103" s="17"/>
      <c r="F103" s="17"/>
      <c r="G103" s="17"/>
      <c r="H103" s="17"/>
      <c r="I103" s="17"/>
      <c r="J103" s="17"/>
      <c r="K103" s="17"/>
      <c r="L103" s="17"/>
      <c r="M103" s="17"/>
      <c r="N103" s="17"/>
      <c r="O103" s="17"/>
    </row>
    <row r="104" spans="1:15" hidden="1">
      <c r="A104" s="17"/>
      <c r="B104" s="17"/>
      <c r="C104" s="17"/>
      <c r="D104" s="17"/>
      <c r="E104" s="17" t="s">
        <v>799</v>
      </c>
      <c r="F104" s="17" t="s">
        <v>319</v>
      </c>
      <c r="G104" s="17" t="s">
        <v>799</v>
      </c>
      <c r="H104" s="17" t="s">
        <v>319</v>
      </c>
      <c r="I104" s="17" t="s">
        <v>799</v>
      </c>
      <c r="J104" s="17" t="s">
        <v>319</v>
      </c>
      <c r="K104" s="17" t="s">
        <v>320</v>
      </c>
      <c r="L104" s="17" t="s">
        <v>320</v>
      </c>
      <c r="M104" s="17" t="s">
        <v>320</v>
      </c>
      <c r="N104" s="17"/>
      <c r="O104" s="17"/>
    </row>
    <row r="105" spans="1:15" hidden="1">
      <c r="A105" s="17"/>
      <c r="B105" s="17"/>
      <c r="C105" s="17"/>
      <c r="D105" s="17"/>
      <c r="E105" s="17"/>
      <c r="F105" s="17"/>
      <c r="G105" s="17" t="s">
        <v>1325</v>
      </c>
      <c r="H105" s="17" t="s">
        <v>1325</v>
      </c>
      <c r="I105" s="17" t="s">
        <v>1326</v>
      </c>
      <c r="J105" s="17" t="s">
        <v>1326</v>
      </c>
      <c r="K105" s="17"/>
      <c r="L105" s="17" t="s">
        <v>1325</v>
      </c>
      <c r="M105" s="17" t="s">
        <v>1326</v>
      </c>
      <c r="N105" s="17"/>
      <c r="O105" s="17"/>
    </row>
    <row r="106" spans="1:15" hidden="1">
      <c r="A106" s="17"/>
      <c r="B106" s="17"/>
      <c r="C106" s="17" t="s">
        <v>906</v>
      </c>
      <c r="D106" s="17" t="s">
        <v>910</v>
      </c>
      <c r="E106" s="17"/>
      <c r="F106" s="17"/>
      <c r="G106" s="17"/>
      <c r="H106" s="17"/>
      <c r="I106" s="17"/>
      <c r="J106" s="17"/>
      <c r="K106" s="17"/>
      <c r="L106" s="17"/>
      <c r="M106" s="17"/>
      <c r="N106" s="17" t="s">
        <v>905</v>
      </c>
      <c r="O106" s="17" t="s">
        <v>907</v>
      </c>
    </row>
    <row r="107" spans="1:15">
      <c r="A107" s="17"/>
      <c r="B107" s="17"/>
      <c r="C107" s="17" t="s">
        <v>910</v>
      </c>
      <c r="D107" s="233" t="s">
        <v>981</v>
      </c>
      <c r="E107" s="234"/>
      <c r="F107" s="234"/>
      <c r="G107" s="234"/>
      <c r="H107" s="234"/>
      <c r="I107" s="234"/>
      <c r="J107" s="234"/>
      <c r="K107" s="235"/>
      <c r="L107" s="232" t="s">
        <v>651</v>
      </c>
      <c r="M107" s="211"/>
      <c r="O107" s="17"/>
    </row>
    <row r="108" spans="1:15">
      <c r="A108" s="17"/>
      <c r="B108" s="17"/>
      <c r="C108" s="17" t="s">
        <v>910</v>
      </c>
      <c r="D108" s="229" t="s">
        <v>960</v>
      </c>
      <c r="E108" s="223" t="s">
        <v>961</v>
      </c>
      <c r="F108" s="224"/>
      <c r="G108" s="224"/>
      <c r="H108" s="224"/>
      <c r="I108" s="224"/>
      <c r="J108" s="225"/>
      <c r="K108" s="223" t="s">
        <v>101</v>
      </c>
      <c r="L108" s="224"/>
      <c r="M108" s="225"/>
      <c r="O108" s="17"/>
    </row>
    <row r="109" spans="1:15">
      <c r="A109" s="17"/>
      <c r="B109" s="17"/>
      <c r="C109" s="17" t="s">
        <v>910</v>
      </c>
      <c r="D109" s="230"/>
      <c r="E109" s="223" t="s">
        <v>773</v>
      </c>
      <c r="F109" s="225"/>
      <c r="G109" s="223" t="s">
        <v>774</v>
      </c>
      <c r="H109" s="225"/>
      <c r="I109" s="223" t="s">
        <v>775</v>
      </c>
      <c r="J109" s="225"/>
      <c r="K109" s="215" t="s">
        <v>795</v>
      </c>
      <c r="L109" s="215" t="s">
        <v>796</v>
      </c>
      <c r="M109" s="215" t="s">
        <v>798</v>
      </c>
      <c r="O109" s="17"/>
    </row>
    <row r="110" spans="1:15" ht="30">
      <c r="A110" s="17"/>
      <c r="B110" s="17"/>
      <c r="C110" s="17" t="s">
        <v>910</v>
      </c>
      <c r="D110" s="231"/>
      <c r="E110" s="18" t="s">
        <v>1105</v>
      </c>
      <c r="F110" s="18" t="s">
        <v>824</v>
      </c>
      <c r="G110" s="18" t="s">
        <v>1105</v>
      </c>
      <c r="H110" s="18" t="s">
        <v>824</v>
      </c>
      <c r="I110" s="18" t="s">
        <v>1105</v>
      </c>
      <c r="J110" s="18" t="s">
        <v>824</v>
      </c>
      <c r="K110" s="216"/>
      <c r="L110" s="216"/>
      <c r="M110" s="216"/>
      <c r="O110" s="17"/>
    </row>
    <row r="111" spans="1:15">
      <c r="A111" s="17"/>
      <c r="B111" s="17"/>
      <c r="C111" s="17" t="s">
        <v>910</v>
      </c>
      <c r="D111" s="226" t="s">
        <v>856</v>
      </c>
      <c r="E111" s="227"/>
      <c r="F111" s="227"/>
      <c r="G111" s="227"/>
      <c r="H111" s="227"/>
      <c r="I111" s="227"/>
      <c r="J111" s="227"/>
      <c r="K111" s="227"/>
      <c r="L111" s="227"/>
      <c r="M111" s="228"/>
      <c r="O111" s="17"/>
    </row>
    <row r="112" spans="1:15" hidden="1">
      <c r="A112" s="17"/>
      <c r="B112" s="17"/>
      <c r="C112" s="17" t="s">
        <v>905</v>
      </c>
      <c r="O112" s="17"/>
    </row>
    <row r="113" spans="1:15">
      <c r="A113" s="17"/>
      <c r="B113" s="17" t="s">
        <v>956</v>
      </c>
      <c r="C113" s="17"/>
      <c r="D113" s="13" t="s">
        <v>776</v>
      </c>
      <c r="E113" s="20">
        <f>E114+E115+E116+E117+E118</f>
        <v>0</v>
      </c>
      <c r="F113" s="20">
        <f t="shared" ref="F113:M113" si="11">F114+F115+F116+F117+F118</f>
        <v>0</v>
      </c>
      <c r="G113" s="20">
        <f t="shared" si="11"/>
        <v>0</v>
      </c>
      <c r="H113" s="20">
        <f t="shared" si="11"/>
        <v>0</v>
      </c>
      <c r="I113" s="20">
        <f t="shared" si="11"/>
        <v>0</v>
      </c>
      <c r="J113" s="20">
        <f t="shared" si="11"/>
        <v>0</v>
      </c>
      <c r="K113" s="20">
        <f t="shared" si="11"/>
        <v>0</v>
      </c>
      <c r="L113" s="20">
        <f t="shared" si="11"/>
        <v>0</v>
      </c>
      <c r="M113" s="20">
        <f t="shared" si="11"/>
        <v>0</v>
      </c>
      <c r="O113" s="17"/>
    </row>
    <row r="114" spans="1:15">
      <c r="A114" s="17"/>
      <c r="B114" s="17" t="s">
        <v>957</v>
      </c>
      <c r="C114" s="17"/>
      <c r="D114" s="11" t="s">
        <v>777</v>
      </c>
      <c r="E114" s="19"/>
      <c r="F114" s="19"/>
      <c r="G114" s="19"/>
      <c r="H114" s="19"/>
      <c r="I114" s="19"/>
      <c r="J114" s="19"/>
      <c r="K114" s="19"/>
      <c r="L114" s="19"/>
      <c r="M114" s="19"/>
      <c r="O114" s="17"/>
    </row>
    <row r="115" spans="1:15">
      <c r="A115" s="17"/>
      <c r="B115" s="17" t="s">
        <v>958</v>
      </c>
      <c r="C115" s="17"/>
      <c r="D115" s="11" t="s">
        <v>778</v>
      </c>
      <c r="E115" s="19"/>
      <c r="F115" s="19"/>
      <c r="G115" s="19"/>
      <c r="H115" s="19"/>
      <c r="I115" s="19"/>
      <c r="J115" s="19"/>
      <c r="K115" s="19"/>
      <c r="L115" s="19"/>
      <c r="M115" s="19"/>
      <c r="O115" s="17"/>
    </row>
    <row r="116" spans="1:15">
      <c r="A116" s="17"/>
      <c r="B116" s="17" t="s">
        <v>111</v>
      </c>
      <c r="C116" s="17"/>
      <c r="D116" s="11" t="s">
        <v>779</v>
      </c>
      <c r="E116" s="19"/>
      <c r="F116" s="19"/>
      <c r="G116" s="19"/>
      <c r="H116" s="19"/>
      <c r="I116" s="19"/>
      <c r="J116" s="19"/>
      <c r="K116" s="19"/>
      <c r="L116" s="19"/>
      <c r="M116" s="19"/>
      <c r="O116" s="17"/>
    </row>
    <row r="117" spans="1:15">
      <c r="A117" s="17"/>
      <c r="B117" s="17" t="s">
        <v>131</v>
      </c>
      <c r="C117" s="17"/>
      <c r="D117" s="11" t="s">
        <v>780</v>
      </c>
      <c r="E117" s="19"/>
      <c r="F117" s="19"/>
      <c r="G117" s="19"/>
      <c r="H117" s="19"/>
      <c r="I117" s="19"/>
      <c r="J117" s="19"/>
      <c r="K117" s="19"/>
      <c r="L117" s="19"/>
      <c r="M117" s="19"/>
      <c r="O117" s="17"/>
    </row>
    <row r="118" spans="1:15">
      <c r="A118" s="17"/>
      <c r="B118" s="17" t="s">
        <v>849</v>
      </c>
      <c r="C118" s="17"/>
      <c r="D118" s="11" t="s">
        <v>781</v>
      </c>
      <c r="E118" s="19"/>
      <c r="F118" s="19"/>
      <c r="G118" s="19"/>
      <c r="H118" s="19"/>
      <c r="I118" s="19"/>
      <c r="J118" s="19"/>
      <c r="K118" s="19"/>
      <c r="L118" s="19"/>
      <c r="M118" s="19"/>
      <c r="O118" s="17"/>
    </row>
    <row r="119" spans="1:15">
      <c r="A119" s="17"/>
      <c r="B119" s="17" t="s">
        <v>6</v>
      </c>
      <c r="C119" s="17"/>
      <c r="D119" s="13" t="s">
        <v>573</v>
      </c>
      <c r="E119" s="20">
        <f>E120+E121</f>
        <v>0</v>
      </c>
      <c r="F119" s="20">
        <f t="shared" ref="F119:M119" si="12">F120+F121</f>
        <v>0</v>
      </c>
      <c r="G119" s="20">
        <f t="shared" si="12"/>
        <v>0</v>
      </c>
      <c r="H119" s="20">
        <f t="shared" si="12"/>
        <v>0</v>
      </c>
      <c r="I119" s="20">
        <f t="shared" si="12"/>
        <v>0</v>
      </c>
      <c r="J119" s="20">
        <f t="shared" si="12"/>
        <v>0</v>
      </c>
      <c r="K119" s="20">
        <f t="shared" si="12"/>
        <v>0</v>
      </c>
      <c r="L119" s="20">
        <f t="shared" si="12"/>
        <v>0</v>
      </c>
      <c r="M119" s="20">
        <f t="shared" si="12"/>
        <v>0</v>
      </c>
      <c r="O119" s="17"/>
    </row>
    <row r="120" spans="1:15">
      <c r="A120" s="17"/>
      <c r="B120" s="17" t="s">
        <v>7</v>
      </c>
      <c r="C120" s="17"/>
      <c r="D120" s="11" t="s">
        <v>574</v>
      </c>
      <c r="E120" s="19"/>
      <c r="F120" s="19"/>
      <c r="G120" s="19"/>
      <c r="H120" s="19"/>
      <c r="I120" s="19"/>
      <c r="J120" s="19"/>
      <c r="K120" s="19"/>
      <c r="L120" s="19"/>
      <c r="M120" s="19"/>
      <c r="O120" s="17"/>
    </row>
    <row r="121" spans="1:15">
      <c r="A121" s="17"/>
      <c r="B121" s="17" t="s">
        <v>8</v>
      </c>
      <c r="C121" s="17"/>
      <c r="D121" s="11" t="s">
        <v>575</v>
      </c>
      <c r="E121" s="19"/>
      <c r="F121" s="19"/>
      <c r="G121" s="19"/>
      <c r="H121" s="19"/>
      <c r="I121" s="19"/>
      <c r="J121" s="19"/>
      <c r="K121" s="19"/>
      <c r="L121" s="19"/>
      <c r="M121" s="19"/>
      <c r="O121" s="17"/>
    </row>
    <row r="122" spans="1:15">
      <c r="A122" s="17"/>
      <c r="B122" s="17"/>
      <c r="C122" s="17"/>
      <c r="D122" s="220" t="s">
        <v>857</v>
      </c>
      <c r="E122" s="221"/>
      <c r="F122" s="221"/>
      <c r="G122" s="221"/>
      <c r="H122" s="221"/>
      <c r="I122" s="221"/>
      <c r="J122" s="221"/>
      <c r="K122" s="221"/>
      <c r="L122" s="221"/>
      <c r="M122" s="222"/>
      <c r="O122" s="17"/>
    </row>
    <row r="123" spans="1:15">
      <c r="A123" s="17"/>
      <c r="B123" s="17" t="s">
        <v>9</v>
      </c>
      <c r="C123" s="17"/>
      <c r="D123" s="13" t="s">
        <v>776</v>
      </c>
      <c r="E123" s="20">
        <f>E124+E125+E126+E127+E128</f>
        <v>0</v>
      </c>
      <c r="F123" s="20">
        <f t="shared" ref="F123:M123" si="13">F124+F125+F126+F127+F128</f>
        <v>0</v>
      </c>
      <c r="G123" s="20">
        <f t="shared" si="13"/>
        <v>0</v>
      </c>
      <c r="H123" s="20">
        <f t="shared" si="13"/>
        <v>0</v>
      </c>
      <c r="I123" s="20">
        <f t="shared" si="13"/>
        <v>0</v>
      </c>
      <c r="J123" s="20">
        <f t="shared" si="13"/>
        <v>0</v>
      </c>
      <c r="K123" s="20">
        <f t="shared" si="13"/>
        <v>0</v>
      </c>
      <c r="L123" s="20">
        <f t="shared" si="13"/>
        <v>0</v>
      </c>
      <c r="M123" s="20">
        <f t="shared" si="13"/>
        <v>0</v>
      </c>
      <c r="O123" s="17"/>
    </row>
    <row r="124" spans="1:15">
      <c r="A124" s="17"/>
      <c r="B124" s="17" t="s">
        <v>10</v>
      </c>
      <c r="C124" s="17"/>
      <c r="D124" s="11" t="s">
        <v>777</v>
      </c>
      <c r="E124" s="19"/>
      <c r="F124" s="19"/>
      <c r="G124" s="19"/>
      <c r="H124" s="19"/>
      <c r="I124" s="19"/>
      <c r="J124" s="19"/>
      <c r="K124" s="19"/>
      <c r="L124" s="19"/>
      <c r="M124" s="19"/>
      <c r="O124" s="17"/>
    </row>
    <row r="125" spans="1:15">
      <c r="A125" s="17"/>
      <c r="B125" s="17" t="s">
        <v>11</v>
      </c>
      <c r="C125" s="17"/>
      <c r="D125" s="11" t="s">
        <v>778</v>
      </c>
      <c r="E125" s="19"/>
      <c r="F125" s="19"/>
      <c r="G125" s="19"/>
      <c r="H125" s="19"/>
      <c r="I125" s="19"/>
      <c r="J125" s="19"/>
      <c r="K125" s="19"/>
      <c r="L125" s="19"/>
      <c r="M125" s="19"/>
      <c r="O125" s="17"/>
    </row>
    <row r="126" spans="1:15">
      <c r="A126" s="17"/>
      <c r="B126" s="17" t="s">
        <v>12</v>
      </c>
      <c r="C126" s="17"/>
      <c r="D126" s="11" t="s">
        <v>779</v>
      </c>
      <c r="E126" s="19"/>
      <c r="F126" s="19"/>
      <c r="G126" s="19"/>
      <c r="H126" s="19"/>
      <c r="I126" s="19"/>
      <c r="J126" s="19"/>
      <c r="K126" s="19"/>
      <c r="L126" s="19"/>
      <c r="M126" s="19"/>
      <c r="O126" s="17"/>
    </row>
    <row r="127" spans="1:15">
      <c r="A127" s="17"/>
      <c r="B127" s="17" t="s">
        <v>13</v>
      </c>
      <c r="C127" s="17"/>
      <c r="D127" s="11" t="s">
        <v>780</v>
      </c>
      <c r="E127" s="19"/>
      <c r="F127" s="19"/>
      <c r="G127" s="19"/>
      <c r="H127" s="19"/>
      <c r="I127" s="19"/>
      <c r="J127" s="19"/>
      <c r="K127" s="19"/>
      <c r="L127" s="19"/>
      <c r="M127" s="19"/>
      <c r="O127" s="17"/>
    </row>
    <row r="128" spans="1:15">
      <c r="A128" s="17"/>
      <c r="B128" s="17" t="s">
        <v>14</v>
      </c>
      <c r="C128" s="17"/>
      <c r="D128" s="11" t="s">
        <v>781</v>
      </c>
      <c r="E128" s="19"/>
      <c r="F128" s="19"/>
      <c r="G128" s="19"/>
      <c r="H128" s="19"/>
      <c r="I128" s="19"/>
      <c r="J128" s="19"/>
      <c r="K128" s="19"/>
      <c r="L128" s="19"/>
      <c r="M128" s="19"/>
      <c r="O128" s="17"/>
    </row>
    <row r="129" spans="1:15">
      <c r="A129" s="17"/>
      <c r="B129" s="17" t="s">
        <v>15</v>
      </c>
      <c r="C129" s="17"/>
      <c r="D129" s="13" t="s">
        <v>573</v>
      </c>
      <c r="E129" s="20">
        <f>E130+E131</f>
        <v>0</v>
      </c>
      <c r="F129" s="20">
        <f t="shared" ref="F129:M129" si="14">F130+F131</f>
        <v>0</v>
      </c>
      <c r="G129" s="20">
        <f t="shared" si="14"/>
        <v>0</v>
      </c>
      <c r="H129" s="20">
        <f t="shared" si="14"/>
        <v>0</v>
      </c>
      <c r="I129" s="20">
        <f t="shared" si="14"/>
        <v>0</v>
      </c>
      <c r="J129" s="20">
        <f t="shared" si="14"/>
        <v>0</v>
      </c>
      <c r="K129" s="20">
        <f t="shared" si="14"/>
        <v>0</v>
      </c>
      <c r="L129" s="20">
        <f t="shared" si="14"/>
        <v>0</v>
      </c>
      <c r="M129" s="20">
        <f t="shared" si="14"/>
        <v>0</v>
      </c>
      <c r="O129" s="17"/>
    </row>
    <row r="130" spans="1:15">
      <c r="A130" s="17"/>
      <c r="B130" s="17" t="s">
        <v>16</v>
      </c>
      <c r="C130" s="17"/>
      <c r="D130" s="11" t="s">
        <v>574</v>
      </c>
      <c r="E130" s="19"/>
      <c r="F130" s="19"/>
      <c r="G130" s="19"/>
      <c r="H130" s="19"/>
      <c r="I130" s="19"/>
      <c r="J130" s="19"/>
      <c r="K130" s="19"/>
      <c r="L130" s="19"/>
      <c r="M130" s="19"/>
      <c r="O130" s="17"/>
    </row>
    <row r="131" spans="1:15">
      <c r="A131" s="17"/>
      <c r="B131" s="17" t="s">
        <v>835</v>
      </c>
      <c r="C131" s="17"/>
      <c r="D131" s="11" t="s">
        <v>575</v>
      </c>
      <c r="E131" s="19"/>
      <c r="F131" s="19"/>
      <c r="G131" s="19"/>
      <c r="H131" s="19"/>
      <c r="I131" s="19"/>
      <c r="J131" s="19"/>
      <c r="K131" s="19"/>
      <c r="L131" s="19"/>
      <c r="M131" s="19"/>
      <c r="O131" s="17"/>
    </row>
    <row r="132" spans="1:15">
      <c r="A132" s="17"/>
      <c r="B132" s="17"/>
      <c r="C132" s="17" t="s">
        <v>905</v>
      </c>
      <c r="O132" s="17"/>
    </row>
    <row r="133" spans="1:15">
      <c r="A133" s="17"/>
      <c r="B133" s="17"/>
      <c r="C133" s="17" t="s">
        <v>908</v>
      </c>
      <c r="D133" s="17"/>
      <c r="E133" s="17"/>
      <c r="F133" s="17"/>
      <c r="G133" s="17"/>
      <c r="H133" s="17"/>
      <c r="I133" s="17"/>
      <c r="J133" s="17"/>
      <c r="K133" s="17"/>
      <c r="L133" s="17"/>
      <c r="M133" s="17"/>
      <c r="N133" s="17"/>
      <c r="O133" s="17" t="s">
        <v>909</v>
      </c>
    </row>
  </sheetData>
  <mergeCells count="28">
    <mergeCell ref="D111:M111"/>
    <mergeCell ref="D122:M122"/>
    <mergeCell ref="D96:M96"/>
    <mergeCell ref="M109:M110"/>
    <mergeCell ref="L109:L110"/>
    <mergeCell ref="K109:K110"/>
    <mergeCell ref="D108:D110"/>
    <mergeCell ref="E109:F109"/>
    <mergeCell ref="G109:H109"/>
    <mergeCell ref="L107:M107"/>
    <mergeCell ref="I109:J109"/>
    <mergeCell ref="D107:K107"/>
    <mergeCell ref="D53:M53"/>
    <mergeCell ref="D13:M13"/>
    <mergeCell ref="E108:J108"/>
    <mergeCell ref="K108:M108"/>
    <mergeCell ref="D55:M55"/>
    <mergeCell ref="D1:M1"/>
    <mergeCell ref="L8:M8"/>
    <mergeCell ref="I10:J10"/>
    <mergeCell ref="K9:M9"/>
    <mergeCell ref="L10:L11"/>
    <mergeCell ref="M10:M11"/>
    <mergeCell ref="E9:J9"/>
    <mergeCell ref="K10:K11"/>
    <mergeCell ref="D8:D11"/>
    <mergeCell ref="E10:F10"/>
    <mergeCell ref="G10:H10"/>
  </mergeCells>
  <phoneticPr fontId="3" type="noConversion"/>
  <dataValidations count="516">
    <dataValidation type="decimal" allowBlank="1" showInputMessage="1" showErrorMessage="1" errorTitle="Input Error" error="Please enter a numeric value between 0 and 99999999999999999" sqref="E14">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G14">
      <formula1>0</formula1>
      <formula2>99999999999999900</formula2>
    </dataValidation>
    <dataValidation type="decimal" allowBlank="1" showInputMessage="1" showErrorMessage="1" errorTitle="Input Error" error="Please enter a numeric value between 0 and 99999999999999999" sqref="H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J14">
      <formula1>0</formula1>
      <formula2>99999999999999900</formula2>
    </dataValidation>
    <dataValidation type="decimal" allowBlank="1" showInputMessage="1" showErrorMessage="1" errorTitle="Input Error" error="Please enter a numeric value between 0 and 99999999999999999" sqref="K14">
      <formula1>0</formula1>
      <formula2>99999999999999900</formula2>
    </dataValidation>
    <dataValidation type="decimal" allowBlank="1" showInputMessage="1" showErrorMessage="1" errorTitle="Input Error" error="Please enter a numeric value between 0 and 99999999999999999" sqref="L14">
      <formula1>0</formula1>
      <formula2>99999999999999900</formula2>
    </dataValidation>
    <dataValidation type="decimal" allowBlank="1" showInputMessage="1" showErrorMessage="1" errorTitle="Input Error" error="Please enter a numeric value between 0 and 99999999999999999" sqref="M14">
      <formula1>0</formula1>
      <formula2>99999999999999900</formula2>
    </dataValidation>
    <dataValidation type="decimal" allowBlank="1" showInputMessage="1" showErrorMessage="1" errorTitle="Input Error" error="Please enter a numeric value between 0 and 99999999999999999" sqref="E15">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G15">
      <formula1>0</formula1>
      <formula2>99999999999999900</formula2>
    </dataValidation>
    <dataValidation type="decimal" allowBlank="1" showInputMessage="1" showErrorMessage="1" errorTitle="Input Error" error="Please enter a numeric value between 0 and 99999999999999999" sqref="H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J15">
      <formula1>0</formula1>
      <formula2>99999999999999900</formula2>
    </dataValidation>
    <dataValidation type="decimal" allowBlank="1" showInputMessage="1" showErrorMessage="1" errorTitle="Input Error" error="Please enter a numeric value between 0 and 99999999999999999" sqref="K15">
      <formula1>0</formula1>
      <formula2>99999999999999900</formula2>
    </dataValidation>
    <dataValidation type="decimal" allowBlank="1" showInputMessage="1" showErrorMessage="1" errorTitle="Input Error" error="Please enter a numeric value between 0 and 99999999999999999" sqref="L15">
      <formula1>0</formula1>
      <formula2>99999999999999900</formula2>
    </dataValidation>
    <dataValidation type="decimal" allowBlank="1" showInputMessage="1" showErrorMessage="1" errorTitle="Input Error" error="Please enter a numeric value between 0 and 99999999999999999" sqref="M15">
      <formula1>0</formula1>
      <formula2>99999999999999900</formula2>
    </dataValidation>
    <dataValidation type="decimal" allowBlank="1" showInputMessage="1" showErrorMessage="1" errorTitle="Input Error" error="Please enter a numeric value between 0 and 99999999999999999" sqref="E16">
      <formula1>0</formula1>
      <formula2>99999999999999900</formula2>
    </dataValidation>
    <dataValidation type="decimal" allowBlank="1" showInputMessage="1" showErrorMessage="1" errorTitle="Input Error" error="Please enter a numeric value between 0 and 99999999999999999" sqref="F16">
      <formula1>0</formula1>
      <formula2>99999999999999900</formula2>
    </dataValidation>
    <dataValidation type="decimal" allowBlank="1" showInputMessage="1" showErrorMessage="1" errorTitle="Input Error" error="Please enter a numeric value between 0 and 99999999999999999" sqref="G16">
      <formula1>0</formula1>
      <formula2>99999999999999900</formula2>
    </dataValidation>
    <dataValidation type="decimal" allowBlank="1" showInputMessage="1" showErrorMessage="1" errorTitle="Input Error" error="Please enter a numeric value between 0 and 99999999999999999" sqref="H16">
      <formula1>0</formula1>
      <formula2>99999999999999900</formula2>
    </dataValidation>
    <dataValidation type="decimal" allowBlank="1" showInputMessage="1" showErrorMessage="1" errorTitle="Input Error" error="Please enter a numeric value between 0 and 99999999999999999" sqref="I16">
      <formula1>0</formula1>
      <formula2>99999999999999900</formula2>
    </dataValidation>
    <dataValidation type="decimal" allowBlank="1" showInputMessage="1" showErrorMessage="1" errorTitle="Input Error" error="Please enter a numeric value between 0 and 99999999999999999" sqref="J16">
      <formula1>0</formula1>
      <formula2>99999999999999900</formula2>
    </dataValidation>
    <dataValidation type="decimal" allowBlank="1" showInputMessage="1" showErrorMessage="1" errorTitle="Input Error" error="Please enter a numeric value between 0 and 99999999999999999" sqref="K16">
      <formula1>0</formula1>
      <formula2>99999999999999900</formula2>
    </dataValidation>
    <dataValidation type="decimal" allowBlank="1" showInputMessage="1" showErrorMessage="1" errorTitle="Input Error" error="Please enter a numeric value between 0 and 99999999999999999" sqref="L16">
      <formula1>0</formula1>
      <formula2>99999999999999900</formula2>
    </dataValidation>
    <dataValidation type="decimal" allowBlank="1" showInputMessage="1" showErrorMessage="1" errorTitle="Input Error" error="Please enter a numeric value between 0 and 99999999999999999" sqref="M16">
      <formula1>0</formula1>
      <formula2>99999999999999900</formula2>
    </dataValidation>
    <dataValidation type="decimal" allowBlank="1" showInputMessage="1" showErrorMessage="1" errorTitle="Input Error" error="Please enter a numeric value between 0 and 99999999999999999" sqref="E17">
      <formula1>0</formula1>
      <formula2>99999999999999900</formula2>
    </dataValidation>
    <dataValidation type="decimal" allowBlank="1" showInputMessage="1" showErrorMessage="1" errorTitle="Input Error" error="Please enter a numeric value between 0 and 99999999999999999" sqref="F17">
      <formula1>0</formula1>
      <formula2>99999999999999900</formula2>
    </dataValidation>
    <dataValidation type="decimal" allowBlank="1" showInputMessage="1" showErrorMessage="1" errorTitle="Input Error" error="Please enter a numeric value between 0 and 99999999999999999" sqref="G17">
      <formula1>0</formula1>
      <formula2>99999999999999900</formula2>
    </dataValidation>
    <dataValidation type="decimal" allowBlank="1" showInputMessage="1" showErrorMessage="1" errorTitle="Input Error" error="Please enter a numeric value between 0 and 99999999999999999" sqref="H17">
      <formula1>0</formula1>
      <formula2>99999999999999900</formula2>
    </dataValidation>
    <dataValidation type="decimal" allowBlank="1" showInputMessage="1" showErrorMessage="1" errorTitle="Input Error" error="Please enter a numeric value between 0 and 99999999999999999" sqref="I17">
      <formula1>0</formula1>
      <formula2>99999999999999900</formula2>
    </dataValidation>
    <dataValidation type="decimal" allowBlank="1" showInputMessage="1" showErrorMessage="1" errorTitle="Input Error" error="Please enter a numeric value between 0 and 99999999999999999" sqref="J17">
      <formula1>0</formula1>
      <formula2>99999999999999900</formula2>
    </dataValidation>
    <dataValidation type="decimal" allowBlank="1" showInputMessage="1" showErrorMessage="1" errorTitle="Input Error" error="Please enter a numeric value between 0 and 99999999999999999" sqref="K17">
      <formula1>0</formula1>
      <formula2>99999999999999900</formula2>
    </dataValidation>
    <dataValidation type="decimal" allowBlank="1" showInputMessage="1" showErrorMessage="1" errorTitle="Input Error" error="Please enter a numeric value between 0 and 99999999999999999" sqref="L17">
      <formula1>0</formula1>
      <formula2>99999999999999900</formula2>
    </dataValidation>
    <dataValidation type="decimal" allowBlank="1" showInputMessage="1" showErrorMessage="1" errorTitle="Input Error" error="Please enter a numeric value between 0 and 99999999999999999" sqref="M17">
      <formula1>0</formula1>
      <formula2>99999999999999900</formula2>
    </dataValidation>
    <dataValidation type="decimal" allowBlank="1" showInputMessage="1" showErrorMessage="1" errorTitle="Input Error" error="Please enter a numeric value between 0 and 99999999999999999" sqref="E18">
      <formula1>0</formula1>
      <formula2>99999999999999900</formula2>
    </dataValidation>
    <dataValidation type="decimal" allowBlank="1" showInputMessage="1" showErrorMessage="1" errorTitle="Input Error" error="Please enter a numeric value between 0 and 99999999999999999" sqref="F18">
      <formula1>0</formula1>
      <formula2>99999999999999900</formula2>
    </dataValidation>
    <dataValidation type="decimal" allowBlank="1" showInputMessage="1" showErrorMessage="1" errorTitle="Input Error" error="Please enter a numeric value between 0 and 99999999999999999" sqref="G18">
      <formula1>0</formula1>
      <formula2>99999999999999900</formula2>
    </dataValidation>
    <dataValidation type="decimal" allowBlank="1" showInputMessage="1" showErrorMessage="1" errorTitle="Input Error" error="Please enter a numeric value between 0 and 99999999999999999" sqref="H18">
      <formula1>0</formula1>
      <formula2>99999999999999900</formula2>
    </dataValidation>
    <dataValidation type="decimal" allowBlank="1" showInputMessage="1" showErrorMessage="1" errorTitle="Input Error" error="Please enter a numeric value between 0 and 99999999999999999" sqref="I18">
      <formula1>0</formula1>
      <formula2>99999999999999900</formula2>
    </dataValidation>
    <dataValidation type="decimal" allowBlank="1" showInputMessage="1" showErrorMessage="1" errorTitle="Input Error" error="Please enter a numeric value between 0 and 99999999999999999" sqref="J18">
      <formula1>0</formula1>
      <formula2>99999999999999900</formula2>
    </dataValidation>
    <dataValidation type="decimal" allowBlank="1" showInputMessage="1" showErrorMessage="1" errorTitle="Input Error" error="Please enter a numeric value between 0 and 99999999999999999" sqref="K18">
      <formula1>0</formula1>
      <formula2>99999999999999900</formula2>
    </dataValidation>
    <dataValidation type="decimal" allowBlank="1" showInputMessage="1" showErrorMessage="1" errorTitle="Input Error" error="Please enter a numeric value between 0 and 99999999999999999" sqref="L18">
      <formula1>0</formula1>
      <formula2>99999999999999900</formula2>
    </dataValidation>
    <dataValidation type="decimal" allowBlank="1" showInputMessage="1" showErrorMessage="1" errorTitle="Input Error" error="Please enter a numeric value between 0 and 99999999999999999" sqref="M18">
      <formula1>0</formula1>
      <formula2>99999999999999900</formula2>
    </dataValidation>
    <dataValidation type="decimal" allowBlank="1" showInputMessage="1" showErrorMessage="1" errorTitle="Input Error" error="Please enter a numeric value between 0 and 99999999999999999" sqref="E19">
      <formula1>0</formula1>
      <formula2>99999999999999900</formula2>
    </dataValidation>
    <dataValidation type="decimal" allowBlank="1" showInputMessage="1" showErrorMessage="1" errorTitle="Input Error" error="Please enter a numeric value between 0 and 99999999999999999" sqref="F19">
      <formula1>0</formula1>
      <formula2>99999999999999900</formula2>
    </dataValidation>
    <dataValidation type="decimal" allowBlank="1" showInputMessage="1" showErrorMessage="1" errorTitle="Input Error" error="Please enter a numeric value between 0 and 99999999999999999" sqref="G19">
      <formula1>0</formula1>
      <formula2>99999999999999900</formula2>
    </dataValidation>
    <dataValidation type="decimal" allowBlank="1" showInputMessage="1" showErrorMessage="1" errorTitle="Input Error" error="Please enter a numeric value between 0 and 99999999999999999" sqref="H19">
      <formula1>0</formula1>
      <formula2>99999999999999900</formula2>
    </dataValidation>
    <dataValidation type="decimal" allowBlank="1" showInputMessage="1" showErrorMessage="1" errorTitle="Input Error" error="Please enter a numeric value between 0 and 99999999999999999" sqref="I19">
      <formula1>0</formula1>
      <formula2>99999999999999900</formula2>
    </dataValidation>
    <dataValidation type="decimal" allowBlank="1" showInputMessage="1" showErrorMessage="1" errorTitle="Input Error" error="Please enter a numeric value between 0 and 99999999999999999" sqref="J19">
      <formula1>0</formula1>
      <formula2>99999999999999900</formula2>
    </dataValidation>
    <dataValidation type="decimal" allowBlank="1" showInputMessage="1" showErrorMessage="1" errorTitle="Input Error" error="Please enter a numeric value between 0 and 99999999999999999" sqref="K19">
      <formula1>0</formula1>
      <formula2>99999999999999900</formula2>
    </dataValidation>
    <dataValidation type="decimal" allowBlank="1" showInputMessage="1" showErrorMessage="1" errorTitle="Input Error" error="Please enter a numeric value between 0 and 99999999999999999" sqref="L19">
      <formula1>0</formula1>
      <formula2>99999999999999900</formula2>
    </dataValidation>
    <dataValidation type="decimal" allowBlank="1" showInputMessage="1" showErrorMessage="1" errorTitle="Input Error" error="Please enter a numeric value between 0 and 99999999999999999" sqref="M19">
      <formula1>0</formula1>
      <formula2>99999999999999900</formula2>
    </dataValidation>
    <dataValidation type="decimal" allowBlank="1" showInputMessage="1" showErrorMessage="1" errorTitle="Input Error" error="Please enter a numeric value between 0 and 99999999999999999" sqref="E20">
      <formula1>0</formula1>
      <formula2>99999999999999900</formula2>
    </dataValidation>
    <dataValidation type="decimal" allowBlank="1" showInputMessage="1" showErrorMessage="1" errorTitle="Input Error" error="Please enter a numeric value between 0 and 99999999999999999" sqref="F20">
      <formula1>0</formula1>
      <formula2>99999999999999900</formula2>
    </dataValidation>
    <dataValidation type="decimal" allowBlank="1" showInputMessage="1" showErrorMessage="1" errorTitle="Input Error" error="Please enter a numeric value between 0 and 99999999999999999" sqref="G20">
      <formula1>0</formula1>
      <formula2>99999999999999900</formula2>
    </dataValidation>
    <dataValidation type="decimal" allowBlank="1" showInputMessage="1" showErrorMessage="1" errorTitle="Input Error" error="Please enter a numeric value between 0 and 99999999999999999" sqref="H20">
      <formula1>0</formula1>
      <formula2>99999999999999900</formula2>
    </dataValidation>
    <dataValidation type="decimal" allowBlank="1" showInputMessage="1" showErrorMessage="1" errorTitle="Input Error" error="Please enter a numeric value between 0 and 99999999999999999" sqref="I20">
      <formula1>0</formula1>
      <formula2>99999999999999900</formula2>
    </dataValidation>
    <dataValidation type="decimal" allowBlank="1" showInputMessage="1" showErrorMessage="1" errorTitle="Input Error" error="Please enter a numeric value between 0 and 99999999999999999" sqref="J20">
      <formula1>0</formula1>
      <formula2>99999999999999900</formula2>
    </dataValidation>
    <dataValidation type="decimal" allowBlank="1" showInputMessage="1" showErrorMessage="1" errorTitle="Input Error" error="Please enter a numeric value between 0 and 99999999999999999" sqref="K20">
      <formula1>0</formula1>
      <formula2>99999999999999900</formula2>
    </dataValidation>
    <dataValidation type="decimal" allowBlank="1" showInputMessage="1" showErrorMessage="1" errorTitle="Input Error" error="Please enter a numeric value between 0 and 99999999999999999" sqref="L20">
      <formula1>0</formula1>
      <formula2>99999999999999900</formula2>
    </dataValidation>
    <dataValidation type="decimal" allowBlank="1" showInputMessage="1" showErrorMessage="1" errorTitle="Input Error" error="Please enter a numeric value between 0 and 99999999999999999" sqref="M20">
      <formula1>0</formula1>
      <formula2>99999999999999900</formula2>
    </dataValidation>
    <dataValidation type="decimal" allowBlank="1" showInputMessage="1" showErrorMessage="1" errorTitle="Input Error" error="Please enter a numeric value between 0 and 99999999999999999" sqref="E21">
      <formula1>0</formula1>
      <formula2>99999999999999900</formula2>
    </dataValidation>
    <dataValidation type="decimal" allowBlank="1" showInputMessage="1" showErrorMessage="1" errorTitle="Input Error" error="Please enter a numeric value between 0 and 99999999999999999" sqref="F21">
      <formula1>0</formula1>
      <formula2>99999999999999900</formula2>
    </dataValidation>
    <dataValidation type="decimal" allowBlank="1" showInputMessage="1" showErrorMessage="1" errorTitle="Input Error" error="Please enter a numeric value between 0 and 99999999999999999" sqref="G21">
      <formula1>0</formula1>
      <formula2>99999999999999900</formula2>
    </dataValidation>
    <dataValidation type="decimal" allowBlank="1" showInputMessage="1" showErrorMessage="1" errorTitle="Input Error" error="Please enter a numeric value between 0 and 99999999999999999" sqref="H21">
      <formula1>0</formula1>
      <formula2>99999999999999900</formula2>
    </dataValidation>
    <dataValidation type="decimal" allowBlank="1" showInputMessage="1" showErrorMessage="1" errorTitle="Input Error" error="Please enter a numeric value between 0 and 99999999999999999" sqref="I21">
      <formula1>0</formula1>
      <formula2>99999999999999900</formula2>
    </dataValidation>
    <dataValidation type="decimal" allowBlank="1" showInputMessage="1" showErrorMessage="1" errorTitle="Input Error" error="Please enter a numeric value between 0 and 99999999999999999" sqref="J21">
      <formula1>0</formula1>
      <formula2>99999999999999900</formula2>
    </dataValidation>
    <dataValidation type="decimal" allowBlank="1" showInputMessage="1" showErrorMessage="1" errorTitle="Input Error" error="Please enter a numeric value between 0 and 99999999999999999" sqref="K21">
      <formula1>0</formula1>
      <formula2>99999999999999900</formula2>
    </dataValidation>
    <dataValidation type="decimal" allowBlank="1" showInputMessage="1" showErrorMessage="1" errorTitle="Input Error" error="Please enter a numeric value between 0 and 99999999999999999" sqref="L21">
      <formula1>0</formula1>
      <formula2>99999999999999900</formula2>
    </dataValidation>
    <dataValidation type="decimal" allowBlank="1" showInputMessage="1" showErrorMessage="1" errorTitle="Input Error" error="Please enter a numeric value between 0 and 99999999999999999" sqref="M21">
      <formula1>0</formula1>
      <formula2>99999999999999900</formula2>
    </dataValidation>
    <dataValidation type="decimal" allowBlank="1" showInputMessage="1" showErrorMessage="1" errorTitle="Input Error" error="Please enter a numeric value between 0 and 99999999999999999" sqref="E22">
      <formula1>0</formula1>
      <formula2>99999999999999900</formula2>
    </dataValidation>
    <dataValidation type="decimal" allowBlank="1" showInputMessage="1" showErrorMessage="1" errorTitle="Input Error" error="Please enter a numeric value between 0 and 99999999999999999" sqref="F22">
      <formula1>0</formula1>
      <formula2>99999999999999900</formula2>
    </dataValidation>
    <dataValidation type="decimal" allowBlank="1" showInputMessage="1" showErrorMessage="1" errorTitle="Input Error" error="Please enter a numeric value between 0 and 99999999999999999" sqref="G22">
      <formula1>0</formula1>
      <formula2>99999999999999900</formula2>
    </dataValidation>
    <dataValidation type="decimal" allowBlank="1" showInputMessage="1" showErrorMessage="1" errorTitle="Input Error" error="Please enter a numeric value between 0 and 99999999999999999" sqref="H22">
      <formula1>0</formula1>
      <formula2>99999999999999900</formula2>
    </dataValidation>
    <dataValidation type="decimal" allowBlank="1" showInputMessage="1" showErrorMessage="1" errorTitle="Input Error" error="Please enter a numeric value between 0 and 99999999999999999" sqref="I22">
      <formula1>0</formula1>
      <formula2>99999999999999900</formula2>
    </dataValidation>
    <dataValidation type="decimal" allowBlank="1" showInputMessage="1" showErrorMessage="1" errorTitle="Input Error" error="Please enter a numeric value between 0 and 99999999999999999" sqref="J22">
      <formula1>0</formula1>
      <formula2>99999999999999900</formula2>
    </dataValidation>
    <dataValidation type="decimal" allowBlank="1" showInputMessage="1" showErrorMessage="1" errorTitle="Input Error" error="Please enter a numeric value between 0 and 99999999999999999" sqref="K22">
      <formula1>0</formula1>
      <formula2>99999999999999900</formula2>
    </dataValidation>
    <dataValidation type="decimal" allowBlank="1" showInputMessage="1" showErrorMessage="1" errorTitle="Input Error" error="Please enter a numeric value between 0 and 99999999999999999" sqref="L22">
      <formula1>0</formula1>
      <formula2>99999999999999900</formula2>
    </dataValidation>
    <dataValidation type="decimal" allowBlank="1" showInputMessage="1" showErrorMessage="1" errorTitle="Input Error" error="Please enter a numeric value between 0 and 99999999999999999" sqref="M22">
      <formula1>0</formula1>
      <formula2>99999999999999900</formula2>
    </dataValidation>
    <dataValidation type="decimal" allowBlank="1" showInputMessage="1" showErrorMessage="1" errorTitle="Input Error" error="Please enter a numeric value between 0 and 99999999999999999" sqref="E23">
      <formula1>0</formula1>
      <formula2>99999999999999900</formula2>
    </dataValidation>
    <dataValidation type="decimal" allowBlank="1" showInputMessage="1" showErrorMessage="1" errorTitle="Input Error" error="Please enter a numeric value between 0 and 99999999999999999" sqref="F23">
      <formula1>0</formula1>
      <formula2>99999999999999900</formula2>
    </dataValidation>
    <dataValidation type="decimal" allowBlank="1" showInputMessage="1" showErrorMessage="1" errorTitle="Input Error" error="Please enter a numeric value between 0 and 99999999999999999" sqref="G23">
      <formula1>0</formula1>
      <formula2>99999999999999900</formula2>
    </dataValidation>
    <dataValidation type="decimal" allowBlank="1" showInputMessage="1" showErrorMessage="1" errorTitle="Input Error" error="Please enter a numeric value between 0 and 99999999999999999" sqref="H23">
      <formula1>0</formula1>
      <formula2>99999999999999900</formula2>
    </dataValidation>
    <dataValidation type="decimal" allowBlank="1" showInputMessage="1" showErrorMessage="1" errorTitle="Input Error" error="Please enter a numeric value between 0 and 99999999999999999" sqref="I23">
      <formula1>0</formula1>
      <formula2>99999999999999900</formula2>
    </dataValidation>
    <dataValidation type="decimal" allowBlank="1" showInputMessage="1" showErrorMessage="1" errorTitle="Input Error" error="Please enter a numeric value between 0 and 99999999999999999" sqref="J23">
      <formula1>0</formula1>
      <formula2>99999999999999900</formula2>
    </dataValidation>
    <dataValidation type="decimal" allowBlank="1" showInputMessage="1" showErrorMessage="1" errorTitle="Input Error" error="Please enter a numeric value between 0 and 99999999999999999" sqref="K23">
      <formula1>0</formula1>
      <formula2>99999999999999900</formula2>
    </dataValidation>
    <dataValidation type="decimal" allowBlank="1" showInputMessage="1" showErrorMessage="1" errorTitle="Input Error" error="Please enter a numeric value between 0 and 99999999999999999" sqref="L23">
      <formula1>0</formula1>
      <formula2>99999999999999900</formula2>
    </dataValidation>
    <dataValidation type="decimal" allowBlank="1" showInputMessage="1" showErrorMessage="1" errorTitle="Input Error" error="Please enter a numeric value between 0 and 99999999999999999" sqref="M23">
      <formula1>0</formula1>
      <formula2>99999999999999900</formula2>
    </dataValidation>
    <dataValidation type="decimal" allowBlank="1" showInputMessage="1" showErrorMessage="1" errorTitle="Input Error" error="Please enter a numeric value between 0 and 99999999999999999" sqref="E24">
      <formula1>0</formula1>
      <formula2>99999999999999900</formula2>
    </dataValidation>
    <dataValidation type="decimal" allowBlank="1" showInputMessage="1" showErrorMessage="1" errorTitle="Input Error" error="Please enter a numeric value between 0 and 99999999999999999" sqref="F24">
      <formula1>0</formula1>
      <formula2>99999999999999900</formula2>
    </dataValidation>
    <dataValidation type="decimal" allowBlank="1" showInputMessage="1" showErrorMessage="1" errorTitle="Input Error" error="Please enter a numeric value between 0 and 99999999999999999" sqref="G24">
      <formula1>0</formula1>
      <formula2>99999999999999900</formula2>
    </dataValidation>
    <dataValidation type="decimal" allowBlank="1" showInputMessage="1" showErrorMessage="1" errorTitle="Input Error" error="Please enter a numeric value between 0 and 99999999999999999" sqref="H24">
      <formula1>0</formula1>
      <formula2>99999999999999900</formula2>
    </dataValidation>
    <dataValidation type="decimal" allowBlank="1" showInputMessage="1" showErrorMessage="1" errorTitle="Input Error" error="Please enter a numeric value between 0 and 99999999999999999" sqref="I24">
      <formula1>0</formula1>
      <formula2>99999999999999900</formula2>
    </dataValidation>
    <dataValidation type="decimal" allowBlank="1" showInputMessage="1" showErrorMessage="1" errorTitle="Input Error" error="Please enter a numeric value between 0 and 99999999999999999" sqref="J24">
      <formula1>0</formula1>
      <formula2>99999999999999900</formula2>
    </dataValidation>
    <dataValidation type="decimal" allowBlank="1" showInputMessage="1" showErrorMessage="1" errorTitle="Input Error" error="Please enter a numeric value between 0 and 99999999999999999" sqref="K24">
      <formula1>0</formula1>
      <formula2>99999999999999900</formula2>
    </dataValidation>
    <dataValidation type="decimal" allowBlank="1" showInputMessage="1" showErrorMessage="1" errorTitle="Input Error" error="Please enter a numeric value between 0 and 99999999999999999" sqref="L24">
      <formula1>0</formula1>
      <formula2>99999999999999900</formula2>
    </dataValidation>
    <dataValidation type="decimal" allowBlank="1" showInputMessage="1" showErrorMessage="1" errorTitle="Input Error" error="Please enter a numeric value between 0 and 99999999999999999" sqref="M24">
      <formula1>0</formula1>
      <formula2>99999999999999900</formula2>
    </dataValidation>
    <dataValidation type="decimal" allowBlank="1" showInputMessage="1" showErrorMessage="1" errorTitle="Input Error" error="Please enter a numeric value between 0 and 99999999999999999" sqref="E25">
      <formula1>0</formula1>
      <formula2>99999999999999900</formula2>
    </dataValidation>
    <dataValidation type="decimal" allowBlank="1" showInputMessage="1" showErrorMessage="1" errorTitle="Input Error" error="Please enter a numeric value between 0 and 99999999999999999" sqref="F25">
      <formula1>0</formula1>
      <formula2>99999999999999900</formula2>
    </dataValidation>
    <dataValidation type="decimal" allowBlank="1" showInputMessage="1" showErrorMessage="1" errorTitle="Input Error" error="Please enter a numeric value between 0 and 99999999999999999" sqref="G25">
      <formula1>0</formula1>
      <formula2>99999999999999900</formula2>
    </dataValidation>
    <dataValidation type="decimal" allowBlank="1" showInputMessage="1" showErrorMessage="1" errorTitle="Input Error" error="Please enter a numeric value between 0 and 99999999999999999" sqref="H25">
      <formula1>0</formula1>
      <formula2>99999999999999900</formula2>
    </dataValidation>
    <dataValidation type="decimal" allowBlank="1" showInputMessage="1" showErrorMessage="1" errorTitle="Input Error" error="Please enter a numeric value between 0 and 99999999999999999" sqref="I25">
      <formula1>0</formula1>
      <formula2>99999999999999900</formula2>
    </dataValidation>
    <dataValidation type="decimal" allowBlank="1" showInputMessage="1" showErrorMessage="1" errorTitle="Input Error" error="Please enter a numeric value between 0 and 99999999999999999" sqref="J25">
      <formula1>0</formula1>
      <formula2>99999999999999900</formula2>
    </dataValidation>
    <dataValidation type="decimal" allowBlank="1" showInputMessage="1" showErrorMessage="1" errorTitle="Input Error" error="Please enter a numeric value between 0 and 99999999999999999" sqref="K25">
      <formula1>0</formula1>
      <formula2>99999999999999900</formula2>
    </dataValidation>
    <dataValidation type="decimal" allowBlank="1" showInputMessage="1" showErrorMessage="1" errorTitle="Input Error" error="Please enter a numeric value between 0 and 99999999999999999" sqref="L25">
      <formula1>0</formula1>
      <formula2>99999999999999900</formula2>
    </dataValidation>
    <dataValidation type="decimal" allowBlank="1" showInputMessage="1" showErrorMessage="1" errorTitle="Input Error" error="Please enter a numeric value between 0 and 99999999999999999" sqref="M25">
      <formula1>0</formula1>
      <formula2>99999999999999900</formula2>
    </dataValidation>
    <dataValidation type="decimal" allowBlank="1" showInputMessage="1" showErrorMessage="1" errorTitle="Input Error" error="Please enter a numeric value between 0 and 99999999999999999" sqref="E26">
      <formula1>0</formula1>
      <formula2>99999999999999900</formula2>
    </dataValidation>
    <dataValidation type="decimal" allowBlank="1" showInputMessage="1" showErrorMessage="1" errorTitle="Input Error" error="Please enter a numeric value between 0 and 99999999999999999" sqref="F26">
      <formula1>0</formula1>
      <formula2>99999999999999900</formula2>
    </dataValidation>
    <dataValidation type="decimal" allowBlank="1" showInputMessage="1" showErrorMessage="1" errorTitle="Input Error" error="Please enter a numeric value between 0 and 99999999999999999" sqref="G26">
      <formula1>0</formula1>
      <formula2>99999999999999900</formula2>
    </dataValidation>
    <dataValidation type="decimal" allowBlank="1" showInputMessage="1" showErrorMessage="1" errorTitle="Input Error" error="Please enter a numeric value between 0 and 99999999999999999" sqref="H26">
      <formula1>0</formula1>
      <formula2>99999999999999900</formula2>
    </dataValidation>
    <dataValidation type="decimal" allowBlank="1" showInputMessage="1" showErrorMessage="1" errorTitle="Input Error" error="Please enter a numeric value between 0 and 99999999999999999" sqref="I26">
      <formula1>0</formula1>
      <formula2>99999999999999900</formula2>
    </dataValidation>
    <dataValidation type="decimal" allowBlank="1" showInputMessage="1" showErrorMessage="1" errorTitle="Input Error" error="Please enter a numeric value between 0 and 99999999999999999" sqref="J26">
      <formula1>0</formula1>
      <formula2>99999999999999900</formula2>
    </dataValidation>
    <dataValidation type="decimal" allowBlank="1" showInputMessage="1" showErrorMessage="1" errorTitle="Input Error" error="Please enter a numeric value between 0 and 99999999999999999" sqref="K26">
      <formula1>0</formula1>
      <formula2>99999999999999900</formula2>
    </dataValidation>
    <dataValidation type="decimal" allowBlank="1" showInputMessage="1" showErrorMessage="1" errorTitle="Input Error" error="Please enter a numeric value between 0 and 99999999999999999" sqref="L26">
      <formula1>0</formula1>
      <formula2>99999999999999900</formula2>
    </dataValidation>
    <dataValidation type="decimal" allowBlank="1" showInputMessage="1" showErrorMessage="1" errorTitle="Input Error" error="Please enter a numeric value between 0 and 99999999999999999" sqref="M26">
      <formula1>0</formula1>
      <formula2>99999999999999900</formula2>
    </dataValidation>
    <dataValidation type="decimal" allowBlank="1" showInputMessage="1" showErrorMessage="1" errorTitle="Input Error" error="Please enter a numeric value between 0 and 99999999999999999" sqref="E27">
      <formula1>0</formula1>
      <formula2>99999999999999900</formula2>
    </dataValidation>
    <dataValidation type="decimal" allowBlank="1" showInputMessage="1" showErrorMessage="1" errorTitle="Input Error" error="Please enter a numeric value between 0 and 99999999999999999" sqref="F27">
      <formula1>0</formula1>
      <formula2>99999999999999900</formula2>
    </dataValidation>
    <dataValidation type="decimal" allowBlank="1" showInputMessage="1" showErrorMessage="1" errorTitle="Input Error" error="Please enter a numeric value between 0 and 99999999999999999" sqref="G27">
      <formula1>0</formula1>
      <formula2>99999999999999900</formula2>
    </dataValidation>
    <dataValidation type="decimal" allowBlank="1" showInputMessage="1" showErrorMessage="1" errorTitle="Input Error" error="Please enter a numeric value between 0 and 99999999999999999" sqref="H27">
      <formula1>0</formula1>
      <formula2>99999999999999900</formula2>
    </dataValidation>
    <dataValidation type="decimal" allowBlank="1" showInputMessage="1" showErrorMessage="1" errorTitle="Input Error" error="Please enter a numeric value between 0 and 99999999999999999" sqref="I27">
      <formula1>0</formula1>
      <formula2>99999999999999900</formula2>
    </dataValidation>
    <dataValidation type="decimal" allowBlank="1" showInputMessage="1" showErrorMessage="1" errorTitle="Input Error" error="Please enter a numeric value between 0 and 99999999999999999" sqref="J27">
      <formula1>0</formula1>
      <formula2>99999999999999900</formula2>
    </dataValidation>
    <dataValidation type="decimal" allowBlank="1" showInputMessage="1" showErrorMessage="1" errorTitle="Input Error" error="Please enter a numeric value between 0 and 99999999999999999" sqref="K27 K43">
      <formula1>0</formula1>
      <formula2>99999999999999900</formula2>
    </dataValidation>
    <dataValidation type="decimal" allowBlank="1" showInputMessage="1" showErrorMessage="1" errorTitle="Input Error" error="Please enter a numeric value between 0 and 99999999999999999" sqref="L27">
      <formula1>0</formula1>
      <formula2>99999999999999900</formula2>
    </dataValidation>
    <dataValidation type="decimal" allowBlank="1" showInputMessage="1" showErrorMessage="1" errorTitle="Input Error" error="Please enter a numeric value between 0 and 99999999999999999" sqref="M27">
      <formula1>0</formula1>
      <formula2>99999999999999900</formula2>
    </dataValidation>
    <dataValidation type="decimal" allowBlank="1" showInputMessage="1" showErrorMessage="1" errorTitle="Input Error" error="Please enter a numeric value between 0 and 99999999999999999" sqref="E28">
      <formula1>0</formula1>
      <formula2>99999999999999900</formula2>
    </dataValidation>
    <dataValidation type="decimal" allowBlank="1" showInputMessage="1" showErrorMessage="1" errorTitle="Input Error" error="Please enter a numeric value between 0 and 99999999999999999" sqref="F28">
      <formula1>0</formula1>
      <formula2>99999999999999900</formula2>
    </dataValidation>
    <dataValidation type="decimal" allowBlank="1" showInputMessage="1" showErrorMessage="1" errorTitle="Input Error" error="Please enter a numeric value between 0 and 99999999999999999" sqref="G28">
      <formula1>0</formula1>
      <formula2>99999999999999900</formula2>
    </dataValidation>
    <dataValidation type="decimal" allowBlank="1" showInputMessage="1" showErrorMessage="1" errorTitle="Input Error" error="Please enter a numeric value between 0 and 99999999999999999" sqref="H28">
      <formula1>0</formula1>
      <formula2>99999999999999900</formula2>
    </dataValidation>
    <dataValidation type="decimal" allowBlank="1" showInputMessage="1" showErrorMessage="1" errorTitle="Input Error" error="Please enter a numeric value between 0 and 99999999999999999" sqref="I28">
      <formula1>0</formula1>
      <formula2>99999999999999900</formula2>
    </dataValidation>
    <dataValidation type="decimal" allowBlank="1" showInputMessage="1" showErrorMessage="1" errorTitle="Input Error" error="Please enter a numeric value between 0 and 99999999999999999" sqref="J28">
      <formula1>0</formula1>
      <formula2>99999999999999900</formula2>
    </dataValidation>
    <dataValidation type="decimal" allowBlank="1" showInputMessage="1" showErrorMessage="1" errorTitle="Input Error" error="Please enter a numeric value between 0 and 99999999999999999" sqref="K28">
      <formula1>0</formula1>
      <formula2>99999999999999900</formula2>
    </dataValidation>
    <dataValidation type="decimal" allowBlank="1" showInputMessage="1" showErrorMessage="1" errorTitle="Input Error" error="Please enter a numeric value between 0 and 99999999999999999" sqref="L28">
      <formula1>0</formula1>
      <formula2>99999999999999900</formula2>
    </dataValidation>
    <dataValidation type="decimal" allowBlank="1" showInputMessage="1" showErrorMessage="1" errorTitle="Input Error" error="Please enter a numeric value between 0 and 99999999999999999" sqref="M28">
      <formula1>0</formula1>
      <formula2>99999999999999900</formula2>
    </dataValidation>
    <dataValidation type="decimal" allowBlank="1" showInputMessage="1" showErrorMessage="1" errorTitle="Input Error" error="Please enter a numeric value between 0 and 99999999999999999" sqref="E29 E43">
      <formula1>0</formula1>
      <formula2>99999999999999900</formula2>
    </dataValidation>
    <dataValidation type="decimal" allowBlank="1" showInputMessage="1" showErrorMessage="1" errorTitle="Input Error" error="Please enter a numeric value between 0 and 99999999999999999" sqref="F29">
      <formula1>0</formula1>
      <formula2>99999999999999900</formula2>
    </dataValidation>
    <dataValidation type="decimal" allowBlank="1" showInputMessage="1" showErrorMessage="1" errorTitle="Input Error" error="Please enter a numeric value between 0 and 99999999999999999" sqref="G29">
      <formula1>0</formula1>
      <formula2>99999999999999900</formula2>
    </dataValidation>
    <dataValidation type="decimal" allowBlank="1" showInputMessage="1" showErrorMessage="1" errorTitle="Input Error" error="Please enter a numeric value between 0 and 99999999999999999" sqref="H29">
      <formula1>0</formula1>
      <formula2>99999999999999900</formula2>
    </dataValidation>
    <dataValidation type="decimal" allowBlank="1" showInputMessage="1" showErrorMessage="1" errorTitle="Input Error" error="Please enter a numeric value between 0 and 99999999999999999" sqref="I29">
      <formula1>0</formula1>
      <formula2>99999999999999900</formula2>
    </dataValidation>
    <dataValidation type="decimal" allowBlank="1" showInputMessage="1" showErrorMessage="1" errorTitle="Input Error" error="Please enter a numeric value between 0 and 99999999999999999" sqref="J29">
      <formula1>0</formula1>
      <formula2>99999999999999900</formula2>
    </dataValidation>
    <dataValidation type="decimal" allowBlank="1" showInputMessage="1" showErrorMessage="1" errorTitle="Input Error" error="Please enter a numeric value between 0 and 99999999999999999" sqref="K29">
      <formula1>0</formula1>
      <formula2>99999999999999900</formula2>
    </dataValidation>
    <dataValidation type="decimal" allowBlank="1" showInputMessage="1" showErrorMessage="1" errorTitle="Input Error" error="Please enter a numeric value between 0 and 99999999999999999" sqref="L29">
      <formula1>0</formula1>
      <formula2>99999999999999900</formula2>
    </dataValidation>
    <dataValidation type="decimal" allowBlank="1" showInputMessage="1" showErrorMessage="1" errorTitle="Input Error" error="Please enter a numeric value between 0 and 99999999999999999" sqref="M29">
      <formula1>0</formula1>
      <formula2>99999999999999900</formula2>
    </dataValidation>
    <dataValidation type="decimal" allowBlank="1" showInputMessage="1" showErrorMessage="1" errorTitle="Input Error" error="Please enter a numeric value between 0 and 99999999999999999" sqref="E30">
      <formula1>0</formula1>
      <formula2>99999999999999900</formula2>
    </dataValidation>
    <dataValidation type="decimal" allowBlank="1" showInputMessage="1" showErrorMessage="1" errorTitle="Input Error" error="Please enter a numeric value between 0 and 99999999999999999" sqref="F30">
      <formula1>0</formula1>
      <formula2>99999999999999900</formula2>
    </dataValidation>
    <dataValidation type="decimal" allowBlank="1" showInputMessage="1" showErrorMessage="1" errorTitle="Input Error" error="Please enter a numeric value between 0 and 99999999999999999" sqref="G30">
      <formula1>0</formula1>
      <formula2>99999999999999900</formula2>
    </dataValidation>
    <dataValidation type="decimal" allowBlank="1" showInputMessage="1" showErrorMessage="1" errorTitle="Input Error" error="Please enter a numeric value between 0 and 99999999999999999" sqref="H30">
      <formula1>0</formula1>
      <formula2>99999999999999900</formula2>
    </dataValidation>
    <dataValidation type="decimal" allowBlank="1" showInputMessage="1" showErrorMessage="1" errorTitle="Input Error" error="Please enter a numeric value between 0 and 99999999999999999" sqref="I30">
      <formula1>0</formula1>
      <formula2>99999999999999900</formula2>
    </dataValidation>
    <dataValidation type="decimal" allowBlank="1" showInputMessage="1" showErrorMessage="1" errorTitle="Input Error" error="Please enter a numeric value between 0 and 99999999999999999" sqref="J30">
      <formula1>0</formula1>
      <formula2>99999999999999900</formula2>
    </dataValidation>
    <dataValidation type="decimal" allowBlank="1" showInputMessage="1" showErrorMessage="1" errorTitle="Input Error" error="Please enter a numeric value between 0 and 99999999999999999" sqref="K30">
      <formula1>0</formula1>
      <formula2>99999999999999900</formula2>
    </dataValidation>
    <dataValidation type="decimal" allowBlank="1" showInputMessage="1" showErrorMessage="1" errorTitle="Input Error" error="Please enter a numeric value between 0 and 99999999999999999" sqref="L30">
      <formula1>0</formula1>
      <formula2>99999999999999900</formula2>
    </dataValidation>
    <dataValidation type="decimal" allowBlank="1" showInputMessage="1" showErrorMessage="1" errorTitle="Input Error" error="Please enter a numeric value between 0 and 99999999999999999" sqref="M30">
      <formula1>0</formula1>
      <formula2>99999999999999900</formula2>
    </dataValidation>
    <dataValidation type="decimal" allowBlank="1" showInputMessage="1" showErrorMessage="1" errorTitle="Input Error" error="Please enter a numeric value between 0 and 99999999999999999" sqref="E31">
      <formula1>0</formula1>
      <formula2>99999999999999900</formula2>
    </dataValidation>
    <dataValidation type="decimal" allowBlank="1" showInputMessage="1" showErrorMessage="1" errorTitle="Input Error" error="Please enter a numeric value between 0 and 99999999999999999" sqref="F31 F43">
      <formula1>0</formula1>
      <formula2>99999999999999900</formula2>
    </dataValidation>
    <dataValidation type="decimal" allowBlank="1" showInputMessage="1" showErrorMessage="1" errorTitle="Input Error" error="Please enter a numeric value between 0 and 99999999999999999" sqref="G31">
      <formula1>0</formula1>
      <formula2>99999999999999900</formula2>
    </dataValidation>
    <dataValidation type="decimal" allowBlank="1" showInputMessage="1" showErrorMessage="1" errorTitle="Input Error" error="Please enter a numeric value between 0 and 99999999999999999" sqref="H31">
      <formula1>0</formula1>
      <formula2>99999999999999900</formula2>
    </dataValidation>
    <dataValidation type="decimal" allowBlank="1" showInputMessage="1" showErrorMessage="1" errorTitle="Input Error" error="Please enter a numeric value between 0 and 99999999999999999" sqref="I31">
      <formula1>0</formula1>
      <formula2>99999999999999900</formula2>
    </dataValidation>
    <dataValidation type="decimal" allowBlank="1" showInputMessage="1" showErrorMessage="1" errorTitle="Input Error" error="Please enter a numeric value between 0 and 99999999999999999" sqref="J31">
      <formula1>0</formula1>
      <formula2>99999999999999900</formula2>
    </dataValidation>
    <dataValidation type="decimal" allowBlank="1" showInputMessage="1" showErrorMessage="1" errorTitle="Input Error" error="Please enter a numeric value between 0 and 99999999999999999" sqref="K31">
      <formula1>0</formula1>
      <formula2>99999999999999900</formula2>
    </dataValidation>
    <dataValidation type="decimal" allowBlank="1" showInputMessage="1" showErrorMessage="1" errorTitle="Input Error" error="Please enter a numeric value between 0 and 99999999999999999" sqref="L31">
      <formula1>0</formula1>
      <formula2>99999999999999900</formula2>
    </dataValidation>
    <dataValidation type="decimal" allowBlank="1" showInputMessage="1" showErrorMessage="1" errorTitle="Input Error" error="Please enter a numeric value between 0 and 99999999999999999" sqref="M31">
      <formula1>0</formula1>
      <formula2>99999999999999900</formula2>
    </dataValidation>
    <dataValidation type="decimal" allowBlank="1" showInputMessage="1" showErrorMessage="1" errorTitle="Input Error" error="Please enter a numeric value between 0 and 99999999999999999" sqref="G43">
      <formula1>0</formula1>
      <formula2>99999999999999900</formula2>
    </dataValidation>
    <dataValidation type="decimal" allowBlank="1" showInputMessage="1" showErrorMessage="1" errorTitle="Input Error" error="Please enter a numeric value between 0 and 99999999999999999" sqref="H43">
      <formula1>0</formula1>
      <formula2>99999999999999900</formula2>
    </dataValidation>
    <dataValidation type="decimal" allowBlank="1" showInputMessage="1" showErrorMessage="1" errorTitle="Input Error" error="Please enter a numeric value between 0 and 99999999999999999" sqref="I43">
      <formula1>0</formula1>
      <formula2>99999999999999900</formula2>
    </dataValidation>
    <dataValidation type="decimal" allowBlank="1" showInputMessage="1" showErrorMessage="1" errorTitle="Input Error" error="Please enter a numeric value between 0 and 99999999999999999" sqref="J43">
      <formula1>0</formula1>
      <formula2>99999999999999900</formula2>
    </dataValidation>
    <dataValidation type="decimal" allowBlank="1" showInputMessage="1" showErrorMessage="1" errorTitle="Input Error" error="Please enter a numeric value between 0 and 99999999999999999" sqref="L43">
      <formula1>0</formula1>
      <formula2>99999999999999900</formula2>
    </dataValidation>
    <dataValidation type="decimal" allowBlank="1" showInputMessage="1" showErrorMessage="1" errorTitle="Input Error" error="Please enter a numeric value between 0 and 99999999999999999" sqref="M43">
      <formula1>0</formula1>
      <formula2>99999999999999900</formula2>
    </dataValidation>
    <dataValidation type="decimal" allowBlank="1" showInputMessage="1" showErrorMessage="1" errorTitle="Input Error" error="Please enter a numeric value between 0 and 99999999999999999" sqref="E54">
      <formula1>0</formula1>
      <formula2>99999999999999900</formula2>
    </dataValidation>
    <dataValidation type="decimal" allowBlank="1" showInputMessage="1" showErrorMessage="1" errorTitle="Input Error" error="Please enter a numeric value between 0 and 99999999999999999" sqref="F54">
      <formula1>0</formula1>
      <formula2>99999999999999900</formula2>
    </dataValidation>
    <dataValidation type="decimal" allowBlank="1" showInputMessage="1" showErrorMessage="1" errorTitle="Input Error" error="Please enter a numeric value between 0 and 99999999999999999" sqref="G54">
      <formula1>0</formula1>
      <formula2>99999999999999900</formula2>
    </dataValidation>
    <dataValidation type="decimal" allowBlank="1" showInputMessage="1" showErrorMessage="1" errorTitle="Input Error" error="Please enter a numeric value between 0 and 99999999999999999" sqref="H54">
      <formula1>0</formula1>
      <formula2>99999999999999900</formula2>
    </dataValidation>
    <dataValidation type="decimal" allowBlank="1" showInputMessage="1" showErrorMessage="1" errorTitle="Input Error" error="Please enter a numeric value between 0 and 99999999999999999" sqref="I54">
      <formula1>0</formula1>
      <formula2>99999999999999900</formula2>
    </dataValidation>
    <dataValidation type="decimal" allowBlank="1" showInputMessage="1" showErrorMessage="1" errorTitle="Input Error" error="Please enter a numeric value between 0 and 99999999999999999" sqref="J54">
      <formula1>0</formula1>
      <formula2>99999999999999900</formula2>
    </dataValidation>
    <dataValidation type="decimal" allowBlank="1" showInputMessage="1" showErrorMessage="1" errorTitle="Input Error" error="Please enter a numeric value between 0 and 99999999999999999" sqref="K54">
      <formula1>0</formula1>
      <formula2>99999999999999900</formula2>
    </dataValidation>
    <dataValidation type="decimal" allowBlank="1" showInputMessage="1" showErrorMessage="1" errorTitle="Input Error" error="Please enter a numeric value between 0 and 99999999999999999" sqref="L54">
      <formula1>0</formula1>
      <formula2>99999999999999900</formula2>
    </dataValidation>
    <dataValidation type="decimal" allowBlank="1" showInputMessage="1" showErrorMessage="1" errorTitle="Input Error" error="Please enter a numeric value between 0 and 99999999999999999" sqref="M54">
      <formula1>0</formula1>
      <formula2>99999999999999900</formula2>
    </dataValidation>
    <dataValidation type="decimal" allowBlank="1" showInputMessage="1" showErrorMessage="1" errorTitle="Input Error" error="Please enter a numeric value between 0 and 99999999999999999" sqref="E56">
      <formula1>0</formula1>
      <formula2>99999999999999900</formula2>
    </dataValidation>
    <dataValidation type="decimal" allowBlank="1" showInputMessage="1" showErrorMessage="1" errorTitle="Input Error" error="Please enter a numeric value between 0 and 99999999999999999" sqref="F56">
      <formula1>0</formula1>
      <formula2>99999999999999900</formula2>
    </dataValidation>
    <dataValidation type="decimal" allowBlank="1" showInputMessage="1" showErrorMessage="1" errorTitle="Input Error" error="Please enter a numeric value between 0 and 99999999999999999" sqref="G56">
      <formula1>0</formula1>
      <formula2>99999999999999900</formula2>
    </dataValidation>
    <dataValidation type="decimal" allowBlank="1" showInputMessage="1" showErrorMessage="1" errorTitle="Input Error" error="Please enter a numeric value between 0 and 99999999999999999" sqref="H56">
      <formula1>0</formula1>
      <formula2>99999999999999900</formula2>
    </dataValidation>
    <dataValidation type="decimal" allowBlank="1" showInputMessage="1" showErrorMessage="1" errorTitle="Input Error" error="Please enter a numeric value between 0 and 99999999999999999" sqref="I56">
      <formula1>0</formula1>
      <formula2>99999999999999900</formula2>
    </dataValidation>
    <dataValidation type="decimal" allowBlank="1" showInputMessage="1" showErrorMessage="1" errorTitle="Input Error" error="Please enter a numeric value between 0 and 99999999999999999" sqref="J56">
      <formula1>0</formula1>
      <formula2>99999999999999900</formula2>
    </dataValidation>
    <dataValidation type="decimal" allowBlank="1" showInputMessage="1" showErrorMessage="1" errorTitle="Input Error" error="Please enter a numeric value between 0 and 99999999999999999" sqref="K56">
      <formula1>0</formula1>
      <formula2>99999999999999900</formula2>
    </dataValidation>
    <dataValidation type="decimal" allowBlank="1" showInputMessage="1" showErrorMessage="1" errorTitle="Input Error" error="Please enter a numeric value between 0 and 99999999999999999" sqref="L56">
      <formula1>0</formula1>
      <formula2>99999999999999900</formula2>
    </dataValidation>
    <dataValidation type="decimal" allowBlank="1" showInputMessage="1" showErrorMessage="1" errorTitle="Input Error" error="Please enter a numeric value between 0 and 99999999999999999" sqref="M56">
      <formula1>0</formula1>
      <formula2>99999999999999900</formula2>
    </dataValidation>
    <dataValidation type="decimal" allowBlank="1" showInputMessage="1" showErrorMessage="1" errorTitle="Input Error" error="Please enter a numeric value between 0 and 99999999999999999" sqref="E57">
      <formula1>0</formula1>
      <formula2>99999999999999900</formula2>
    </dataValidation>
    <dataValidation type="decimal" allowBlank="1" showInputMessage="1" showErrorMessage="1" errorTitle="Input Error" error="Please enter a numeric value between 0 and 99999999999999999" sqref="F57">
      <formula1>0</formula1>
      <formula2>99999999999999900</formula2>
    </dataValidation>
    <dataValidation type="decimal" allowBlank="1" showInputMessage="1" showErrorMessage="1" errorTitle="Input Error" error="Please enter a numeric value between 0 and 99999999999999999" sqref="G57">
      <formula1>0</formula1>
      <formula2>99999999999999900</formula2>
    </dataValidation>
    <dataValidation type="decimal" allowBlank="1" showInputMessage="1" showErrorMessage="1" errorTitle="Input Error" error="Please enter a numeric value between 0 and 99999999999999999" sqref="H57">
      <formula1>0</formula1>
      <formula2>99999999999999900</formula2>
    </dataValidation>
    <dataValidation type="decimal" allowBlank="1" showInputMessage="1" showErrorMessage="1" errorTitle="Input Error" error="Please enter a numeric value between 0 and 99999999999999999" sqref="I57">
      <formula1>0</formula1>
      <formula2>99999999999999900</formula2>
    </dataValidation>
    <dataValidation type="decimal" allowBlank="1" showInputMessage="1" showErrorMessage="1" errorTitle="Input Error" error="Please enter a numeric value between 0 and 99999999999999999" sqref="J57">
      <formula1>0</formula1>
      <formula2>99999999999999900</formula2>
    </dataValidation>
    <dataValidation type="decimal" allowBlank="1" showInputMessage="1" showErrorMessage="1" errorTitle="Input Error" error="Please enter a numeric value between 0 and 99999999999999999" sqref="K57">
      <formula1>0</formula1>
      <formula2>99999999999999900</formula2>
    </dataValidation>
    <dataValidation type="decimal" allowBlank="1" showInputMessage="1" showErrorMessage="1" errorTitle="Input Error" error="Please enter a numeric value between 0 and 99999999999999999" sqref="L57">
      <formula1>0</formula1>
      <formula2>99999999999999900</formula2>
    </dataValidation>
    <dataValidation type="decimal" allowBlank="1" showInputMessage="1" showErrorMessage="1" errorTitle="Input Error" error="Please enter a numeric value between 0 and 99999999999999999" sqref="M57">
      <formula1>0</formula1>
      <formula2>99999999999999900</formula2>
    </dataValidation>
    <dataValidation type="decimal" allowBlank="1" showInputMessage="1" showErrorMessage="1" errorTitle="Input Error" error="Please enter a numeric value between 0 and 99999999999999999" sqref="E58">
      <formula1>0</formula1>
      <formula2>99999999999999900</formula2>
    </dataValidation>
    <dataValidation type="decimal" allowBlank="1" showInputMessage="1" showErrorMessage="1" errorTitle="Input Error" error="Please enter a numeric value between 0 and 99999999999999999" sqref="F58">
      <formula1>0</formula1>
      <formula2>99999999999999900</formula2>
    </dataValidation>
    <dataValidation type="decimal" allowBlank="1" showInputMessage="1" showErrorMessage="1" errorTitle="Input Error" error="Please enter a numeric value between 0 and 99999999999999999" sqref="G58">
      <formula1>0</formula1>
      <formula2>99999999999999900</formula2>
    </dataValidation>
    <dataValidation type="decimal" allowBlank="1" showInputMessage="1" showErrorMessage="1" errorTitle="Input Error" error="Please enter a numeric value between 0 and 99999999999999999" sqref="H58">
      <formula1>0</formula1>
      <formula2>99999999999999900</formula2>
    </dataValidation>
    <dataValidation type="decimal" allowBlank="1" showInputMessage="1" showErrorMessage="1" errorTitle="Input Error" error="Please enter a numeric value between 0 and 99999999999999999" sqref="I58">
      <formula1>0</formula1>
      <formula2>99999999999999900</formula2>
    </dataValidation>
    <dataValidation type="decimal" allowBlank="1" showInputMessage="1" showErrorMessage="1" errorTitle="Input Error" error="Please enter a numeric value between 0 and 99999999999999999" sqref="J58">
      <formula1>0</formula1>
      <formula2>99999999999999900</formula2>
    </dataValidation>
    <dataValidation type="decimal" allowBlank="1" showInputMessage="1" showErrorMessage="1" errorTitle="Input Error" error="Please enter a numeric value between 0 and 99999999999999999" sqref="K58">
      <formula1>0</formula1>
      <formula2>99999999999999900</formula2>
    </dataValidation>
    <dataValidation type="decimal" allowBlank="1" showInputMessage="1" showErrorMessage="1" errorTitle="Input Error" error="Please enter a numeric value between 0 and 99999999999999999" sqref="L58">
      <formula1>0</formula1>
      <formula2>99999999999999900</formula2>
    </dataValidation>
    <dataValidation type="decimal" allowBlank="1" showInputMessage="1" showErrorMessage="1" errorTitle="Input Error" error="Please enter a numeric value between 0 and 99999999999999999" sqref="M58">
      <formula1>0</formula1>
      <formula2>99999999999999900</formula2>
    </dataValidation>
    <dataValidation type="decimal" allowBlank="1" showInputMessage="1" showErrorMessage="1" errorTitle="Input Error" error="Please enter a numeric value between 0 and 99999999999999999" sqref="E59">
      <formula1>0</formula1>
      <formula2>99999999999999900</formula2>
    </dataValidation>
    <dataValidation type="decimal" allowBlank="1" showInputMessage="1" showErrorMessage="1" errorTitle="Input Error" error="Please enter a numeric value between 0 and 99999999999999999" sqref="F59">
      <formula1>0</formula1>
      <formula2>99999999999999900</formula2>
    </dataValidation>
    <dataValidation type="decimal" allowBlank="1" showInputMessage="1" showErrorMessage="1" errorTitle="Input Error" error="Please enter a numeric value between 0 and 99999999999999999" sqref="G59">
      <formula1>0</formula1>
      <formula2>99999999999999900</formula2>
    </dataValidation>
    <dataValidation type="decimal" allowBlank="1" showInputMessage="1" showErrorMessage="1" errorTitle="Input Error" error="Please enter a numeric value between 0 and 99999999999999999" sqref="H59">
      <formula1>0</formula1>
      <formula2>99999999999999900</formula2>
    </dataValidation>
    <dataValidation type="decimal" allowBlank="1" showInputMessage="1" showErrorMessage="1" errorTitle="Input Error" error="Please enter a numeric value between 0 and 99999999999999999" sqref="I59">
      <formula1>0</formula1>
      <formula2>99999999999999900</formula2>
    </dataValidation>
    <dataValidation type="decimal" allowBlank="1" showInputMessage="1" showErrorMessage="1" errorTitle="Input Error" error="Please enter a numeric value between 0 and 99999999999999999" sqref="J59">
      <formula1>0</formula1>
      <formula2>99999999999999900</formula2>
    </dataValidation>
    <dataValidation type="decimal" allowBlank="1" showInputMessage="1" showErrorMessage="1" errorTitle="Input Error" error="Please enter a numeric value between 0 and 99999999999999999" sqref="K59">
      <formula1>0</formula1>
      <formula2>99999999999999900</formula2>
    </dataValidation>
    <dataValidation type="decimal" allowBlank="1" showInputMessage="1" showErrorMessage="1" errorTitle="Input Error" error="Please enter a numeric value between 0 and 99999999999999999" sqref="L59">
      <formula1>0</formula1>
      <formula2>99999999999999900</formula2>
    </dataValidation>
    <dataValidation type="decimal" allowBlank="1" showInputMessage="1" showErrorMessage="1" errorTitle="Input Error" error="Please enter a numeric value between 0 and 99999999999999999" sqref="M59">
      <formula1>0</formula1>
      <formula2>99999999999999900</formula2>
    </dataValidation>
    <dataValidation type="decimal" allowBlank="1" showInputMessage="1" showErrorMessage="1" errorTitle="Input Error" error="Please enter a numeric value between 0 and 99999999999999999" sqref="E60">
      <formula1>0</formula1>
      <formula2>99999999999999900</formula2>
    </dataValidation>
    <dataValidation type="decimal" allowBlank="1" showInputMessage="1" showErrorMessage="1" errorTitle="Input Error" error="Please enter a numeric value between 0 and 99999999999999999" sqref="F60">
      <formula1>0</formula1>
      <formula2>99999999999999900</formula2>
    </dataValidation>
    <dataValidation type="decimal" allowBlank="1" showInputMessage="1" showErrorMessage="1" errorTitle="Input Error" error="Please enter a numeric value between 0 and 99999999999999999" sqref="G60">
      <formula1>0</formula1>
      <formula2>99999999999999900</formula2>
    </dataValidation>
    <dataValidation type="decimal" allowBlank="1" showInputMessage="1" showErrorMessage="1" errorTitle="Input Error" error="Please enter a numeric value between 0 and 99999999999999999" sqref="H60">
      <formula1>0</formula1>
      <formula2>99999999999999900</formula2>
    </dataValidation>
    <dataValidation type="decimal" allowBlank="1" showInputMessage="1" showErrorMessage="1" errorTitle="Input Error" error="Please enter a numeric value between 0 and 99999999999999999" sqref="I60">
      <formula1>0</formula1>
      <formula2>99999999999999900</formula2>
    </dataValidation>
    <dataValidation type="decimal" allowBlank="1" showInputMessage="1" showErrorMessage="1" errorTitle="Input Error" error="Please enter a numeric value between 0 and 99999999999999999" sqref="J60">
      <formula1>0</formula1>
      <formula2>99999999999999900</formula2>
    </dataValidation>
    <dataValidation type="decimal" allowBlank="1" showInputMessage="1" showErrorMessage="1" errorTitle="Input Error" error="Please enter a numeric value between 0 and 99999999999999999" sqref="K60">
      <formula1>0</formula1>
      <formula2>99999999999999900</formula2>
    </dataValidation>
    <dataValidation type="decimal" allowBlank="1" showInputMessage="1" showErrorMessage="1" errorTitle="Input Error" error="Please enter a numeric value between 0 and 99999999999999999" sqref="L60">
      <formula1>0</formula1>
      <formula2>99999999999999900</formula2>
    </dataValidation>
    <dataValidation type="decimal" allowBlank="1" showInputMessage="1" showErrorMessage="1" errorTitle="Input Error" error="Please enter a numeric value between 0 and 99999999999999999" sqref="M60">
      <formula1>0</formula1>
      <formula2>99999999999999900</formula2>
    </dataValidation>
    <dataValidation type="decimal" allowBlank="1" showInputMessage="1" showErrorMessage="1" errorTitle="Input Error" error="Please enter a numeric value between 0 and 99999999999999999" sqref="E61">
      <formula1>0</formula1>
      <formula2>99999999999999900</formula2>
    </dataValidation>
    <dataValidation type="decimal" allowBlank="1" showInputMessage="1" showErrorMessage="1" errorTitle="Input Error" error="Please enter a numeric value between 0 and 99999999999999999" sqref="F61">
      <formula1>0</formula1>
      <formula2>99999999999999900</formula2>
    </dataValidation>
    <dataValidation type="decimal" allowBlank="1" showInputMessage="1" showErrorMessage="1" errorTitle="Input Error" error="Please enter a numeric value between 0 and 99999999999999999" sqref="G61">
      <formula1>0</formula1>
      <formula2>99999999999999900</formula2>
    </dataValidation>
    <dataValidation type="decimal" allowBlank="1" showInputMessage="1" showErrorMessage="1" errorTitle="Input Error" error="Please enter a numeric value between 0 and 99999999999999999" sqref="H61">
      <formula1>0</formula1>
      <formula2>99999999999999900</formula2>
    </dataValidation>
    <dataValidation type="decimal" allowBlank="1" showInputMessage="1" showErrorMessage="1" errorTitle="Input Error" error="Please enter a numeric value between 0 and 99999999999999999" sqref="I61">
      <formula1>0</formula1>
      <formula2>99999999999999900</formula2>
    </dataValidation>
    <dataValidation type="decimal" allowBlank="1" showInputMessage="1" showErrorMessage="1" errorTitle="Input Error" error="Please enter a numeric value between 0 and 99999999999999999" sqref="J61">
      <formula1>0</formula1>
      <formula2>99999999999999900</formula2>
    </dataValidation>
    <dataValidation type="decimal" allowBlank="1" showInputMessage="1" showErrorMessage="1" errorTitle="Input Error" error="Please enter a numeric value between 0 and 99999999999999999" sqref="K61">
      <formula1>0</formula1>
      <formula2>99999999999999900</formula2>
    </dataValidation>
    <dataValidation type="decimal" allowBlank="1" showInputMessage="1" showErrorMessage="1" errorTitle="Input Error" error="Please enter a numeric value between 0 and 99999999999999999" sqref="L61">
      <formula1>0</formula1>
      <formula2>99999999999999900</formula2>
    </dataValidation>
    <dataValidation type="decimal" allowBlank="1" showInputMessage="1" showErrorMessage="1" errorTitle="Input Error" error="Please enter a numeric value between 0 and 99999999999999999" sqref="M61">
      <formula1>0</formula1>
      <formula2>99999999999999900</formula2>
    </dataValidation>
    <dataValidation type="decimal" allowBlank="1" showInputMessage="1" showErrorMessage="1" errorTitle="Input Error" error="Please enter a numeric value between 0 and 99999999999999999" sqref="E62">
      <formula1>0</formula1>
      <formula2>99999999999999900</formula2>
    </dataValidation>
    <dataValidation type="decimal" allowBlank="1" showInputMessage="1" showErrorMessage="1" errorTitle="Input Error" error="Please enter a numeric value between 0 and 99999999999999999" sqref="F62">
      <formula1>0</formula1>
      <formula2>99999999999999900</formula2>
    </dataValidation>
    <dataValidation type="decimal" allowBlank="1" showInputMessage="1" showErrorMessage="1" errorTitle="Input Error" error="Please enter a numeric value between 0 and 99999999999999999" sqref="G62">
      <formula1>0</formula1>
      <formula2>99999999999999900</formula2>
    </dataValidation>
    <dataValidation type="decimal" allowBlank="1" showInputMessage="1" showErrorMessage="1" errorTitle="Input Error" error="Please enter a numeric value between 0 and 99999999999999999" sqref="H62">
      <formula1>0</formula1>
      <formula2>99999999999999900</formula2>
    </dataValidation>
    <dataValidation type="decimal" allowBlank="1" showInputMessage="1" showErrorMessage="1" errorTitle="Input Error" error="Please enter a numeric value between 0 and 99999999999999999" sqref="I62">
      <formula1>0</formula1>
      <formula2>99999999999999900</formula2>
    </dataValidation>
    <dataValidation type="decimal" allowBlank="1" showInputMessage="1" showErrorMessage="1" errorTitle="Input Error" error="Please enter a numeric value between 0 and 99999999999999999" sqref="J62">
      <formula1>0</formula1>
      <formula2>99999999999999900</formula2>
    </dataValidation>
    <dataValidation type="decimal" allowBlank="1" showInputMessage="1" showErrorMessage="1" errorTitle="Input Error" error="Please enter a numeric value between 0 and 99999999999999999" sqref="K62">
      <formula1>0</formula1>
      <formula2>99999999999999900</formula2>
    </dataValidation>
    <dataValidation type="decimal" allowBlank="1" showInputMessage="1" showErrorMessage="1" errorTitle="Input Error" error="Please enter a numeric value between 0 and 99999999999999999" sqref="L62">
      <formula1>0</formula1>
      <formula2>99999999999999900</formula2>
    </dataValidation>
    <dataValidation type="decimal" allowBlank="1" showInputMessage="1" showErrorMessage="1" errorTitle="Input Error" error="Please enter a numeric value between 0 and 99999999999999999" sqref="M62">
      <formula1>0</formula1>
      <formula2>99999999999999900</formula2>
    </dataValidation>
    <dataValidation type="decimal" allowBlank="1" showInputMessage="1" showErrorMessage="1" errorTitle="Input Error" error="Please enter a numeric value between 0 and 99999999999999999" sqref="E63">
      <formula1>0</formula1>
      <formula2>99999999999999900</formula2>
    </dataValidation>
    <dataValidation type="decimal" allowBlank="1" showInputMessage="1" showErrorMessage="1" errorTitle="Input Error" error="Please enter a numeric value between 0 and 99999999999999999" sqref="F63">
      <formula1>0</formula1>
      <formula2>99999999999999900</formula2>
    </dataValidation>
    <dataValidation type="decimal" allowBlank="1" showInputMessage="1" showErrorMessage="1" errorTitle="Input Error" error="Please enter a numeric value between 0 and 99999999999999999" sqref="G63">
      <formula1>0</formula1>
      <formula2>99999999999999900</formula2>
    </dataValidation>
    <dataValidation type="decimal" allowBlank="1" showInputMessage="1" showErrorMessage="1" errorTitle="Input Error" error="Please enter a numeric value between 0 and 99999999999999999" sqref="H63">
      <formula1>0</formula1>
      <formula2>99999999999999900</formula2>
    </dataValidation>
    <dataValidation type="decimal" allowBlank="1" showInputMessage="1" showErrorMessage="1" errorTitle="Input Error" error="Please enter a numeric value between 0 and 99999999999999999" sqref="I63">
      <formula1>0</formula1>
      <formula2>99999999999999900</formula2>
    </dataValidation>
    <dataValidation type="decimal" allowBlank="1" showInputMessage="1" showErrorMessage="1" errorTitle="Input Error" error="Please enter a numeric value between 0 and 99999999999999999" sqref="J63">
      <formula1>0</formula1>
      <formula2>99999999999999900</formula2>
    </dataValidation>
    <dataValidation type="decimal" allowBlank="1" showInputMessage="1" showErrorMessage="1" errorTitle="Input Error" error="Please enter a numeric value between 0 and 99999999999999999" sqref="K63">
      <formula1>0</formula1>
      <formula2>99999999999999900</formula2>
    </dataValidation>
    <dataValidation type="decimal" allowBlank="1" showInputMessage="1" showErrorMessage="1" errorTitle="Input Error" error="Please enter a numeric value between 0 and 99999999999999999" sqref="L63">
      <formula1>0</formula1>
      <formula2>99999999999999900</formula2>
    </dataValidation>
    <dataValidation type="decimal" allowBlank="1" showInputMessage="1" showErrorMessage="1" errorTitle="Input Error" error="Please enter a numeric value between 0 and 99999999999999999" sqref="M63">
      <formula1>0</formula1>
      <formula2>99999999999999900</formula2>
    </dataValidation>
    <dataValidation type="decimal" allowBlank="1" showInputMessage="1" showErrorMessage="1" errorTitle="Input Error" error="Please enter a numeric value between 0 and 99999999999999999" sqref="E64">
      <formula1>0</formula1>
      <formula2>99999999999999900</formula2>
    </dataValidation>
    <dataValidation type="decimal" allowBlank="1" showInputMessage="1" showErrorMessage="1" errorTitle="Input Error" error="Please enter a numeric value between 0 and 99999999999999999" sqref="F64">
      <formula1>0</formula1>
      <formula2>99999999999999900</formula2>
    </dataValidation>
    <dataValidation type="decimal" allowBlank="1" showInputMessage="1" showErrorMessage="1" errorTitle="Input Error" error="Please enter a numeric value between 0 and 99999999999999999" sqref="G64">
      <formula1>0</formula1>
      <formula2>99999999999999900</formula2>
    </dataValidation>
    <dataValidation type="decimal" allowBlank="1" showInputMessage="1" showErrorMessage="1" errorTitle="Input Error" error="Please enter a numeric value between 0 and 99999999999999999" sqref="H64">
      <formula1>0</formula1>
      <formula2>99999999999999900</formula2>
    </dataValidation>
    <dataValidation type="decimal" allowBlank="1" showInputMessage="1" showErrorMessage="1" errorTitle="Input Error" error="Please enter a numeric value between 0 and 99999999999999999" sqref="I64">
      <formula1>0</formula1>
      <formula2>99999999999999900</formula2>
    </dataValidation>
    <dataValidation type="decimal" allowBlank="1" showInputMessage="1" showErrorMessage="1" errorTitle="Input Error" error="Please enter a numeric value between 0 and 99999999999999999" sqref="J64">
      <formula1>0</formula1>
      <formula2>99999999999999900</formula2>
    </dataValidation>
    <dataValidation type="decimal" allowBlank="1" showInputMessage="1" showErrorMessage="1" errorTitle="Input Error" error="Please enter a numeric value between 0 and 99999999999999999" sqref="K64">
      <formula1>0</formula1>
      <formula2>99999999999999900</formula2>
    </dataValidation>
    <dataValidation type="decimal" allowBlank="1" showInputMessage="1" showErrorMessage="1" errorTitle="Input Error" error="Please enter a numeric value between 0 and 99999999999999999" sqref="L64">
      <formula1>0</formula1>
      <formula2>99999999999999900</formula2>
    </dataValidation>
    <dataValidation type="decimal" allowBlank="1" showInputMessage="1" showErrorMessage="1" errorTitle="Input Error" error="Please enter a numeric value between 0 and 99999999999999999" sqref="M64">
      <formula1>0</formula1>
      <formula2>99999999999999900</formula2>
    </dataValidation>
    <dataValidation type="decimal" allowBlank="1" showInputMessage="1" showErrorMessage="1" errorTitle="Input Error" error="Please enter a numeric value between 0 and 99999999999999999" sqref="E65">
      <formula1>0</formula1>
      <formula2>99999999999999900</formula2>
    </dataValidation>
    <dataValidation type="decimal" allowBlank="1" showInputMessage="1" showErrorMessage="1" errorTitle="Input Error" error="Please enter a numeric value between 0 and 99999999999999999" sqref="F65">
      <formula1>0</formula1>
      <formula2>99999999999999900</formula2>
    </dataValidation>
    <dataValidation type="decimal" allowBlank="1" showInputMessage="1" showErrorMessage="1" errorTitle="Input Error" error="Please enter a numeric value between 0 and 99999999999999999" sqref="G65">
      <formula1>0</formula1>
      <formula2>99999999999999900</formula2>
    </dataValidation>
    <dataValidation type="decimal" allowBlank="1" showInputMessage="1" showErrorMessage="1" errorTitle="Input Error" error="Please enter a numeric value between 0 and 99999999999999999" sqref="H65">
      <formula1>0</formula1>
      <formula2>99999999999999900</formula2>
    </dataValidation>
    <dataValidation type="decimal" allowBlank="1" showInputMessage="1" showErrorMessage="1" errorTitle="Input Error" error="Please enter a numeric value between 0 and 99999999999999999" sqref="I65">
      <formula1>0</formula1>
      <formula2>99999999999999900</formula2>
    </dataValidation>
    <dataValidation type="decimal" allowBlank="1" showInputMessage="1" showErrorMessage="1" errorTitle="Input Error" error="Please enter a numeric value between 0 and 99999999999999999" sqref="J65">
      <formula1>0</formula1>
      <formula2>99999999999999900</formula2>
    </dataValidation>
    <dataValidation type="decimal" allowBlank="1" showInputMessage="1" showErrorMessage="1" errorTitle="Input Error" error="Please enter a numeric value between 0 and 99999999999999999" sqref="K65">
      <formula1>0</formula1>
      <formula2>99999999999999900</formula2>
    </dataValidation>
    <dataValidation type="decimal" allowBlank="1" showInputMessage="1" showErrorMessage="1" errorTitle="Input Error" error="Please enter a numeric value between 0 and 99999999999999999" sqref="L65">
      <formula1>0</formula1>
      <formula2>99999999999999900</formula2>
    </dataValidation>
    <dataValidation type="decimal" allowBlank="1" showInputMessage="1" showErrorMessage="1" errorTitle="Input Error" error="Please enter a numeric value between 0 and 99999999999999999" sqref="M65">
      <formula1>0</formula1>
      <formula2>99999999999999900</formula2>
    </dataValidation>
    <dataValidation type="decimal" allowBlank="1" showInputMessage="1" showErrorMessage="1" errorTitle="Input Error" error="Please enter a numeric value between 0 and 99999999999999999" sqref="E66">
      <formula1>0</formula1>
      <formula2>99999999999999900</formula2>
    </dataValidation>
    <dataValidation type="decimal" allowBlank="1" showInputMessage="1" showErrorMessage="1" errorTitle="Input Error" error="Please enter a numeric value between 0 and 99999999999999999" sqref="F66">
      <formula1>0</formula1>
      <formula2>99999999999999900</formula2>
    </dataValidation>
    <dataValidation type="decimal" allowBlank="1" showInputMessage="1" showErrorMessage="1" errorTitle="Input Error" error="Please enter a numeric value between 0 and 99999999999999999" sqref="G66">
      <formula1>0</formula1>
      <formula2>99999999999999900</formula2>
    </dataValidation>
    <dataValidation type="decimal" allowBlank="1" showInputMessage="1" showErrorMessage="1" errorTitle="Input Error" error="Please enter a numeric value between 0 and 99999999999999999" sqref="H66">
      <formula1>0</formula1>
      <formula2>99999999999999900</formula2>
    </dataValidation>
    <dataValidation type="decimal" allowBlank="1" showInputMessage="1" showErrorMessage="1" errorTitle="Input Error" error="Please enter a numeric value between 0 and 99999999999999999" sqref="I66">
      <formula1>0</formula1>
      <formula2>99999999999999900</formula2>
    </dataValidation>
    <dataValidation type="decimal" allowBlank="1" showInputMessage="1" showErrorMessage="1" errorTitle="Input Error" error="Please enter a numeric value between 0 and 99999999999999999" sqref="J66">
      <formula1>0</formula1>
      <formula2>99999999999999900</formula2>
    </dataValidation>
    <dataValidation type="decimal" allowBlank="1" showInputMessage="1" showErrorMessage="1" errorTitle="Input Error" error="Please enter a numeric value between 0 and 99999999999999999" sqref="K66">
      <formula1>0</formula1>
      <formula2>99999999999999900</formula2>
    </dataValidation>
    <dataValidation type="decimal" allowBlank="1" showInputMessage="1" showErrorMessage="1" errorTitle="Input Error" error="Please enter a numeric value between 0 and 99999999999999999" sqref="L66">
      <formula1>0</formula1>
      <formula2>99999999999999900</formula2>
    </dataValidation>
    <dataValidation type="decimal" allowBlank="1" showInputMessage="1" showErrorMessage="1" errorTitle="Input Error" error="Please enter a numeric value between 0 and 99999999999999999" sqref="M66">
      <formula1>0</formula1>
      <formula2>99999999999999900</formula2>
    </dataValidation>
    <dataValidation type="decimal" allowBlank="1" showInputMessage="1" showErrorMessage="1" errorTitle="Input Error" error="Please enter a numeric value between 0 and 99999999999999999" sqref="E67">
      <formula1>0</formula1>
      <formula2>99999999999999900</formula2>
    </dataValidation>
    <dataValidation type="decimal" allowBlank="1" showInputMessage="1" showErrorMessage="1" errorTitle="Input Error" error="Please enter a numeric value between 0 and 99999999999999999" sqref="F67">
      <formula1>0</formula1>
      <formula2>99999999999999900</formula2>
    </dataValidation>
    <dataValidation type="decimal" allowBlank="1" showInputMessage="1" showErrorMessage="1" errorTitle="Input Error" error="Please enter a numeric value between 0 and 99999999999999999" sqref="G67">
      <formula1>0</formula1>
      <formula2>99999999999999900</formula2>
    </dataValidation>
    <dataValidation type="decimal" allowBlank="1" showInputMessage="1" showErrorMessage="1" errorTitle="Input Error" error="Please enter a numeric value between 0 and 99999999999999999" sqref="H67">
      <formula1>0</formula1>
      <formula2>99999999999999900</formula2>
    </dataValidation>
    <dataValidation type="decimal" allowBlank="1" showInputMessage="1" showErrorMessage="1" errorTitle="Input Error" error="Please enter a numeric value between 0 and 99999999999999999" sqref="I67">
      <formula1>0</formula1>
      <formula2>99999999999999900</formula2>
    </dataValidation>
    <dataValidation type="decimal" allowBlank="1" showInputMessage="1" showErrorMessage="1" errorTitle="Input Error" error="Please enter a numeric value between 0 and 99999999999999999" sqref="J67">
      <formula1>0</formula1>
      <formula2>99999999999999900</formula2>
    </dataValidation>
    <dataValidation type="decimal" allowBlank="1" showInputMessage="1" showErrorMessage="1" errorTitle="Input Error" error="Please enter a numeric value between 0 and 99999999999999999" sqref="K67">
      <formula1>0</formula1>
      <formula2>99999999999999900</formula2>
    </dataValidation>
    <dataValidation type="decimal" allowBlank="1" showInputMessage="1" showErrorMessage="1" errorTitle="Input Error" error="Please enter a numeric value between 0 and 99999999999999999" sqref="L67">
      <formula1>0</formula1>
      <formula2>99999999999999900</formula2>
    </dataValidation>
    <dataValidation type="decimal" allowBlank="1" showInputMessage="1" showErrorMessage="1" errorTitle="Input Error" error="Please enter a numeric value between 0 and 99999999999999999" sqref="M67">
      <formula1>0</formula1>
      <formula2>99999999999999900</formula2>
    </dataValidation>
    <dataValidation type="decimal" allowBlank="1" showInputMessage="1" showErrorMessage="1" errorTitle="Input Error" error="Please enter a numeric value between 0 and 99999999999999999" sqref="E68">
      <formula1>0</formula1>
      <formula2>99999999999999900</formula2>
    </dataValidation>
    <dataValidation type="decimal" allowBlank="1" showInputMessage="1" showErrorMessage="1" errorTitle="Input Error" error="Please enter a numeric value between 0 and 99999999999999999" sqref="F68">
      <formula1>0</formula1>
      <formula2>99999999999999900</formula2>
    </dataValidation>
    <dataValidation type="decimal" allowBlank="1" showInputMessage="1" showErrorMessage="1" errorTitle="Input Error" error="Please enter a numeric value between 0 and 99999999999999999" sqref="G68">
      <formula1>0</formula1>
      <formula2>99999999999999900</formula2>
    </dataValidation>
    <dataValidation type="decimal" allowBlank="1" showInputMessage="1" showErrorMessage="1" errorTitle="Input Error" error="Please enter a numeric value between 0 and 99999999999999999" sqref="H68">
      <formula1>0</formula1>
      <formula2>99999999999999900</formula2>
    </dataValidation>
    <dataValidation type="decimal" allowBlank="1" showInputMessage="1" showErrorMessage="1" errorTitle="Input Error" error="Please enter a numeric value between 0 and 99999999999999999" sqref="I68">
      <formula1>0</formula1>
      <formula2>99999999999999900</formula2>
    </dataValidation>
    <dataValidation type="decimal" allowBlank="1" showInputMessage="1" showErrorMessage="1" errorTitle="Input Error" error="Please enter a numeric value between 0 and 99999999999999999" sqref="J68">
      <formula1>0</formula1>
      <formula2>99999999999999900</formula2>
    </dataValidation>
    <dataValidation type="decimal" allowBlank="1" showInputMessage="1" showErrorMessage="1" errorTitle="Input Error" error="Please enter a numeric value between 0 and 99999999999999999" sqref="K68">
      <formula1>0</formula1>
      <formula2>99999999999999900</formula2>
    </dataValidation>
    <dataValidation type="decimal" allowBlank="1" showInputMessage="1" showErrorMessage="1" errorTitle="Input Error" error="Please enter a numeric value between 0 and 99999999999999999" sqref="L68">
      <formula1>0</formula1>
      <formula2>99999999999999900</formula2>
    </dataValidation>
    <dataValidation type="decimal" allowBlank="1" showInputMessage="1" showErrorMessage="1" errorTitle="Input Error" error="Please enter a numeric value between 0 and 99999999999999999" sqref="M68">
      <formula1>0</formula1>
      <formula2>99999999999999900</formula2>
    </dataValidation>
    <dataValidation type="decimal" allowBlank="1" showInputMessage="1" showErrorMessage="1" errorTitle="Input Error" error="Please enter a numeric value between 0 and 99999999999999999" sqref="E69">
      <formula1>0</formula1>
      <formula2>99999999999999900</formula2>
    </dataValidation>
    <dataValidation type="decimal" allowBlank="1" showInputMessage="1" showErrorMessage="1" errorTitle="Input Error" error="Please enter a numeric value between 0 and 99999999999999999" sqref="F69">
      <formula1>0</formula1>
      <formula2>99999999999999900</formula2>
    </dataValidation>
    <dataValidation type="decimal" allowBlank="1" showInputMessage="1" showErrorMessage="1" errorTitle="Input Error" error="Please enter a numeric value between 0 and 99999999999999999" sqref="G69">
      <formula1>0</formula1>
      <formula2>99999999999999900</formula2>
    </dataValidation>
    <dataValidation type="decimal" allowBlank="1" showInputMessage="1" showErrorMessage="1" errorTitle="Input Error" error="Please enter a numeric value between 0 and 99999999999999999" sqref="H69">
      <formula1>0</formula1>
      <formula2>99999999999999900</formula2>
    </dataValidation>
    <dataValidation type="decimal" allowBlank="1" showInputMessage="1" showErrorMessage="1" errorTitle="Input Error" error="Please enter a numeric value between 0 and 99999999999999999" sqref="I69">
      <formula1>0</formula1>
      <formula2>99999999999999900</formula2>
    </dataValidation>
    <dataValidation type="decimal" allowBlank="1" showInputMessage="1" showErrorMessage="1" errorTitle="Input Error" error="Please enter a numeric value between 0 and 99999999999999999" sqref="J69">
      <formula1>0</formula1>
      <formula2>99999999999999900</formula2>
    </dataValidation>
    <dataValidation type="decimal" allowBlank="1" showInputMessage="1" showErrorMessage="1" errorTitle="Input Error" error="Please enter a numeric value between 0 and 99999999999999999" sqref="K69">
      <formula1>0</formula1>
      <formula2>99999999999999900</formula2>
    </dataValidation>
    <dataValidation type="decimal" allowBlank="1" showInputMessage="1" showErrorMessage="1" errorTitle="Input Error" error="Please enter a numeric value between 0 and 99999999999999999" sqref="L69">
      <formula1>0</formula1>
      <formula2>99999999999999900</formula2>
    </dataValidation>
    <dataValidation type="decimal" allowBlank="1" showInputMessage="1" showErrorMessage="1" errorTitle="Input Error" error="Please enter a numeric value between 0 and 99999999999999999" sqref="M69">
      <formula1>0</formula1>
      <formula2>99999999999999900</formula2>
    </dataValidation>
    <dataValidation type="decimal" allowBlank="1" showInputMessage="1" showErrorMessage="1" errorTitle="Input Error" error="Please enter a numeric value between 0 and 99999999999999999" sqref="E70">
      <formula1>0</formula1>
      <formula2>99999999999999900</formula2>
    </dataValidation>
    <dataValidation type="decimal" allowBlank="1" showInputMessage="1" showErrorMessage="1" errorTitle="Input Error" error="Please enter a numeric value between 0 and 99999999999999999" sqref="F70">
      <formula1>0</formula1>
      <formula2>99999999999999900</formula2>
    </dataValidation>
    <dataValidation type="decimal" allowBlank="1" showInputMessage="1" showErrorMessage="1" errorTitle="Input Error" error="Please enter a numeric value between 0 and 99999999999999999" sqref="G70">
      <formula1>0</formula1>
      <formula2>99999999999999900</formula2>
    </dataValidation>
    <dataValidation type="decimal" allowBlank="1" showInputMessage="1" showErrorMessage="1" errorTitle="Input Error" error="Please enter a numeric value between 0 and 99999999999999999" sqref="H70">
      <formula1>0</formula1>
      <formula2>99999999999999900</formula2>
    </dataValidation>
    <dataValidation type="decimal" allowBlank="1" showInputMessage="1" showErrorMessage="1" errorTitle="Input Error" error="Please enter a numeric value between 0 and 99999999999999999" sqref="I70">
      <formula1>0</formula1>
      <formula2>99999999999999900</formula2>
    </dataValidation>
    <dataValidation type="decimal" allowBlank="1" showInputMessage="1" showErrorMessage="1" errorTitle="Input Error" error="Please enter a numeric value between 0 and 99999999999999999" sqref="J70">
      <formula1>0</formula1>
      <formula2>99999999999999900</formula2>
    </dataValidation>
    <dataValidation type="decimal" allowBlank="1" showInputMessage="1" showErrorMessage="1" errorTitle="Input Error" error="Please enter a numeric value between 0 and 99999999999999999" sqref="K70">
      <formula1>0</formula1>
      <formula2>99999999999999900</formula2>
    </dataValidation>
    <dataValidation type="decimal" allowBlank="1" showInputMessage="1" showErrorMessage="1" errorTitle="Input Error" error="Please enter a numeric value between 0 and 99999999999999999" sqref="L70">
      <formula1>0</formula1>
      <formula2>99999999999999900</formula2>
    </dataValidation>
    <dataValidation type="decimal" allowBlank="1" showInputMessage="1" showErrorMessage="1" errorTitle="Input Error" error="Please enter a numeric value between 0 and 99999999999999999" sqref="M70">
      <formula1>0</formula1>
      <formula2>99999999999999900</formula2>
    </dataValidation>
    <dataValidation type="decimal" allowBlank="1" showInputMessage="1" showErrorMessage="1" errorTitle="Input Error" error="Please enter a numeric value between 0 and 99999999999999999" sqref="E71">
      <formula1>0</formula1>
      <formula2>99999999999999900</formula2>
    </dataValidation>
    <dataValidation type="decimal" allowBlank="1" showInputMessage="1" showErrorMessage="1" errorTitle="Input Error" error="Please enter a numeric value between 0 and 99999999999999999" sqref="F71">
      <formula1>0</formula1>
      <formula2>99999999999999900</formula2>
    </dataValidation>
    <dataValidation type="decimal" allowBlank="1" showInputMessage="1" showErrorMessage="1" errorTitle="Input Error" error="Please enter a numeric value between 0 and 99999999999999999" sqref="G71">
      <formula1>0</formula1>
      <formula2>99999999999999900</formula2>
    </dataValidation>
    <dataValidation type="decimal" allowBlank="1" showInputMessage="1" showErrorMessage="1" errorTitle="Input Error" error="Please enter a numeric value between 0 and 99999999999999999" sqref="H71">
      <formula1>0</formula1>
      <formula2>99999999999999900</formula2>
    </dataValidation>
    <dataValidation type="decimal" allowBlank="1" showInputMessage="1" showErrorMessage="1" errorTitle="Input Error" error="Please enter a numeric value between 0 and 99999999999999999" sqref="I71">
      <formula1>0</formula1>
      <formula2>99999999999999900</formula2>
    </dataValidation>
    <dataValidation type="decimal" allowBlank="1" showInputMessage="1" showErrorMessage="1" errorTitle="Input Error" error="Please enter a numeric value between 0 and 99999999999999999" sqref="J71">
      <formula1>0</formula1>
      <formula2>99999999999999900</formula2>
    </dataValidation>
    <dataValidation type="decimal" allowBlank="1" showInputMessage="1" showErrorMessage="1" errorTitle="Input Error" error="Please enter a numeric value between 0 and 99999999999999999" sqref="K71">
      <formula1>0</formula1>
      <formula2>99999999999999900</formula2>
    </dataValidation>
    <dataValidation type="decimal" allowBlank="1" showInputMessage="1" showErrorMessage="1" errorTitle="Input Error" error="Please enter a numeric value between 0 and 99999999999999999" sqref="L71">
      <formula1>0</formula1>
      <formula2>99999999999999900</formula2>
    </dataValidation>
    <dataValidation type="decimal" allowBlank="1" showInputMessage="1" showErrorMessage="1" errorTitle="Input Error" error="Please enter a numeric value between 0 and 99999999999999999" sqref="M71">
      <formula1>0</formula1>
      <formula2>99999999999999900</formula2>
    </dataValidation>
    <dataValidation type="decimal" allowBlank="1" showInputMessage="1" showErrorMessage="1" errorTitle="Input Error" error="Please enter a numeric value between 0 and 99999999999999999" sqref="E72">
      <formula1>0</formula1>
      <formula2>99999999999999900</formula2>
    </dataValidation>
    <dataValidation type="decimal" allowBlank="1" showInputMessage="1" showErrorMessage="1" errorTitle="Input Error" error="Please enter a numeric value between 0 and 99999999999999999" sqref="F72">
      <formula1>0</formula1>
      <formula2>99999999999999900</formula2>
    </dataValidation>
    <dataValidation type="decimal" allowBlank="1" showInputMessage="1" showErrorMessage="1" errorTitle="Input Error" error="Please enter a numeric value between 0 and 99999999999999999" sqref="G72">
      <formula1>0</formula1>
      <formula2>99999999999999900</formula2>
    </dataValidation>
    <dataValidation type="decimal" allowBlank="1" showInputMessage="1" showErrorMessage="1" errorTitle="Input Error" error="Please enter a numeric value between 0 and 99999999999999999" sqref="H72">
      <formula1>0</formula1>
      <formula2>99999999999999900</formula2>
    </dataValidation>
    <dataValidation type="decimal" allowBlank="1" showInputMessage="1" showErrorMessage="1" errorTitle="Input Error" error="Please enter a numeric value between 0 and 99999999999999999" sqref="I72">
      <formula1>0</formula1>
      <formula2>99999999999999900</formula2>
    </dataValidation>
    <dataValidation type="decimal" allowBlank="1" showInputMessage="1" showErrorMessage="1" errorTitle="Input Error" error="Please enter a numeric value between 0 and 99999999999999999" sqref="J72">
      <formula1>0</formula1>
      <formula2>99999999999999900</formula2>
    </dataValidation>
    <dataValidation type="decimal" allowBlank="1" showInputMessage="1" showErrorMessage="1" errorTitle="Input Error" error="Please enter a numeric value between 0 and 99999999999999999" sqref="K72">
      <formula1>0</formula1>
      <formula2>99999999999999900</formula2>
    </dataValidation>
    <dataValidation type="decimal" allowBlank="1" showInputMessage="1" showErrorMessage="1" errorTitle="Input Error" error="Please enter a numeric value between 0 and 99999999999999999" sqref="L72">
      <formula1>0</formula1>
      <formula2>99999999999999900</formula2>
    </dataValidation>
    <dataValidation type="decimal" allowBlank="1" showInputMessage="1" showErrorMessage="1" errorTitle="Input Error" error="Please enter a numeric value between 0 and 99999999999999999" sqref="M72">
      <formula1>0</formula1>
      <formula2>99999999999999900</formula2>
    </dataValidation>
    <dataValidation type="decimal" allowBlank="1" showInputMessage="1" showErrorMessage="1" errorTitle="Input Error" error="Please enter a numeric value between 0 and 99999999999999999" sqref="E73 E85">
      <formula1>0</formula1>
      <formula2>99999999999999900</formula2>
    </dataValidation>
    <dataValidation type="decimal" allowBlank="1" showInputMessage="1" showErrorMessage="1" errorTitle="Input Error" error="Please enter a numeric value between 0 and 99999999999999999" sqref="F73 F85">
      <formula1>0</formula1>
      <formula2>99999999999999900</formula2>
    </dataValidation>
    <dataValidation type="decimal" allowBlank="1" showInputMessage="1" showErrorMessage="1" errorTitle="Input Error" error="Please enter a numeric value between 0 and 99999999999999999" sqref="G73">
      <formula1>0</formula1>
      <formula2>99999999999999900</formula2>
    </dataValidation>
    <dataValidation type="decimal" allowBlank="1" showInputMessage="1" showErrorMessage="1" errorTitle="Input Error" error="Please enter a numeric value between 0 and 99999999999999999" sqref="H73">
      <formula1>0</formula1>
      <formula2>99999999999999900</formula2>
    </dataValidation>
    <dataValidation type="decimal" allowBlank="1" showInputMessage="1" showErrorMessage="1" errorTitle="Input Error" error="Please enter a numeric value between 0 and 99999999999999999" sqref="I73">
      <formula1>0</formula1>
      <formula2>99999999999999900</formula2>
    </dataValidation>
    <dataValidation type="decimal" allowBlank="1" showInputMessage="1" showErrorMessage="1" errorTitle="Input Error" error="Please enter a numeric value between 0 and 99999999999999999" sqref="J73">
      <formula1>0</formula1>
      <formula2>99999999999999900</formula2>
    </dataValidation>
    <dataValidation type="decimal" allowBlank="1" showInputMessage="1" showErrorMessage="1" errorTitle="Input Error" error="Please enter a numeric value between 0 and 99999999999999999" sqref="K73 K85">
      <formula1>0</formula1>
      <formula2>99999999999999900</formula2>
    </dataValidation>
    <dataValidation type="decimal" allowBlank="1" showInputMessage="1" showErrorMessage="1" errorTitle="Input Error" error="Please enter a numeric value between 0 and 99999999999999999" sqref="L73">
      <formula1>0</formula1>
      <formula2>99999999999999900</formula2>
    </dataValidation>
    <dataValidation type="decimal" allowBlank="1" showInputMessage="1" showErrorMessage="1" errorTitle="Input Error" error="Please enter a numeric value between 0 and 99999999999999999" sqref="M73">
      <formula1>0</formula1>
      <formula2>99999999999999900</formula2>
    </dataValidation>
    <dataValidation type="decimal" allowBlank="1" showInputMessage="1" showErrorMessage="1" errorTitle="Input Error" error="Please enter a numeric value between 0 and 99999999999999999" sqref="G85">
      <formula1>0</formula1>
      <formula2>99999999999999900</formula2>
    </dataValidation>
    <dataValidation type="decimal" allowBlank="1" showInputMessage="1" showErrorMessage="1" errorTitle="Input Error" error="Please enter a numeric value between 0 and 99999999999999999" sqref="H85">
      <formula1>0</formula1>
      <formula2>99999999999999900</formula2>
    </dataValidation>
    <dataValidation type="decimal" allowBlank="1" showInputMessage="1" showErrorMessage="1" errorTitle="Input Error" error="Please enter a numeric value between 0 and 99999999999999999" sqref="I85">
      <formula1>0</formula1>
      <formula2>99999999999999900</formula2>
    </dataValidation>
    <dataValidation type="decimal" allowBlank="1" showInputMessage="1" showErrorMessage="1" errorTitle="Input Error" error="Please enter a numeric value between 0 and 99999999999999999" sqref="J85">
      <formula1>0</formula1>
      <formula2>99999999999999900</formula2>
    </dataValidation>
    <dataValidation type="decimal" allowBlank="1" showInputMessage="1" showErrorMessage="1" errorTitle="Input Error" error="Please enter a numeric value between 0 and 99999999999999999" sqref="L85">
      <formula1>0</formula1>
      <formula2>99999999999999900</formula2>
    </dataValidation>
    <dataValidation type="decimal" allowBlank="1" showInputMessage="1" showErrorMessage="1" errorTitle="Input Error" error="Please enter a numeric value between 0 and 99999999999999999" sqref="M85">
      <formula1>0</formula1>
      <formula2>99999999999999900</formula2>
    </dataValidation>
    <dataValidation type="decimal" allowBlank="1" showInputMessage="1" showErrorMessage="1" errorTitle="Input Error" error="Please enter a numeric value between 0 and 99999999999999999" sqref="E97">
      <formula1>0</formula1>
      <formula2>99999999999999900</formula2>
    </dataValidation>
    <dataValidation type="decimal" allowBlank="1" showInputMessage="1" showErrorMessage="1" errorTitle="Input Error" error="Please enter a numeric value between 0 and 99999999999999999" sqref="F97">
      <formula1>0</formula1>
      <formula2>99999999999999900</formula2>
    </dataValidation>
    <dataValidation type="decimal" allowBlank="1" showInputMessage="1" showErrorMessage="1" errorTitle="Input Error" error="Please enter a numeric value between 0 and 99999999999999999" sqref="G97">
      <formula1>0</formula1>
      <formula2>99999999999999900</formula2>
    </dataValidation>
    <dataValidation type="decimal" allowBlank="1" showInputMessage="1" showErrorMessage="1" errorTitle="Input Error" error="Please enter a numeric value between 0 and 99999999999999999" sqref="H97">
      <formula1>0</formula1>
      <formula2>99999999999999900</formula2>
    </dataValidation>
    <dataValidation type="decimal" allowBlank="1" showInputMessage="1" showErrorMessage="1" errorTitle="Input Error" error="Please enter a numeric value between 0 and 99999999999999999" sqref="I97">
      <formula1>0</formula1>
      <formula2>99999999999999900</formula2>
    </dataValidation>
    <dataValidation type="decimal" allowBlank="1" showInputMessage="1" showErrorMessage="1" errorTitle="Input Error" error="Please enter a numeric value between 0 and 99999999999999999" sqref="J97">
      <formula1>0</formula1>
      <formula2>99999999999999900</formula2>
    </dataValidation>
    <dataValidation type="decimal" allowBlank="1" showInputMessage="1" showErrorMessage="1" errorTitle="Input Error" error="Please enter a numeric value between 0 and 99999999999999999" sqref="K97">
      <formula1>0</formula1>
      <formula2>99999999999999900</formula2>
    </dataValidation>
    <dataValidation type="decimal" allowBlank="1" showInputMessage="1" showErrorMessage="1" errorTitle="Input Error" error="Please enter a numeric value between 0 and 99999999999999999" sqref="L97">
      <formula1>0</formula1>
      <formula2>99999999999999900</formula2>
    </dataValidation>
    <dataValidation type="decimal" allowBlank="1" showInputMessage="1" showErrorMessage="1" errorTitle="Input Error" error="Please enter a numeric value between 0 and 99999999999999999" sqref="M97">
      <formula1>0</formula1>
      <formula2>99999999999999900</formula2>
    </dataValidation>
    <dataValidation type="decimal" allowBlank="1" showInputMessage="1" showErrorMessage="1" errorTitle="Input Error" error="Please enter a numeric value between 0 and 99999999999999999" sqref="E113">
      <formula1>0</formula1>
      <formula2>99999999999999900</formula2>
    </dataValidation>
    <dataValidation type="decimal" allowBlank="1" showInputMessage="1" showErrorMessage="1" errorTitle="Input Error" error="Please enter a numeric value between 0 and 99999999999999999" sqref="F113">
      <formula1>0</formula1>
      <formula2>99999999999999900</formula2>
    </dataValidation>
    <dataValidation type="decimal" allowBlank="1" showInputMessage="1" showErrorMessage="1" errorTitle="Input Error" error="Please enter a numeric value between 0 and 99999999999999999" sqref="G113">
      <formula1>0</formula1>
      <formula2>99999999999999900</formula2>
    </dataValidation>
    <dataValidation type="decimal" allowBlank="1" showInputMessage="1" showErrorMessage="1" errorTitle="Input Error" error="Please enter a numeric value between 0 and 99999999999999999" sqref="H113">
      <formula1>0</formula1>
      <formula2>99999999999999900</formula2>
    </dataValidation>
    <dataValidation type="decimal" allowBlank="1" showInputMessage="1" showErrorMessage="1" errorTitle="Input Error" error="Please enter a numeric value between 0 and 99999999999999999" sqref="I113">
      <formula1>0</formula1>
      <formula2>99999999999999900</formula2>
    </dataValidation>
    <dataValidation type="decimal" allowBlank="1" showInputMessage="1" showErrorMessage="1" errorTitle="Input Error" error="Please enter a numeric value between 0 and 99999999999999999" sqref="J113">
      <formula1>0</formula1>
      <formula2>99999999999999900</formula2>
    </dataValidation>
    <dataValidation type="decimal" allowBlank="1" showInputMessage="1" showErrorMessage="1" errorTitle="Input Error" error="Please enter a numeric value between 0 and 99999999999999999" sqref="K113">
      <formula1>0</formula1>
      <formula2>99999999999999900</formula2>
    </dataValidation>
    <dataValidation type="decimal" allowBlank="1" showInputMessage="1" showErrorMessage="1" errorTitle="Input Error" error="Please enter a numeric value between 0 and 99999999999999999" sqref="L113">
      <formula1>0</formula1>
      <formula2>99999999999999900</formula2>
    </dataValidation>
    <dataValidation type="decimal" allowBlank="1" showInputMessage="1" showErrorMessage="1" errorTitle="Input Error" error="Please enter a numeric value between 0 and 99999999999999999" sqref="M113">
      <formula1>0</formula1>
      <formula2>99999999999999900</formula2>
    </dataValidation>
    <dataValidation type="decimal" allowBlank="1" showInputMessage="1" showErrorMessage="1" errorTitle="Input Error" error="Please enter a numeric value between 0 and 99999999999999999" sqref="E114">
      <formula1>0</formula1>
      <formula2>99999999999999900</formula2>
    </dataValidation>
    <dataValidation type="decimal" allowBlank="1" showInputMessage="1" showErrorMessage="1" errorTitle="Input Error" error="Please enter a numeric value between 0 and 99999999999999999" sqref="F114">
      <formula1>0</formula1>
      <formula2>99999999999999900</formula2>
    </dataValidation>
    <dataValidation type="decimal" allowBlank="1" showInputMessage="1" showErrorMessage="1" errorTitle="Input Error" error="Please enter a numeric value between 0 and 99999999999999999" sqref="G114">
      <formula1>0</formula1>
      <formula2>99999999999999900</formula2>
    </dataValidation>
    <dataValidation type="decimal" allowBlank="1" showInputMessage="1" showErrorMessage="1" errorTitle="Input Error" error="Please enter a numeric value between 0 and 99999999999999999" sqref="H114">
      <formula1>0</formula1>
      <formula2>99999999999999900</formula2>
    </dataValidation>
    <dataValidation type="decimal" allowBlank="1" showInputMessage="1" showErrorMessage="1" errorTitle="Input Error" error="Please enter a numeric value between 0 and 99999999999999999" sqref="I114">
      <formula1>0</formula1>
      <formula2>99999999999999900</formula2>
    </dataValidation>
    <dataValidation type="decimal" allowBlank="1" showInputMessage="1" showErrorMessage="1" errorTitle="Input Error" error="Please enter a numeric value between 0 and 99999999999999999" sqref="J114">
      <formula1>0</formula1>
      <formula2>99999999999999900</formula2>
    </dataValidation>
    <dataValidation type="decimal" allowBlank="1" showInputMessage="1" showErrorMessage="1" errorTitle="Input Error" error="Please enter a numeric value between 0 and 99999999999999999" sqref="K114">
      <formula1>0</formula1>
      <formula2>99999999999999900</formula2>
    </dataValidation>
    <dataValidation type="decimal" allowBlank="1" showInputMessage="1" showErrorMessage="1" errorTitle="Input Error" error="Please enter a numeric value between 0 and 99999999999999999" sqref="L114">
      <formula1>0</formula1>
      <formula2>99999999999999900</formula2>
    </dataValidation>
    <dataValidation type="decimal" allowBlank="1" showInputMessage="1" showErrorMessage="1" errorTitle="Input Error" error="Please enter a numeric value between 0 and 99999999999999999" sqref="M114">
      <formula1>0</formula1>
      <formula2>99999999999999900</formula2>
    </dataValidation>
    <dataValidation type="decimal" allowBlank="1" showInputMessage="1" showErrorMessage="1" errorTitle="Input Error" error="Please enter a numeric value between 0 and 99999999999999999" sqref="E115">
      <formula1>0</formula1>
      <formula2>99999999999999900</formula2>
    </dataValidation>
    <dataValidation type="decimal" allowBlank="1" showInputMessage="1" showErrorMessage="1" errorTitle="Input Error" error="Please enter a numeric value between 0 and 99999999999999999" sqref="F115">
      <formula1>0</formula1>
      <formula2>99999999999999900</formula2>
    </dataValidation>
    <dataValidation type="decimal" allowBlank="1" showInputMessage="1" showErrorMessage="1" errorTitle="Input Error" error="Please enter a numeric value between 0 and 99999999999999999" sqref="G115">
      <formula1>0</formula1>
      <formula2>99999999999999900</formula2>
    </dataValidation>
    <dataValidation type="decimal" allowBlank="1" showInputMessage="1" showErrorMessage="1" errorTitle="Input Error" error="Please enter a numeric value between 0 and 99999999999999999" sqref="H115">
      <formula1>0</formula1>
      <formula2>99999999999999900</formula2>
    </dataValidation>
    <dataValidation type="decimal" allowBlank="1" showInputMessage="1" showErrorMessage="1" errorTitle="Input Error" error="Please enter a numeric value between 0 and 99999999999999999" sqref="I115">
      <formula1>0</formula1>
      <formula2>99999999999999900</formula2>
    </dataValidation>
    <dataValidation type="decimal" allowBlank="1" showInputMessage="1" showErrorMessage="1" errorTitle="Input Error" error="Please enter a numeric value between 0 and 99999999999999999" sqref="J115">
      <formula1>0</formula1>
      <formula2>99999999999999900</formula2>
    </dataValidation>
    <dataValidation type="decimal" allowBlank="1" showInputMessage="1" showErrorMessage="1" errorTitle="Input Error" error="Please enter a numeric value between 0 and 99999999999999999" sqref="K115">
      <formula1>0</formula1>
      <formula2>99999999999999900</formula2>
    </dataValidation>
    <dataValidation type="decimal" allowBlank="1" showInputMessage="1" showErrorMessage="1" errorTitle="Input Error" error="Please enter a numeric value between 0 and 99999999999999999" sqref="L115">
      <formula1>0</formula1>
      <formula2>99999999999999900</formula2>
    </dataValidation>
    <dataValidation type="decimal" allowBlank="1" showInputMessage="1" showErrorMessage="1" errorTitle="Input Error" error="Please enter a numeric value between 0 and 99999999999999999" sqref="M115">
      <formula1>0</formula1>
      <formula2>99999999999999900</formula2>
    </dataValidation>
    <dataValidation type="decimal" allowBlank="1" showInputMessage="1" showErrorMessage="1" errorTitle="Input Error" error="Please enter a numeric value between 0 and 99999999999999999" sqref="E116">
      <formula1>0</formula1>
      <formula2>99999999999999900</formula2>
    </dataValidation>
    <dataValidation type="decimal" allowBlank="1" showInputMessage="1" showErrorMessage="1" errorTitle="Input Error" error="Please enter a numeric value between 0 and 99999999999999999" sqref="F116">
      <formula1>0</formula1>
      <formula2>99999999999999900</formula2>
    </dataValidation>
    <dataValidation type="decimal" allowBlank="1" showInputMessage="1" showErrorMessage="1" errorTitle="Input Error" error="Please enter a numeric value between 0 and 99999999999999999" sqref="G116">
      <formula1>0</formula1>
      <formula2>99999999999999900</formula2>
    </dataValidation>
    <dataValidation type="decimal" allowBlank="1" showInputMessage="1" showErrorMessage="1" errorTitle="Input Error" error="Please enter a numeric value between 0 and 99999999999999999" sqref="H116">
      <formula1>0</formula1>
      <formula2>99999999999999900</formula2>
    </dataValidation>
    <dataValidation type="decimal" allowBlank="1" showInputMessage="1" showErrorMessage="1" errorTitle="Input Error" error="Please enter a numeric value between 0 and 99999999999999999" sqref="I116">
      <formula1>0</formula1>
      <formula2>99999999999999900</formula2>
    </dataValidation>
    <dataValidation type="decimal" allowBlank="1" showInputMessage="1" showErrorMessage="1" errorTitle="Input Error" error="Please enter a numeric value between 0 and 99999999999999999" sqref="J116">
      <formula1>0</formula1>
      <formula2>99999999999999900</formula2>
    </dataValidation>
    <dataValidation type="decimal" allowBlank="1" showInputMessage="1" showErrorMessage="1" errorTitle="Input Error" error="Please enter a numeric value between 0 and 99999999999999999" sqref="K116">
      <formula1>0</formula1>
      <formula2>99999999999999900</formula2>
    </dataValidation>
    <dataValidation type="decimal" allowBlank="1" showInputMessage="1" showErrorMessage="1" errorTitle="Input Error" error="Please enter a numeric value between 0 and 99999999999999999" sqref="L116">
      <formula1>0</formula1>
      <formula2>99999999999999900</formula2>
    </dataValidation>
    <dataValidation type="decimal" allowBlank="1" showInputMessage="1" showErrorMessage="1" errorTitle="Input Error" error="Please enter a numeric value between 0 and 99999999999999999" sqref="M116">
      <formula1>0</formula1>
      <formula2>99999999999999900</formula2>
    </dataValidation>
    <dataValidation type="decimal" allowBlank="1" showInputMessage="1" showErrorMessage="1" errorTitle="Input Error" error="Please enter a numeric value between 0 and 99999999999999999" sqref="E117">
      <formula1>0</formula1>
      <formula2>99999999999999900</formula2>
    </dataValidation>
    <dataValidation type="decimal" allowBlank="1" showInputMessage="1" showErrorMessage="1" errorTitle="Input Error" error="Please enter a numeric value between 0 and 99999999999999999" sqref="F117">
      <formula1>0</formula1>
      <formula2>99999999999999900</formula2>
    </dataValidation>
    <dataValidation type="decimal" allowBlank="1" showInputMessage="1" showErrorMessage="1" errorTitle="Input Error" error="Please enter a numeric value between 0 and 99999999999999999" sqref="G117">
      <formula1>0</formula1>
      <formula2>99999999999999900</formula2>
    </dataValidation>
    <dataValidation type="decimal" allowBlank="1" showInputMessage="1" showErrorMessage="1" errorTitle="Input Error" error="Please enter a numeric value between 0 and 99999999999999999" sqref="H117">
      <formula1>0</formula1>
      <formula2>99999999999999900</formula2>
    </dataValidation>
    <dataValidation type="decimal" allowBlank="1" showInputMessage="1" showErrorMessage="1" errorTitle="Input Error" error="Please enter a numeric value between 0 and 99999999999999999" sqref="I117">
      <formula1>0</formula1>
      <formula2>99999999999999900</formula2>
    </dataValidation>
    <dataValidation type="decimal" allowBlank="1" showInputMessage="1" showErrorMessage="1" errorTitle="Input Error" error="Please enter a numeric value between 0 and 99999999999999999" sqref="J117">
      <formula1>0</formula1>
      <formula2>99999999999999900</formula2>
    </dataValidation>
    <dataValidation type="decimal" allowBlank="1" showInputMessage="1" showErrorMessage="1" errorTitle="Input Error" error="Please enter a numeric value between 0 and 99999999999999999" sqref="K117">
      <formula1>0</formula1>
      <formula2>99999999999999900</formula2>
    </dataValidation>
    <dataValidation type="decimal" allowBlank="1" showInputMessage="1" showErrorMessage="1" errorTitle="Input Error" error="Please enter a numeric value between 0 and 99999999999999999" sqref="L117">
      <formula1>0</formula1>
      <formula2>99999999999999900</formula2>
    </dataValidation>
    <dataValidation type="decimal" allowBlank="1" showInputMessage="1" showErrorMessage="1" errorTitle="Input Error" error="Please enter a numeric value between 0 and 99999999999999999" sqref="M117">
      <formula1>0</formula1>
      <formula2>99999999999999900</formula2>
    </dataValidation>
    <dataValidation type="decimal" allowBlank="1" showInputMessage="1" showErrorMessage="1" errorTitle="Input Error" error="Please enter a numeric value between 0 and 99999999999999999" sqref="E118">
      <formula1>0</formula1>
      <formula2>99999999999999900</formula2>
    </dataValidation>
    <dataValidation type="decimal" allowBlank="1" showInputMessage="1" showErrorMessage="1" errorTitle="Input Error" error="Please enter a numeric value between 0 and 99999999999999999" sqref="F118">
      <formula1>0</formula1>
      <formula2>99999999999999900</formula2>
    </dataValidation>
    <dataValidation type="decimal" allowBlank="1" showInputMessage="1" showErrorMessage="1" errorTitle="Input Error" error="Please enter a numeric value between 0 and 99999999999999999" sqref="G118">
      <formula1>0</formula1>
      <formula2>99999999999999900</formula2>
    </dataValidation>
    <dataValidation type="decimal" allowBlank="1" showInputMessage="1" showErrorMessage="1" errorTitle="Input Error" error="Please enter a numeric value between 0 and 99999999999999999" sqref="H118">
      <formula1>0</formula1>
      <formula2>99999999999999900</formula2>
    </dataValidation>
    <dataValidation type="decimal" allowBlank="1" showInputMessage="1" showErrorMessage="1" errorTitle="Input Error" error="Please enter a numeric value between 0 and 99999999999999999" sqref="I118">
      <formula1>0</formula1>
      <formula2>99999999999999900</formula2>
    </dataValidation>
    <dataValidation type="decimal" allowBlank="1" showInputMessage="1" showErrorMessage="1" errorTitle="Input Error" error="Please enter a numeric value between 0 and 99999999999999999" sqref="J118">
      <formula1>0</formula1>
      <formula2>99999999999999900</formula2>
    </dataValidation>
    <dataValidation type="decimal" allowBlank="1" showInputMessage="1" showErrorMessage="1" errorTitle="Input Error" error="Please enter a numeric value between 0 and 99999999999999999" sqref="K118">
      <formula1>0</formula1>
      <formula2>99999999999999900</formula2>
    </dataValidation>
    <dataValidation type="decimal" allowBlank="1" showInputMessage="1" showErrorMessage="1" errorTitle="Input Error" error="Please enter a numeric value between 0 and 99999999999999999" sqref="L118">
      <formula1>0</formula1>
      <formula2>99999999999999900</formula2>
    </dataValidation>
    <dataValidation type="decimal" allowBlank="1" showInputMessage="1" showErrorMessage="1" errorTitle="Input Error" error="Please enter a numeric value between 0 and 99999999999999999" sqref="M118">
      <formula1>0</formula1>
      <formula2>99999999999999900</formula2>
    </dataValidation>
    <dataValidation type="decimal" allowBlank="1" showInputMessage="1" showErrorMessage="1" errorTitle="Input Error" error="Please enter a numeric value between 0 and 99999999999999999" sqref="E119">
      <formula1>0</formula1>
      <formula2>99999999999999900</formula2>
    </dataValidation>
    <dataValidation type="decimal" allowBlank="1" showInputMessage="1" showErrorMessage="1" errorTitle="Input Error" error="Please enter a numeric value between 0 and 99999999999999999" sqref="F119">
      <formula1>0</formula1>
      <formula2>99999999999999900</formula2>
    </dataValidation>
    <dataValidation type="decimal" allowBlank="1" showInputMessage="1" showErrorMessage="1" errorTitle="Input Error" error="Please enter a numeric value between 0 and 99999999999999999" sqref="G119">
      <formula1>0</formula1>
      <formula2>99999999999999900</formula2>
    </dataValidation>
    <dataValidation type="decimal" allowBlank="1" showInputMessage="1" showErrorMessage="1" errorTitle="Input Error" error="Please enter a numeric value between 0 and 99999999999999999" sqref="H119">
      <formula1>0</formula1>
      <formula2>99999999999999900</formula2>
    </dataValidation>
    <dataValidation type="decimal" allowBlank="1" showInputMessage="1" showErrorMessage="1" errorTitle="Input Error" error="Please enter a numeric value between 0 and 99999999999999999" sqref="I119">
      <formula1>0</formula1>
      <formula2>99999999999999900</formula2>
    </dataValidation>
    <dataValidation type="decimal" allowBlank="1" showInputMessage="1" showErrorMessage="1" errorTitle="Input Error" error="Please enter a numeric value between 0 and 99999999999999999" sqref="J119">
      <formula1>0</formula1>
      <formula2>99999999999999900</formula2>
    </dataValidation>
    <dataValidation type="decimal" allowBlank="1" showInputMessage="1" showErrorMessage="1" errorTitle="Input Error" error="Please enter a numeric value between 0 and 99999999999999999" sqref="K119">
      <formula1>0</formula1>
      <formula2>99999999999999900</formula2>
    </dataValidation>
    <dataValidation type="decimal" allowBlank="1" showInputMessage="1" showErrorMessage="1" errorTitle="Input Error" error="Please enter a numeric value between 0 and 99999999999999999" sqref="L119">
      <formula1>0</formula1>
      <formula2>99999999999999900</formula2>
    </dataValidation>
    <dataValidation type="decimal" allowBlank="1" showInputMessage="1" showErrorMessage="1" errorTitle="Input Error" error="Please enter a numeric value between 0 and 99999999999999999" sqref="M119">
      <formula1>0</formula1>
      <formula2>99999999999999900</formula2>
    </dataValidation>
    <dataValidation type="decimal" allowBlank="1" showInputMessage="1" showErrorMessage="1" errorTitle="Input Error" error="Please enter a numeric value between 0 and 99999999999999999" sqref="E120">
      <formula1>0</formula1>
      <formula2>99999999999999900</formula2>
    </dataValidation>
    <dataValidation type="decimal" allowBlank="1" showInputMessage="1" showErrorMessage="1" errorTitle="Input Error" error="Please enter a numeric value between 0 and 99999999999999999" sqref="F120">
      <formula1>0</formula1>
      <formula2>99999999999999900</formula2>
    </dataValidation>
    <dataValidation type="decimal" allowBlank="1" showInputMessage="1" showErrorMessage="1" errorTitle="Input Error" error="Please enter a numeric value between 0 and 99999999999999999" sqref="G120">
      <formula1>0</formula1>
      <formula2>99999999999999900</formula2>
    </dataValidation>
    <dataValidation type="decimal" allowBlank="1" showInputMessage="1" showErrorMessage="1" errorTitle="Input Error" error="Please enter a numeric value between 0 and 99999999999999999" sqref="H120">
      <formula1>0</formula1>
      <formula2>99999999999999900</formula2>
    </dataValidation>
    <dataValidation type="decimal" allowBlank="1" showInputMessage="1" showErrorMessage="1" errorTitle="Input Error" error="Please enter a numeric value between 0 and 99999999999999999" sqref="I120">
      <formula1>0</formula1>
      <formula2>99999999999999900</formula2>
    </dataValidation>
    <dataValidation type="decimal" allowBlank="1" showInputMessage="1" showErrorMessage="1" errorTitle="Input Error" error="Please enter a numeric value between 0 and 99999999999999999" sqref="J120">
      <formula1>0</formula1>
      <formula2>99999999999999900</formula2>
    </dataValidation>
    <dataValidation type="decimal" allowBlank="1" showInputMessage="1" showErrorMessage="1" errorTitle="Input Error" error="Please enter a numeric value between 0 and 99999999999999999" sqref="K120">
      <formula1>0</formula1>
      <formula2>99999999999999900</formula2>
    </dataValidation>
    <dataValidation type="decimal" allowBlank="1" showInputMessage="1" showErrorMessage="1" errorTitle="Input Error" error="Please enter a numeric value between 0 and 99999999999999999" sqref="L120">
      <formula1>0</formula1>
      <formula2>99999999999999900</formula2>
    </dataValidation>
    <dataValidation type="decimal" allowBlank="1" showInputMessage="1" showErrorMessage="1" errorTitle="Input Error" error="Please enter a numeric value between 0 and 99999999999999999" sqref="M120">
      <formula1>0</formula1>
      <formula2>99999999999999900</formula2>
    </dataValidation>
    <dataValidation type="decimal" allowBlank="1" showInputMessage="1" showErrorMessage="1" errorTitle="Input Error" error="Please enter a numeric value between 0 and 99999999999999999" sqref="E121">
      <formula1>0</formula1>
      <formula2>99999999999999900</formula2>
    </dataValidation>
    <dataValidation type="decimal" allowBlank="1" showInputMessage="1" showErrorMessage="1" errorTitle="Input Error" error="Please enter a numeric value between 0 and 99999999999999999" sqref="F121">
      <formula1>0</formula1>
      <formula2>99999999999999900</formula2>
    </dataValidation>
    <dataValidation type="decimal" allowBlank="1" showInputMessage="1" showErrorMessage="1" errorTitle="Input Error" error="Please enter a numeric value between 0 and 99999999999999999" sqref="G121">
      <formula1>0</formula1>
      <formula2>99999999999999900</formula2>
    </dataValidation>
    <dataValidation type="decimal" allowBlank="1" showInputMessage="1" showErrorMessage="1" errorTitle="Input Error" error="Please enter a numeric value between 0 and 99999999999999999" sqref="H121">
      <formula1>0</formula1>
      <formula2>99999999999999900</formula2>
    </dataValidation>
    <dataValidation type="decimal" allowBlank="1" showInputMessage="1" showErrorMessage="1" errorTitle="Input Error" error="Please enter a numeric value between 0 and 99999999999999999" sqref="I121">
      <formula1>0</formula1>
      <formula2>99999999999999900</formula2>
    </dataValidation>
    <dataValidation type="decimal" allowBlank="1" showInputMessage="1" showErrorMessage="1" errorTitle="Input Error" error="Please enter a numeric value between 0 and 99999999999999999" sqref="J121">
      <formula1>0</formula1>
      <formula2>99999999999999900</formula2>
    </dataValidation>
    <dataValidation type="decimal" allowBlank="1" showInputMessage="1" showErrorMessage="1" errorTitle="Input Error" error="Please enter a numeric value between 0 and 99999999999999999" sqref="K121">
      <formula1>0</formula1>
      <formula2>99999999999999900</formula2>
    </dataValidation>
    <dataValidation type="decimal" allowBlank="1" showInputMessage="1" showErrorMessage="1" errorTitle="Input Error" error="Please enter a numeric value between 0 and 99999999999999999" sqref="L121">
      <formula1>0</formula1>
      <formula2>99999999999999900</formula2>
    </dataValidation>
    <dataValidation type="decimal" allowBlank="1" showInputMessage="1" showErrorMessage="1" errorTitle="Input Error" error="Please enter a numeric value between 0 and 99999999999999999" sqref="M121">
      <formula1>0</formula1>
      <formula2>99999999999999900</formula2>
    </dataValidation>
    <dataValidation type="decimal" allowBlank="1" showInputMessage="1" showErrorMessage="1" errorTitle="Input Error" error="Please enter a numeric value between 0 and 99999999999999999" sqref="E123">
      <formula1>0</formula1>
      <formula2>99999999999999900</formula2>
    </dataValidation>
    <dataValidation type="decimal" allowBlank="1" showInputMessage="1" showErrorMessage="1" errorTitle="Input Error" error="Please enter a numeric value between 0 and 99999999999999999" sqref="F123">
      <formula1>0</formula1>
      <formula2>99999999999999900</formula2>
    </dataValidation>
    <dataValidation type="decimal" allowBlank="1" showInputMessage="1" showErrorMessage="1" errorTitle="Input Error" error="Please enter a numeric value between 0 and 99999999999999999" sqref="G123">
      <formula1>0</formula1>
      <formula2>99999999999999900</formula2>
    </dataValidation>
    <dataValidation type="decimal" allowBlank="1" showInputMessage="1" showErrorMessage="1" errorTitle="Input Error" error="Please enter a numeric value between 0 and 99999999999999999" sqref="H123">
      <formula1>0</formula1>
      <formula2>99999999999999900</formula2>
    </dataValidation>
    <dataValidation type="decimal" allowBlank="1" showInputMessage="1" showErrorMessage="1" errorTitle="Input Error" error="Please enter a numeric value between 0 and 99999999999999999" sqref="I123">
      <formula1>0</formula1>
      <formula2>99999999999999900</formula2>
    </dataValidation>
    <dataValidation type="decimal" allowBlank="1" showInputMessage="1" showErrorMessage="1" errorTitle="Input Error" error="Please enter a numeric value between 0 and 99999999999999999" sqref="J123">
      <formula1>0</formula1>
      <formula2>99999999999999900</formula2>
    </dataValidation>
    <dataValidation type="decimal" allowBlank="1" showInputMessage="1" showErrorMessage="1" errorTitle="Input Error" error="Please enter a numeric value between 0 and 99999999999999999" sqref="K123">
      <formula1>0</formula1>
      <formula2>99999999999999900</formula2>
    </dataValidation>
    <dataValidation type="decimal" allowBlank="1" showInputMessage="1" showErrorMessage="1" errorTitle="Input Error" error="Please enter a numeric value between 0 and 99999999999999999" sqref="L123">
      <formula1>0</formula1>
      <formula2>99999999999999900</formula2>
    </dataValidation>
    <dataValidation type="decimal" allowBlank="1" showInputMessage="1" showErrorMessage="1" errorTitle="Input Error" error="Please enter a numeric value between 0 and 99999999999999999" sqref="M123">
      <formula1>0</formula1>
      <formula2>99999999999999900</formula2>
    </dataValidation>
    <dataValidation type="decimal" allowBlank="1" showInputMessage="1" showErrorMessage="1" errorTitle="Input Error" error="Please enter a numeric value between 0 and 99999999999999999" sqref="E124">
      <formula1>0</formula1>
      <formula2>99999999999999900</formula2>
    </dataValidation>
    <dataValidation type="decimal" allowBlank="1" showInputMessage="1" showErrorMessage="1" errorTitle="Input Error" error="Please enter a numeric value between 0 and 99999999999999999" sqref="F124">
      <formula1>0</formula1>
      <formula2>99999999999999900</formula2>
    </dataValidation>
    <dataValidation type="decimal" allowBlank="1" showInputMessage="1" showErrorMessage="1" errorTitle="Input Error" error="Please enter a numeric value between 0 and 99999999999999999" sqref="G124">
      <formula1>0</formula1>
      <formula2>99999999999999900</formula2>
    </dataValidation>
    <dataValidation type="decimal" allowBlank="1" showInputMessage="1" showErrorMessage="1" errorTitle="Input Error" error="Please enter a numeric value between 0 and 99999999999999999" sqref="H124">
      <formula1>0</formula1>
      <formula2>99999999999999900</formula2>
    </dataValidation>
    <dataValidation type="decimal" allowBlank="1" showInputMessage="1" showErrorMessage="1" errorTitle="Input Error" error="Please enter a numeric value between 0 and 99999999999999999" sqref="I124">
      <formula1>0</formula1>
      <formula2>99999999999999900</formula2>
    </dataValidation>
    <dataValidation type="decimal" allowBlank="1" showInputMessage="1" showErrorMessage="1" errorTitle="Input Error" error="Please enter a numeric value between 0 and 99999999999999999" sqref="J124">
      <formula1>0</formula1>
      <formula2>99999999999999900</formula2>
    </dataValidation>
    <dataValidation type="decimal" allowBlank="1" showInputMessage="1" showErrorMessage="1" errorTitle="Input Error" error="Please enter a numeric value between 0 and 99999999999999999" sqref="K124">
      <formula1>0</formula1>
      <formula2>99999999999999900</formula2>
    </dataValidation>
    <dataValidation type="decimal" allowBlank="1" showInputMessage="1" showErrorMessage="1" errorTitle="Input Error" error="Please enter a numeric value between 0 and 99999999999999999" sqref="L124">
      <formula1>0</formula1>
      <formula2>99999999999999900</formula2>
    </dataValidation>
    <dataValidation type="decimal" allowBlank="1" showInputMessage="1" showErrorMessage="1" errorTitle="Input Error" error="Please enter a numeric value between 0 and 99999999999999999" sqref="M124">
      <formula1>0</formula1>
      <formula2>99999999999999900</formula2>
    </dataValidation>
    <dataValidation type="decimal" allowBlank="1" showInputMessage="1" showErrorMessage="1" errorTitle="Input Error" error="Please enter a numeric value between 0 and 99999999999999999" sqref="E125">
      <formula1>0</formula1>
      <formula2>99999999999999900</formula2>
    </dataValidation>
    <dataValidation type="decimal" allowBlank="1" showInputMessage="1" showErrorMessage="1" errorTitle="Input Error" error="Please enter a numeric value between 0 and 99999999999999999" sqref="F125">
      <formula1>0</formula1>
      <formula2>99999999999999900</formula2>
    </dataValidation>
    <dataValidation type="decimal" allowBlank="1" showInputMessage="1" showErrorMessage="1" errorTitle="Input Error" error="Please enter a numeric value between 0 and 99999999999999999" sqref="G125">
      <formula1>0</formula1>
      <formula2>99999999999999900</formula2>
    </dataValidation>
    <dataValidation type="decimal" allowBlank="1" showInputMessage="1" showErrorMessage="1" errorTitle="Input Error" error="Please enter a numeric value between 0 and 99999999999999999" sqref="H125">
      <formula1>0</formula1>
      <formula2>99999999999999900</formula2>
    </dataValidation>
    <dataValidation type="decimal" allowBlank="1" showInputMessage="1" showErrorMessage="1" errorTitle="Input Error" error="Please enter a numeric value between 0 and 99999999999999999" sqref="I125">
      <formula1>0</formula1>
      <formula2>99999999999999900</formula2>
    </dataValidation>
    <dataValidation type="decimal" allowBlank="1" showInputMessage="1" showErrorMessage="1" errorTitle="Input Error" error="Please enter a numeric value between 0 and 99999999999999999" sqref="J125">
      <formula1>0</formula1>
      <formula2>99999999999999900</formula2>
    </dataValidation>
    <dataValidation type="decimal" allowBlank="1" showInputMessage="1" showErrorMessage="1" errorTitle="Input Error" error="Please enter a numeric value between 0 and 99999999999999999" sqref="K125">
      <formula1>0</formula1>
      <formula2>99999999999999900</formula2>
    </dataValidation>
    <dataValidation type="decimal" allowBlank="1" showInputMessage="1" showErrorMessage="1" errorTitle="Input Error" error="Please enter a numeric value between 0 and 99999999999999999" sqref="L125">
      <formula1>0</formula1>
      <formula2>99999999999999900</formula2>
    </dataValidation>
    <dataValidation type="decimal" allowBlank="1" showInputMessage="1" showErrorMessage="1" errorTitle="Input Error" error="Please enter a numeric value between 0 and 99999999999999999" sqref="M125">
      <formula1>0</formula1>
      <formula2>99999999999999900</formula2>
    </dataValidation>
    <dataValidation type="decimal" allowBlank="1" showInputMessage="1" showErrorMessage="1" errorTitle="Input Error" error="Please enter a numeric value between 0 and 99999999999999999" sqref="E126">
      <formula1>0</formula1>
      <formula2>99999999999999900</formula2>
    </dataValidation>
    <dataValidation type="decimal" allowBlank="1" showInputMessage="1" showErrorMessage="1" errorTitle="Input Error" error="Please enter a numeric value between 0 and 99999999999999999" sqref="F126">
      <formula1>0</formula1>
      <formula2>99999999999999900</formula2>
    </dataValidation>
    <dataValidation type="decimal" allowBlank="1" showInputMessage="1" showErrorMessage="1" errorTitle="Input Error" error="Please enter a numeric value between 0 and 99999999999999999" sqref="G126">
      <formula1>0</formula1>
      <formula2>99999999999999900</formula2>
    </dataValidation>
    <dataValidation type="decimal" allowBlank="1" showInputMessage="1" showErrorMessage="1" errorTitle="Input Error" error="Please enter a numeric value between 0 and 99999999999999999" sqref="H126">
      <formula1>0</formula1>
      <formula2>99999999999999900</formula2>
    </dataValidation>
    <dataValidation type="decimal" allowBlank="1" showInputMessage="1" showErrorMessage="1" errorTitle="Input Error" error="Please enter a numeric value between 0 and 99999999999999999" sqref="I126">
      <formula1>0</formula1>
      <formula2>99999999999999900</formula2>
    </dataValidation>
    <dataValidation type="decimal" allowBlank="1" showInputMessage="1" showErrorMessage="1" errorTitle="Input Error" error="Please enter a numeric value between 0 and 99999999999999999" sqref="J126">
      <formula1>0</formula1>
      <formula2>99999999999999900</formula2>
    </dataValidation>
    <dataValidation type="decimal" allowBlank="1" showInputMessage="1" showErrorMessage="1" errorTitle="Input Error" error="Please enter a numeric value between 0 and 99999999999999999" sqref="K126">
      <formula1>0</formula1>
      <formula2>99999999999999900</formula2>
    </dataValidation>
    <dataValidation type="decimal" allowBlank="1" showInputMessage="1" showErrorMessage="1" errorTitle="Input Error" error="Please enter a numeric value between 0 and 99999999999999999" sqref="L126">
      <formula1>0</formula1>
      <formula2>99999999999999900</formula2>
    </dataValidation>
    <dataValidation type="decimal" allowBlank="1" showInputMessage="1" showErrorMessage="1" errorTitle="Input Error" error="Please enter a numeric value between 0 and 99999999999999999" sqref="M126">
      <formula1>0</formula1>
      <formula2>99999999999999900</formula2>
    </dataValidation>
    <dataValidation type="decimal" allowBlank="1" showInputMessage="1" showErrorMessage="1" errorTitle="Input Error" error="Please enter a numeric value between 0 and 99999999999999999" sqref="E127">
      <formula1>0</formula1>
      <formula2>99999999999999900</formula2>
    </dataValidation>
    <dataValidation type="decimal" allowBlank="1" showInputMessage="1" showErrorMessage="1" errorTitle="Input Error" error="Please enter a numeric value between 0 and 99999999999999999" sqref="F127">
      <formula1>0</formula1>
      <formula2>99999999999999900</formula2>
    </dataValidation>
    <dataValidation type="decimal" allowBlank="1" showInputMessage="1" showErrorMessage="1" errorTitle="Input Error" error="Please enter a numeric value between 0 and 99999999999999999" sqref="G127">
      <formula1>0</formula1>
      <formula2>99999999999999900</formula2>
    </dataValidation>
    <dataValidation type="decimal" allowBlank="1" showInputMessage="1" showErrorMessage="1" errorTitle="Input Error" error="Please enter a numeric value between 0 and 99999999999999999" sqref="H127">
      <formula1>0</formula1>
      <formula2>99999999999999900</formula2>
    </dataValidation>
    <dataValidation type="decimal" allowBlank="1" showInputMessage="1" showErrorMessage="1" errorTitle="Input Error" error="Please enter a numeric value between 0 and 99999999999999999" sqref="I127">
      <formula1>0</formula1>
      <formula2>99999999999999900</formula2>
    </dataValidation>
    <dataValidation type="decimal" allowBlank="1" showInputMessage="1" showErrorMessage="1" errorTitle="Input Error" error="Please enter a numeric value between 0 and 99999999999999999" sqref="J127">
      <formula1>0</formula1>
      <formula2>99999999999999900</formula2>
    </dataValidation>
    <dataValidation type="decimal" allowBlank="1" showInputMessage="1" showErrorMessage="1" errorTitle="Input Error" error="Please enter a numeric value between 0 and 99999999999999999" sqref="K127">
      <formula1>0</formula1>
      <formula2>99999999999999900</formula2>
    </dataValidation>
    <dataValidation type="decimal" allowBlank="1" showInputMessage="1" showErrorMessage="1" errorTitle="Input Error" error="Please enter a numeric value between 0 and 99999999999999999" sqref="L127">
      <formula1>0</formula1>
      <formula2>99999999999999900</formula2>
    </dataValidation>
    <dataValidation type="decimal" allowBlank="1" showInputMessage="1" showErrorMessage="1" errorTitle="Input Error" error="Please enter a numeric value between 0 and 99999999999999999" sqref="M127">
      <formula1>0</formula1>
      <formula2>99999999999999900</formula2>
    </dataValidation>
    <dataValidation type="decimal" allowBlank="1" showInputMessage="1" showErrorMessage="1" errorTitle="Input Error" error="Please enter a numeric value between 0 and 99999999999999999" sqref="E128">
      <formula1>0</formula1>
      <formula2>99999999999999900</formula2>
    </dataValidation>
    <dataValidation type="decimal" allowBlank="1" showInputMessage="1" showErrorMessage="1" errorTitle="Input Error" error="Please enter a numeric value between 0 and 99999999999999999" sqref="F128">
      <formula1>0</formula1>
      <formula2>99999999999999900</formula2>
    </dataValidation>
    <dataValidation type="decimal" allowBlank="1" showInputMessage="1" showErrorMessage="1" errorTitle="Input Error" error="Please enter a numeric value between 0 and 99999999999999999" sqref="G128">
      <formula1>0</formula1>
      <formula2>99999999999999900</formula2>
    </dataValidation>
    <dataValidation type="decimal" allowBlank="1" showInputMessage="1" showErrorMessage="1" errorTitle="Input Error" error="Please enter a numeric value between 0 and 99999999999999999" sqref="H128">
      <formula1>0</formula1>
      <formula2>99999999999999900</formula2>
    </dataValidation>
    <dataValidation type="decimal" allowBlank="1" showInputMessage="1" showErrorMessage="1" errorTitle="Input Error" error="Please enter a numeric value between 0 and 99999999999999999" sqref="I128">
      <formula1>0</formula1>
      <formula2>99999999999999900</formula2>
    </dataValidation>
    <dataValidation type="decimal" allowBlank="1" showInputMessage="1" showErrorMessage="1" errorTitle="Input Error" error="Please enter a numeric value between 0 and 99999999999999999" sqref="J128">
      <formula1>0</formula1>
      <formula2>99999999999999900</formula2>
    </dataValidation>
    <dataValidation type="decimal" allowBlank="1" showInputMessage="1" showErrorMessage="1" errorTitle="Input Error" error="Please enter a numeric value between 0 and 99999999999999999" sqref="K128">
      <formula1>0</formula1>
      <formula2>99999999999999900</formula2>
    </dataValidation>
    <dataValidation type="decimal" allowBlank="1" showInputMessage="1" showErrorMessage="1" errorTitle="Input Error" error="Please enter a numeric value between 0 and 99999999999999999" sqref="L128">
      <formula1>0</formula1>
      <formula2>99999999999999900</formula2>
    </dataValidation>
    <dataValidation type="decimal" allowBlank="1" showInputMessage="1" showErrorMessage="1" errorTitle="Input Error" error="Please enter a numeric value between 0 and 99999999999999999" sqref="M128">
      <formula1>0</formula1>
      <formula2>99999999999999900</formula2>
    </dataValidation>
    <dataValidation type="decimal" allowBlank="1" showInputMessage="1" showErrorMessage="1" errorTitle="Input Error" error="Please enter a numeric value between 0 and 99999999999999999" sqref="E129">
      <formula1>0</formula1>
      <formula2>99999999999999900</formula2>
    </dataValidation>
    <dataValidation type="decimal" allowBlank="1" showInputMessage="1" showErrorMessage="1" errorTitle="Input Error" error="Please enter a numeric value between 0 and 99999999999999999" sqref="F129">
      <formula1>0</formula1>
      <formula2>99999999999999900</formula2>
    </dataValidation>
    <dataValidation type="decimal" allowBlank="1" showInputMessage="1" showErrorMessage="1" errorTitle="Input Error" error="Please enter a numeric value between 0 and 99999999999999999" sqref="G129">
      <formula1>0</formula1>
      <formula2>99999999999999900</formula2>
    </dataValidation>
    <dataValidation type="decimal" allowBlank="1" showInputMessage="1" showErrorMessage="1" errorTitle="Input Error" error="Please enter a numeric value between 0 and 99999999999999999" sqref="H129">
      <formula1>0</formula1>
      <formula2>99999999999999900</formula2>
    </dataValidation>
    <dataValidation type="decimal" allowBlank="1" showInputMessage="1" showErrorMessage="1" errorTitle="Input Error" error="Please enter a numeric value between 0 and 99999999999999999" sqref="I129">
      <formula1>0</formula1>
      <formula2>99999999999999900</formula2>
    </dataValidation>
    <dataValidation type="decimal" allowBlank="1" showInputMessage="1" showErrorMessage="1" errorTitle="Input Error" error="Please enter a numeric value between 0 and 99999999999999999" sqref="J129">
      <formula1>0</formula1>
      <formula2>99999999999999900</formula2>
    </dataValidation>
    <dataValidation type="decimal" allowBlank="1" showInputMessage="1" showErrorMessage="1" errorTitle="Input Error" error="Please enter a numeric value between 0 and 99999999999999999" sqref="K129">
      <formula1>0</formula1>
      <formula2>99999999999999900</formula2>
    </dataValidation>
    <dataValidation type="decimal" allowBlank="1" showInputMessage="1" showErrorMessage="1" errorTitle="Input Error" error="Please enter a numeric value between 0 and 99999999999999999" sqref="L129">
      <formula1>0</formula1>
      <formula2>99999999999999900</formula2>
    </dataValidation>
    <dataValidation type="decimal" allowBlank="1" showInputMessage="1" showErrorMessage="1" errorTitle="Input Error" error="Please enter a numeric value between 0 and 99999999999999999" sqref="M129">
      <formula1>0</formula1>
      <formula2>99999999999999900</formula2>
    </dataValidation>
    <dataValidation type="decimal" allowBlank="1" showInputMessage="1" showErrorMessage="1" errorTitle="Input Error" error="Please enter a numeric value between 0 and 99999999999999999" sqref="E130">
      <formula1>0</formula1>
      <formula2>99999999999999900</formula2>
    </dataValidation>
    <dataValidation type="decimal" allowBlank="1" showInputMessage="1" showErrorMessage="1" errorTitle="Input Error" error="Please enter a numeric value between 0 and 99999999999999999" sqref="F130">
      <formula1>0</formula1>
      <formula2>99999999999999900</formula2>
    </dataValidation>
    <dataValidation type="decimal" allowBlank="1" showInputMessage="1" showErrorMessage="1" errorTitle="Input Error" error="Please enter a numeric value between 0 and 99999999999999999" sqref="G130">
      <formula1>0</formula1>
      <formula2>99999999999999900</formula2>
    </dataValidation>
    <dataValidation type="decimal" allowBlank="1" showInputMessage="1" showErrorMessage="1" errorTitle="Input Error" error="Please enter a numeric value between 0 and 99999999999999999" sqref="H130">
      <formula1>0</formula1>
      <formula2>99999999999999900</formula2>
    </dataValidation>
    <dataValidation type="decimal" allowBlank="1" showInputMessage="1" showErrorMessage="1" errorTitle="Input Error" error="Please enter a numeric value between 0 and 99999999999999999" sqref="I130">
      <formula1>0</formula1>
      <formula2>99999999999999900</formula2>
    </dataValidation>
    <dataValidation type="decimal" allowBlank="1" showInputMessage="1" showErrorMessage="1" errorTitle="Input Error" error="Please enter a numeric value between 0 and 99999999999999999" sqref="J130">
      <formula1>0</formula1>
      <formula2>99999999999999900</formula2>
    </dataValidation>
    <dataValidation type="decimal" allowBlank="1" showInputMessage="1" showErrorMessage="1" errorTitle="Input Error" error="Please enter a numeric value between 0 and 99999999999999999" sqref="K130">
      <formula1>0</formula1>
      <formula2>99999999999999900</formula2>
    </dataValidation>
    <dataValidation type="decimal" allowBlank="1" showInputMessage="1" showErrorMessage="1" errorTitle="Input Error" error="Please enter a numeric value between 0 and 99999999999999999" sqref="L130">
      <formula1>0</formula1>
      <formula2>99999999999999900</formula2>
    </dataValidation>
    <dataValidation type="decimal" allowBlank="1" showInputMessage="1" showErrorMessage="1" errorTitle="Input Error" error="Please enter a numeric value between 0 and 99999999999999999" sqref="M130">
      <formula1>0</formula1>
      <formula2>99999999999999900</formula2>
    </dataValidation>
    <dataValidation type="decimal" allowBlank="1" showInputMessage="1" showErrorMessage="1" errorTitle="Input Error" error="Please enter a numeric value between 0 and 99999999999999999" sqref="E131">
      <formula1>0</formula1>
      <formula2>99999999999999900</formula2>
    </dataValidation>
    <dataValidation type="decimal" allowBlank="1" showInputMessage="1" showErrorMessage="1" errorTitle="Input Error" error="Please enter a numeric value between 0 and 99999999999999999" sqref="F131">
      <formula1>0</formula1>
      <formula2>99999999999999900</formula2>
    </dataValidation>
    <dataValidation type="decimal" allowBlank="1" showInputMessage="1" showErrorMessage="1" errorTitle="Input Error" error="Please enter a numeric value between 0 and 99999999999999999" sqref="G131">
      <formula1>0</formula1>
      <formula2>99999999999999900</formula2>
    </dataValidation>
    <dataValidation type="decimal" allowBlank="1" showInputMessage="1" showErrorMessage="1" errorTitle="Input Error" error="Please enter a numeric value between 0 and 99999999999999999" sqref="H131">
      <formula1>0</formula1>
      <formula2>99999999999999900</formula2>
    </dataValidation>
    <dataValidation type="decimal" allowBlank="1" showInputMessage="1" showErrorMessage="1" errorTitle="Input Error" error="Please enter a numeric value between 0 and 99999999999999999" sqref="I131">
      <formula1>0</formula1>
      <formula2>99999999999999900</formula2>
    </dataValidation>
    <dataValidation type="decimal" allowBlank="1" showInputMessage="1" showErrorMessage="1" errorTitle="Input Error" error="Please enter a numeric value between 0 and 99999999999999999" sqref="J131">
      <formula1>0</formula1>
      <formula2>99999999999999900</formula2>
    </dataValidation>
    <dataValidation type="decimal" allowBlank="1" showInputMessage="1" showErrorMessage="1" errorTitle="Input Error" error="Please enter a numeric value between 0 and 99999999999999999" sqref="K131">
      <formula1>0</formula1>
      <formula2>99999999999999900</formula2>
    </dataValidation>
    <dataValidation type="decimal" allowBlank="1" showInputMessage="1" showErrorMessage="1" errorTitle="Input Error" error="Please enter a numeric value between 0 and 99999999999999999" sqref="L131">
      <formula1>0</formula1>
      <formula2>99999999999999900</formula2>
    </dataValidation>
    <dataValidation type="decimal" allowBlank="1" showInputMessage="1" showErrorMessage="1" errorTitle="Input Error" error="Please enter a numeric value between 0 and 99999999999999999" sqref="M131">
      <formula1>0</formula1>
      <formula2>99999999999999900</formula2>
    </dataValidation>
  </dataValidations>
  <hyperlinks>
    <hyperlink ref="D3" location="Navigation!E10" display="Back To Navigation Page"/>
  </hyperlinks>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P133"/>
  <sheetViews>
    <sheetView showGridLines="0" workbookViewId="0">
      <pane xSplit="2" ySplit="1" topLeftCell="E20" activePane="bottomRight" state="frozen"/>
      <selection pane="topRight" activeCell="C1" sqref="C1"/>
      <selection pane="bottomLeft" activeCell="A2" sqref="A2"/>
      <selection pane="bottomRight" sqref="A1:C1048576"/>
    </sheetView>
  </sheetViews>
  <sheetFormatPr defaultRowHeight="15"/>
  <cols>
    <col min="1" max="2" width="9.140625" hidden="1" customWidth="1"/>
    <col min="3" max="3" width="24.140625" hidden="1" customWidth="1"/>
    <col min="4" max="4" width="52.28515625" bestFit="1" customWidth="1"/>
    <col min="5" max="10" width="14" customWidth="1"/>
    <col min="11" max="16" width="17.7109375" customWidth="1"/>
  </cols>
  <sheetData>
    <row r="1" spans="1:16" ht="27.75" customHeight="1">
      <c r="A1" s="10" t="s">
        <v>794</v>
      </c>
      <c r="D1" s="189" t="s">
        <v>978</v>
      </c>
      <c r="E1" s="189"/>
      <c r="F1" s="189"/>
      <c r="G1" s="189"/>
      <c r="H1" s="189"/>
      <c r="I1" s="189"/>
      <c r="J1" s="189"/>
      <c r="K1" s="189"/>
      <c r="L1" s="189"/>
      <c r="M1" s="189"/>
      <c r="N1" s="42"/>
      <c r="O1" s="42"/>
      <c r="P1" s="42"/>
    </row>
    <row r="3" spans="1:16">
      <c r="D3" s="84" t="s">
        <v>1347</v>
      </c>
    </row>
    <row r="4" spans="1:16" hidden="1">
      <c r="A4" s="17"/>
      <c r="B4" s="17"/>
      <c r="C4" s="17" t="s">
        <v>1499</v>
      </c>
      <c r="D4" s="17"/>
      <c r="E4" s="17"/>
      <c r="F4" s="17"/>
      <c r="G4" s="17"/>
      <c r="H4" s="17"/>
      <c r="I4" s="17"/>
      <c r="J4" s="17"/>
      <c r="K4" s="17"/>
      <c r="L4" s="17"/>
      <c r="M4" s="17"/>
      <c r="N4" s="17"/>
      <c r="O4" s="17"/>
    </row>
    <row r="5" spans="1:16" ht="15" hidden="1" customHeight="1">
      <c r="A5" s="17"/>
      <c r="B5" s="17"/>
      <c r="C5" s="17"/>
      <c r="D5" s="17"/>
      <c r="E5" s="17" t="s">
        <v>799</v>
      </c>
      <c r="F5" s="17" t="s">
        <v>319</v>
      </c>
      <c r="G5" s="17" t="s">
        <v>799</v>
      </c>
      <c r="H5" s="17" t="s">
        <v>319</v>
      </c>
      <c r="I5" s="17" t="s">
        <v>799</v>
      </c>
      <c r="J5" s="17" t="s">
        <v>319</v>
      </c>
      <c r="K5" s="17" t="s">
        <v>320</v>
      </c>
      <c r="L5" s="17" t="s">
        <v>320</v>
      </c>
      <c r="M5" s="17" t="s">
        <v>320</v>
      </c>
      <c r="N5" s="17"/>
      <c r="O5" s="17"/>
    </row>
    <row r="6" spans="1:16" ht="15" hidden="1" customHeight="1">
      <c r="A6" s="17"/>
      <c r="B6" s="17"/>
      <c r="C6" s="17"/>
      <c r="D6" s="17"/>
      <c r="E6" s="17" t="s">
        <v>1324</v>
      </c>
      <c r="F6" s="17" t="s">
        <v>1324</v>
      </c>
      <c r="G6" s="17" t="s">
        <v>1325</v>
      </c>
      <c r="H6" s="17" t="s">
        <v>1325</v>
      </c>
      <c r="I6" s="17" t="s">
        <v>1326</v>
      </c>
      <c r="J6" s="17" t="s">
        <v>1326</v>
      </c>
      <c r="K6" s="17" t="s">
        <v>1324</v>
      </c>
      <c r="L6" s="17" t="s">
        <v>1325</v>
      </c>
      <c r="M6" s="17" t="s">
        <v>1326</v>
      </c>
      <c r="N6" s="17"/>
      <c r="O6" s="17"/>
    </row>
    <row r="7" spans="1:16" ht="15" hidden="1" customHeight="1">
      <c r="A7" s="17"/>
      <c r="B7" s="17"/>
      <c r="C7" s="17" t="s">
        <v>906</v>
      </c>
      <c r="D7" s="17" t="s">
        <v>910</v>
      </c>
      <c r="E7" s="17"/>
      <c r="F7" s="17"/>
      <c r="G7" s="17"/>
      <c r="H7" s="17"/>
      <c r="I7" s="17"/>
      <c r="J7" s="17"/>
      <c r="K7" s="17"/>
      <c r="L7" s="17"/>
      <c r="M7" s="17"/>
      <c r="N7" s="17" t="s">
        <v>905</v>
      </c>
      <c r="O7" s="17" t="s">
        <v>907</v>
      </c>
    </row>
    <row r="8" spans="1:16" ht="15.75" customHeight="1">
      <c r="A8" s="17"/>
      <c r="B8" s="17"/>
      <c r="C8" s="17" t="s">
        <v>910</v>
      </c>
      <c r="D8" s="192" t="s">
        <v>980</v>
      </c>
      <c r="E8" s="26"/>
      <c r="F8" s="27"/>
      <c r="G8" s="27"/>
      <c r="H8" s="27"/>
      <c r="I8" s="27"/>
      <c r="J8" s="27"/>
      <c r="K8" s="27"/>
      <c r="L8" s="210" t="s">
        <v>651</v>
      </c>
      <c r="M8" s="211"/>
      <c r="N8" s="12"/>
      <c r="O8" s="17"/>
    </row>
    <row r="9" spans="1:16" ht="15" customHeight="1">
      <c r="A9" s="17"/>
      <c r="B9" s="17"/>
      <c r="C9" s="17" t="s">
        <v>910</v>
      </c>
      <c r="D9" s="217"/>
      <c r="E9" s="212" t="s">
        <v>961</v>
      </c>
      <c r="F9" s="214"/>
      <c r="G9" s="214"/>
      <c r="H9" s="214"/>
      <c r="I9" s="214"/>
      <c r="J9" s="213"/>
      <c r="K9" s="212" t="s">
        <v>101</v>
      </c>
      <c r="L9" s="214"/>
      <c r="M9" s="213"/>
      <c r="O9" s="17"/>
    </row>
    <row r="10" spans="1:16" ht="31.5" customHeight="1">
      <c r="A10" s="17"/>
      <c r="B10" s="17"/>
      <c r="C10" s="17" t="s">
        <v>910</v>
      </c>
      <c r="D10" s="217"/>
      <c r="E10" s="212" t="s">
        <v>797</v>
      </c>
      <c r="F10" s="213"/>
      <c r="G10" s="212" t="s">
        <v>822</v>
      </c>
      <c r="H10" s="213"/>
      <c r="I10" s="212" t="s">
        <v>823</v>
      </c>
      <c r="J10" s="213"/>
      <c r="K10" s="215" t="s">
        <v>795</v>
      </c>
      <c r="L10" s="215" t="s">
        <v>796</v>
      </c>
      <c r="M10" s="215" t="s">
        <v>798</v>
      </c>
      <c r="O10" s="17"/>
    </row>
    <row r="11" spans="1:16" ht="30">
      <c r="A11" s="17"/>
      <c r="B11" s="17"/>
      <c r="C11" s="17" t="s">
        <v>910</v>
      </c>
      <c r="D11" s="193"/>
      <c r="E11" s="18" t="s">
        <v>1105</v>
      </c>
      <c r="F11" s="18" t="s">
        <v>824</v>
      </c>
      <c r="G11" s="18" t="s">
        <v>1105</v>
      </c>
      <c r="H11" s="18" t="s">
        <v>824</v>
      </c>
      <c r="I11" s="18" t="s">
        <v>1105</v>
      </c>
      <c r="J11" s="18" t="s">
        <v>824</v>
      </c>
      <c r="K11" s="216"/>
      <c r="L11" s="216"/>
      <c r="M11" s="216"/>
      <c r="O11" s="17"/>
    </row>
    <row r="12" spans="1:16" ht="15" hidden="1" customHeight="1">
      <c r="A12" s="17"/>
      <c r="B12" s="17"/>
      <c r="C12" s="17" t="s">
        <v>905</v>
      </c>
      <c r="O12" s="17"/>
    </row>
    <row r="13" spans="1:16">
      <c r="A13" s="17"/>
      <c r="B13" s="17"/>
      <c r="C13" s="17"/>
      <c r="D13" s="220" t="s">
        <v>856</v>
      </c>
      <c r="E13" s="221"/>
      <c r="F13" s="221"/>
      <c r="G13" s="221"/>
      <c r="H13" s="221"/>
      <c r="I13" s="221"/>
      <c r="J13" s="221"/>
      <c r="K13" s="221"/>
      <c r="L13" s="221"/>
      <c r="M13" s="222"/>
      <c r="O13" s="17"/>
    </row>
    <row r="14" spans="1:16">
      <c r="A14" s="17"/>
      <c r="B14" s="17" t="s">
        <v>897</v>
      </c>
      <c r="C14" s="17"/>
      <c r="D14" s="13" t="s">
        <v>825</v>
      </c>
      <c r="E14" s="20">
        <f>G14+I14</f>
        <v>0</v>
      </c>
      <c r="F14" s="20">
        <f>H14+J14</f>
        <v>0</v>
      </c>
      <c r="G14" s="19"/>
      <c r="H14" s="19"/>
      <c r="I14" s="19"/>
      <c r="J14" s="19"/>
      <c r="K14" s="20">
        <f t="shared" ref="K14:K31" si="0">L14+M14</f>
        <v>0</v>
      </c>
      <c r="L14" s="19"/>
      <c r="M14" s="19"/>
      <c r="O14" s="17"/>
    </row>
    <row r="15" spans="1:16">
      <c r="A15" s="17"/>
      <c r="B15" s="17" t="s">
        <v>898</v>
      </c>
      <c r="C15" s="17"/>
      <c r="D15" s="13" t="s">
        <v>826</v>
      </c>
      <c r="E15" s="20">
        <f t="shared" ref="E15:F31" si="1">G15+I15</f>
        <v>0</v>
      </c>
      <c r="F15" s="20">
        <f t="shared" si="1"/>
        <v>0</v>
      </c>
      <c r="G15" s="20">
        <f t="shared" ref="G15:M15" si="2">G16+G17</f>
        <v>0</v>
      </c>
      <c r="H15" s="20">
        <f t="shared" si="2"/>
        <v>0</v>
      </c>
      <c r="I15" s="20">
        <f t="shared" si="2"/>
        <v>0</v>
      </c>
      <c r="J15" s="20">
        <f t="shared" si="2"/>
        <v>0</v>
      </c>
      <c r="K15" s="20">
        <f t="shared" si="0"/>
        <v>0</v>
      </c>
      <c r="L15" s="20">
        <f t="shared" si="2"/>
        <v>0</v>
      </c>
      <c r="M15" s="20">
        <f t="shared" si="2"/>
        <v>0</v>
      </c>
      <c r="O15" s="17"/>
    </row>
    <row r="16" spans="1:16">
      <c r="A16" s="17"/>
      <c r="B16" s="17" t="s">
        <v>622</v>
      </c>
      <c r="C16" s="17"/>
      <c r="D16" s="11" t="s">
        <v>827</v>
      </c>
      <c r="E16" s="20">
        <f t="shared" si="1"/>
        <v>0</v>
      </c>
      <c r="F16" s="20">
        <f t="shared" si="1"/>
        <v>0</v>
      </c>
      <c r="G16" s="19"/>
      <c r="H16" s="19"/>
      <c r="I16" s="19"/>
      <c r="J16" s="19"/>
      <c r="K16" s="20">
        <f t="shared" si="0"/>
        <v>0</v>
      </c>
      <c r="L16" s="19"/>
      <c r="M16" s="19"/>
      <c r="O16" s="17"/>
    </row>
    <row r="17" spans="1:15">
      <c r="A17" s="17"/>
      <c r="B17" s="17" t="s">
        <v>491</v>
      </c>
      <c r="C17" s="17"/>
      <c r="D17" s="11" t="s">
        <v>828</v>
      </c>
      <c r="E17" s="20">
        <f t="shared" si="1"/>
        <v>0</v>
      </c>
      <c r="F17" s="20">
        <f t="shared" si="1"/>
        <v>0</v>
      </c>
      <c r="G17" s="19"/>
      <c r="H17" s="19"/>
      <c r="I17" s="19"/>
      <c r="J17" s="19"/>
      <c r="K17" s="20">
        <f t="shared" si="0"/>
        <v>0</v>
      </c>
      <c r="L17" s="19"/>
      <c r="M17" s="19"/>
      <c r="O17" s="17"/>
    </row>
    <row r="18" spans="1:15">
      <c r="A18" s="17"/>
      <c r="B18" s="17" t="s">
        <v>492</v>
      </c>
      <c r="C18" s="17"/>
      <c r="D18" s="13" t="s">
        <v>829</v>
      </c>
      <c r="E18" s="20">
        <f t="shared" si="1"/>
        <v>0</v>
      </c>
      <c r="F18" s="20">
        <f t="shared" si="1"/>
        <v>0</v>
      </c>
      <c r="G18" s="20">
        <f t="shared" ref="G18:M18" si="3">G19+G20</f>
        <v>0</v>
      </c>
      <c r="H18" s="20">
        <f t="shared" si="3"/>
        <v>0</v>
      </c>
      <c r="I18" s="20">
        <f t="shared" si="3"/>
        <v>0</v>
      </c>
      <c r="J18" s="20">
        <f t="shared" si="3"/>
        <v>0</v>
      </c>
      <c r="K18" s="20">
        <f t="shared" si="0"/>
        <v>0</v>
      </c>
      <c r="L18" s="20">
        <f t="shared" si="3"/>
        <v>0</v>
      </c>
      <c r="M18" s="20">
        <f t="shared" si="3"/>
        <v>0</v>
      </c>
      <c r="O18" s="17"/>
    </row>
    <row r="19" spans="1:15">
      <c r="A19" s="17"/>
      <c r="B19" s="17" t="s">
        <v>493</v>
      </c>
      <c r="C19" s="17"/>
      <c r="D19" s="11" t="s">
        <v>830</v>
      </c>
      <c r="E19" s="20">
        <f t="shared" si="1"/>
        <v>0</v>
      </c>
      <c r="F19" s="20">
        <f t="shared" si="1"/>
        <v>0</v>
      </c>
      <c r="G19" s="19"/>
      <c r="H19" s="19"/>
      <c r="I19" s="19"/>
      <c r="J19" s="19"/>
      <c r="K19" s="20">
        <f t="shared" si="0"/>
        <v>0</v>
      </c>
      <c r="L19" s="19"/>
      <c r="M19" s="19"/>
      <c r="O19" s="17"/>
    </row>
    <row r="20" spans="1:15">
      <c r="A20" s="17"/>
      <c r="B20" s="17" t="s">
        <v>1138</v>
      </c>
      <c r="C20" s="17"/>
      <c r="D20" s="11" t="s">
        <v>831</v>
      </c>
      <c r="E20" s="20">
        <f t="shared" si="1"/>
        <v>0</v>
      </c>
      <c r="F20" s="20">
        <f t="shared" si="1"/>
        <v>0</v>
      </c>
      <c r="G20" s="19"/>
      <c r="H20" s="19"/>
      <c r="I20" s="19"/>
      <c r="J20" s="19"/>
      <c r="K20" s="20">
        <f t="shared" si="0"/>
        <v>0</v>
      </c>
      <c r="L20" s="19"/>
      <c r="M20" s="19"/>
      <c r="O20" s="17"/>
    </row>
    <row r="21" spans="1:15">
      <c r="A21" s="17"/>
      <c r="B21" s="17" t="s">
        <v>1139</v>
      </c>
      <c r="C21" s="17"/>
      <c r="D21" s="13" t="s">
        <v>832</v>
      </c>
      <c r="E21" s="20">
        <f t="shared" si="1"/>
        <v>0</v>
      </c>
      <c r="F21" s="20">
        <f t="shared" si="1"/>
        <v>0</v>
      </c>
      <c r="G21" s="19"/>
      <c r="H21" s="19"/>
      <c r="I21" s="19"/>
      <c r="J21" s="19"/>
      <c r="K21" s="20">
        <f t="shared" si="0"/>
        <v>0</v>
      </c>
      <c r="L21" s="19"/>
      <c r="M21" s="19"/>
      <c r="O21" s="17"/>
    </row>
    <row r="22" spans="1:15">
      <c r="A22" s="17"/>
      <c r="B22" s="17" t="s">
        <v>1140</v>
      </c>
      <c r="C22" s="17"/>
      <c r="D22" s="86" t="s">
        <v>982</v>
      </c>
      <c r="E22" s="20">
        <f t="shared" si="1"/>
        <v>0</v>
      </c>
      <c r="F22" s="20">
        <f t="shared" si="1"/>
        <v>0</v>
      </c>
      <c r="G22" s="20">
        <f>G23+G24</f>
        <v>0</v>
      </c>
      <c r="H22" s="20">
        <f t="shared" ref="H22:M22" si="4">H23+H24</f>
        <v>0</v>
      </c>
      <c r="I22" s="20">
        <f t="shared" si="4"/>
        <v>0</v>
      </c>
      <c r="J22" s="20">
        <f t="shared" si="4"/>
        <v>0</v>
      </c>
      <c r="K22" s="20">
        <f t="shared" si="0"/>
        <v>0</v>
      </c>
      <c r="L22" s="20">
        <f t="shared" si="4"/>
        <v>0</v>
      </c>
      <c r="M22" s="20">
        <f t="shared" si="4"/>
        <v>0</v>
      </c>
      <c r="O22" s="17"/>
    </row>
    <row r="23" spans="1:15">
      <c r="A23" s="17"/>
      <c r="B23" s="17" t="s">
        <v>1184</v>
      </c>
      <c r="C23" s="17"/>
      <c r="D23" s="87" t="s">
        <v>833</v>
      </c>
      <c r="E23" s="20">
        <f t="shared" si="1"/>
        <v>0</v>
      </c>
      <c r="F23" s="20">
        <f t="shared" si="1"/>
        <v>0</v>
      </c>
      <c r="G23" s="19"/>
      <c r="H23" s="19"/>
      <c r="I23" s="19"/>
      <c r="J23" s="19"/>
      <c r="K23" s="20">
        <f t="shared" si="0"/>
        <v>0</v>
      </c>
      <c r="L23" s="19"/>
      <c r="M23" s="19"/>
      <c r="O23" s="17"/>
    </row>
    <row r="24" spans="1:15">
      <c r="A24" s="17"/>
      <c r="B24" s="17" t="s">
        <v>1185</v>
      </c>
      <c r="C24" s="17"/>
      <c r="D24" s="87" t="s">
        <v>834</v>
      </c>
      <c r="E24" s="20">
        <f t="shared" si="1"/>
        <v>0</v>
      </c>
      <c r="F24" s="20">
        <f t="shared" si="1"/>
        <v>0</v>
      </c>
      <c r="G24" s="19"/>
      <c r="H24" s="19"/>
      <c r="I24" s="19"/>
      <c r="J24" s="19"/>
      <c r="K24" s="20">
        <f t="shared" si="0"/>
        <v>0</v>
      </c>
      <c r="L24" s="19"/>
      <c r="M24" s="19"/>
      <c r="O24" s="17"/>
    </row>
    <row r="25" spans="1:15">
      <c r="A25" s="17"/>
      <c r="B25" s="17" t="s">
        <v>962</v>
      </c>
      <c r="C25" s="17"/>
      <c r="D25" s="86" t="s">
        <v>983</v>
      </c>
      <c r="E25" s="20">
        <f t="shared" si="1"/>
        <v>0</v>
      </c>
      <c r="F25" s="20">
        <f t="shared" si="1"/>
        <v>0</v>
      </c>
      <c r="G25" s="20">
        <f>G26+G27</f>
        <v>0</v>
      </c>
      <c r="H25" s="20">
        <f>H26+H27</f>
        <v>0</v>
      </c>
      <c r="I25" s="20">
        <f>I26+I27</f>
        <v>0</v>
      </c>
      <c r="J25" s="20">
        <f>J26+J27</f>
        <v>0</v>
      </c>
      <c r="K25" s="20">
        <f t="shared" si="0"/>
        <v>0</v>
      </c>
      <c r="L25" s="20">
        <f>L26+L27</f>
        <v>0</v>
      </c>
      <c r="M25" s="20">
        <f>M26+M27</f>
        <v>0</v>
      </c>
      <c r="O25" s="17"/>
    </row>
    <row r="26" spans="1:15">
      <c r="A26" s="17"/>
      <c r="B26" s="17" t="s">
        <v>273</v>
      </c>
      <c r="C26" s="17"/>
      <c r="D26" s="87" t="s">
        <v>817</v>
      </c>
      <c r="E26" s="20">
        <f t="shared" si="1"/>
        <v>0</v>
      </c>
      <c r="F26" s="20">
        <f t="shared" si="1"/>
        <v>0</v>
      </c>
      <c r="G26" s="19"/>
      <c r="H26" s="19"/>
      <c r="I26" s="19"/>
      <c r="J26" s="19"/>
      <c r="K26" s="20">
        <f t="shared" si="0"/>
        <v>0</v>
      </c>
      <c r="L26" s="19"/>
      <c r="M26" s="19"/>
      <c r="O26" s="17"/>
    </row>
    <row r="27" spans="1:15">
      <c r="A27" s="17"/>
      <c r="B27" s="17" t="s">
        <v>1001</v>
      </c>
      <c r="C27" s="17"/>
      <c r="D27" s="87" t="s">
        <v>818</v>
      </c>
      <c r="E27" s="20">
        <f t="shared" si="1"/>
        <v>0</v>
      </c>
      <c r="F27" s="20">
        <f t="shared" si="1"/>
        <v>0</v>
      </c>
      <c r="G27" s="19"/>
      <c r="H27" s="19"/>
      <c r="I27" s="19"/>
      <c r="J27" s="19"/>
      <c r="K27" s="20">
        <f t="shared" si="0"/>
        <v>0</v>
      </c>
      <c r="L27" s="19"/>
      <c r="M27" s="19"/>
      <c r="O27" s="17"/>
    </row>
    <row r="28" spans="1:15">
      <c r="A28" s="17"/>
      <c r="B28" s="17" t="s">
        <v>132</v>
      </c>
      <c r="C28" s="17"/>
      <c r="D28" s="13" t="s">
        <v>984</v>
      </c>
      <c r="E28" s="20">
        <f t="shared" si="1"/>
        <v>0</v>
      </c>
      <c r="F28" s="20">
        <f t="shared" si="1"/>
        <v>0</v>
      </c>
      <c r="G28" s="20">
        <f t="shared" ref="G28:M28" si="5">G29+G30</f>
        <v>0</v>
      </c>
      <c r="H28" s="20">
        <f t="shared" si="5"/>
        <v>0</v>
      </c>
      <c r="I28" s="20">
        <f t="shared" si="5"/>
        <v>0</v>
      </c>
      <c r="J28" s="20">
        <f t="shared" si="5"/>
        <v>0</v>
      </c>
      <c r="K28" s="20">
        <f t="shared" si="0"/>
        <v>0</v>
      </c>
      <c r="L28" s="20">
        <f t="shared" si="5"/>
        <v>0</v>
      </c>
      <c r="M28" s="20">
        <f t="shared" si="5"/>
        <v>0</v>
      </c>
      <c r="O28" s="17"/>
    </row>
    <row r="29" spans="1:15">
      <c r="A29" s="17"/>
      <c r="B29" s="17" t="s">
        <v>141</v>
      </c>
      <c r="C29" s="17"/>
      <c r="D29" s="11" t="s">
        <v>820</v>
      </c>
      <c r="E29" s="20">
        <f t="shared" si="1"/>
        <v>0</v>
      </c>
      <c r="F29" s="20">
        <f t="shared" si="1"/>
        <v>0</v>
      </c>
      <c r="G29" s="19"/>
      <c r="H29" s="19"/>
      <c r="I29" s="19"/>
      <c r="J29" s="19"/>
      <c r="K29" s="20">
        <f t="shared" si="0"/>
        <v>0</v>
      </c>
      <c r="L29" s="19"/>
      <c r="M29" s="19"/>
      <c r="O29" s="17"/>
    </row>
    <row r="30" spans="1:15">
      <c r="A30" s="17"/>
      <c r="B30" s="17" t="s">
        <v>142</v>
      </c>
      <c r="C30" s="17"/>
      <c r="D30" s="11" t="s">
        <v>821</v>
      </c>
      <c r="E30" s="20">
        <f t="shared" si="1"/>
        <v>0</v>
      </c>
      <c r="F30" s="20">
        <f t="shared" si="1"/>
        <v>0</v>
      </c>
      <c r="G30" s="19"/>
      <c r="H30" s="19"/>
      <c r="I30" s="19"/>
      <c r="J30" s="19"/>
      <c r="K30" s="20">
        <f t="shared" si="0"/>
        <v>0</v>
      </c>
      <c r="L30" s="19"/>
      <c r="M30" s="19"/>
      <c r="O30" s="17"/>
    </row>
    <row r="31" spans="1:15">
      <c r="A31" s="17"/>
      <c r="B31" s="17" t="s">
        <v>1374</v>
      </c>
      <c r="C31" s="17"/>
      <c r="D31" s="13" t="s">
        <v>985</v>
      </c>
      <c r="E31" s="20">
        <f t="shared" si="1"/>
        <v>0</v>
      </c>
      <c r="F31" s="20">
        <f t="shared" si="1"/>
        <v>0</v>
      </c>
      <c r="G31" s="20">
        <f t="array" ref="G31">SUM(G43:G44)</f>
        <v>0</v>
      </c>
      <c r="H31" s="20">
        <f t="array" ref="H31">SUM(H43:H44)</f>
        <v>0</v>
      </c>
      <c r="I31" s="20">
        <f t="array" ref="I31">SUM(I43:I44)</f>
        <v>0</v>
      </c>
      <c r="J31" s="20">
        <f t="array" ref="J31">SUM(J43:J44)</f>
        <v>0</v>
      </c>
      <c r="K31" s="20">
        <f t="shared" si="0"/>
        <v>0</v>
      </c>
      <c r="L31" s="20">
        <f t="array" ref="L31">SUM(L43:L44)</f>
        <v>0</v>
      </c>
      <c r="M31" s="20">
        <f t="array" ref="M31">SUM(M43:M44)</f>
        <v>0</v>
      </c>
      <c r="O31" s="17"/>
    </row>
    <row r="32" spans="1:15" ht="15" hidden="1" customHeight="1">
      <c r="A32" s="17"/>
      <c r="B32" s="17"/>
      <c r="C32" s="17" t="s">
        <v>905</v>
      </c>
      <c r="O32" s="17"/>
    </row>
    <row r="33" spans="1:15" ht="15" hidden="1" customHeight="1">
      <c r="A33" s="17"/>
      <c r="B33" s="17"/>
      <c r="C33" s="17" t="s">
        <v>908</v>
      </c>
      <c r="D33" s="17"/>
      <c r="E33" s="17"/>
      <c r="F33" s="17"/>
      <c r="G33" s="17"/>
      <c r="H33" s="17"/>
      <c r="I33" s="17"/>
      <c r="J33" s="17"/>
      <c r="K33" s="17"/>
      <c r="L33" s="17"/>
      <c r="M33" s="17"/>
      <c r="N33" s="17"/>
      <c r="O33" s="17" t="s">
        <v>909</v>
      </c>
    </row>
    <row r="34" spans="1:15" ht="15" hidden="1" customHeight="1"/>
    <row r="35" spans="1:15" ht="15" hidden="1" customHeight="1"/>
    <row r="36" spans="1:15" ht="15" hidden="1" customHeight="1"/>
    <row r="37" spans="1:15" ht="15" hidden="1" customHeight="1"/>
    <row r="38" spans="1:15" ht="15" hidden="1" customHeight="1">
      <c r="A38" s="17"/>
      <c r="B38" s="17"/>
      <c r="C38" s="17" t="s">
        <v>1500</v>
      </c>
      <c r="D38" s="17"/>
      <c r="E38" s="17"/>
      <c r="F38" s="17"/>
      <c r="G38" s="17"/>
      <c r="H38" s="17"/>
      <c r="I38" s="17"/>
      <c r="J38" s="17"/>
      <c r="K38" s="17"/>
      <c r="L38" s="17"/>
      <c r="M38" s="17"/>
      <c r="N38" s="17"/>
      <c r="O38" s="17"/>
    </row>
    <row r="39" spans="1:15" ht="15" hidden="1" customHeight="1">
      <c r="A39" s="17"/>
      <c r="B39" s="17"/>
      <c r="C39" s="17"/>
      <c r="D39" s="17"/>
      <c r="E39" s="17" t="s">
        <v>799</v>
      </c>
      <c r="F39" s="17" t="s">
        <v>319</v>
      </c>
      <c r="G39" s="17" t="s">
        <v>799</v>
      </c>
      <c r="H39" s="17" t="s">
        <v>319</v>
      </c>
      <c r="I39" s="17" t="s">
        <v>799</v>
      </c>
      <c r="J39" s="17" t="s">
        <v>319</v>
      </c>
      <c r="K39" s="17" t="s">
        <v>320</v>
      </c>
      <c r="L39" s="17" t="s">
        <v>320</v>
      </c>
      <c r="M39" s="17" t="s">
        <v>320</v>
      </c>
      <c r="N39" s="17"/>
      <c r="O39" s="17"/>
    </row>
    <row r="40" spans="1:15" ht="15" hidden="1" customHeight="1">
      <c r="A40" s="17"/>
      <c r="B40" s="17"/>
      <c r="C40" s="17"/>
      <c r="D40" s="17" t="s">
        <v>571</v>
      </c>
      <c r="E40" s="17" t="s">
        <v>1324</v>
      </c>
      <c r="F40" s="17" t="s">
        <v>1324</v>
      </c>
      <c r="G40" s="17" t="s">
        <v>1325</v>
      </c>
      <c r="H40" s="17" t="s">
        <v>1325</v>
      </c>
      <c r="I40" s="17" t="s">
        <v>1326</v>
      </c>
      <c r="J40" s="17" t="s">
        <v>1326</v>
      </c>
      <c r="K40" s="17" t="s">
        <v>1324</v>
      </c>
      <c r="L40" s="17" t="s">
        <v>1325</v>
      </c>
      <c r="M40" s="17" t="s">
        <v>1326</v>
      </c>
      <c r="N40" s="17"/>
      <c r="O40" s="17"/>
    </row>
    <row r="41" spans="1:15" ht="15" hidden="1" customHeight="1">
      <c r="A41" s="17"/>
      <c r="B41" s="17"/>
      <c r="C41" s="17" t="s">
        <v>906</v>
      </c>
      <c r="D41" s="17" t="s">
        <v>940</v>
      </c>
      <c r="E41" s="17"/>
      <c r="F41" s="17"/>
      <c r="G41" s="17"/>
      <c r="H41" s="17"/>
      <c r="I41" s="17"/>
      <c r="J41" s="17"/>
      <c r="K41" s="17"/>
      <c r="L41" s="17"/>
      <c r="M41" s="17"/>
      <c r="N41" s="17" t="s">
        <v>905</v>
      </c>
      <c r="O41" s="17" t="s">
        <v>907</v>
      </c>
    </row>
    <row r="42" spans="1:15" ht="15" hidden="1" customHeight="1">
      <c r="A42" s="17"/>
      <c r="B42" s="17"/>
      <c r="C42" s="17" t="s">
        <v>905</v>
      </c>
      <c r="O42" s="17"/>
    </row>
    <row r="43" spans="1:15">
      <c r="A43" s="17"/>
      <c r="B43" s="17" t="s">
        <v>1374</v>
      </c>
      <c r="C43" s="109"/>
      <c r="D43" s="22"/>
      <c r="E43" s="20">
        <f>G43+I43</f>
        <v>0</v>
      </c>
      <c r="F43" s="20">
        <f>H43+J43</f>
        <v>0</v>
      </c>
      <c r="G43" s="19"/>
      <c r="H43" s="19"/>
      <c r="I43" s="19"/>
      <c r="J43" s="19"/>
      <c r="K43" s="20">
        <f>L43+M43</f>
        <v>0</v>
      </c>
      <c r="L43" s="19"/>
      <c r="M43" s="19"/>
      <c r="O43" s="17"/>
    </row>
    <row r="44" spans="1:15" ht="15" hidden="1" customHeight="1">
      <c r="A44" s="17"/>
      <c r="B44" s="17"/>
      <c r="C44" s="17" t="s">
        <v>905</v>
      </c>
      <c r="O44" s="17"/>
    </row>
    <row r="45" spans="1:15" ht="15" hidden="1" customHeight="1">
      <c r="A45" s="17"/>
      <c r="B45" s="17"/>
      <c r="C45" s="17" t="s">
        <v>908</v>
      </c>
      <c r="D45" s="17"/>
      <c r="E45" s="17"/>
      <c r="F45" s="17"/>
      <c r="G45" s="17"/>
      <c r="H45" s="17"/>
      <c r="I45" s="17"/>
      <c r="J45" s="17"/>
      <c r="K45" s="17"/>
      <c r="L45" s="17"/>
      <c r="M45" s="17"/>
      <c r="N45" s="17"/>
      <c r="O45" s="17" t="s">
        <v>909</v>
      </c>
    </row>
    <row r="46" spans="1:15" ht="15" hidden="1" customHeight="1"/>
    <row r="47" spans="1:15" ht="15" hidden="1" customHeight="1"/>
    <row r="48" spans="1:15" ht="15" hidden="1" customHeight="1">
      <c r="A48" s="17"/>
      <c r="B48" s="17"/>
      <c r="C48" s="17" t="s">
        <v>1522</v>
      </c>
      <c r="D48" s="17"/>
      <c r="E48" s="17"/>
      <c r="F48" s="17"/>
      <c r="G48" s="17"/>
      <c r="H48" s="17"/>
      <c r="I48" s="17"/>
      <c r="J48" s="17"/>
      <c r="K48" s="17"/>
      <c r="L48" s="17"/>
      <c r="M48" s="17"/>
      <c r="N48" s="17"/>
      <c r="O48" s="17"/>
    </row>
    <row r="49" spans="1:15" ht="15" hidden="1" customHeight="1">
      <c r="A49" s="17"/>
      <c r="B49" s="17"/>
      <c r="C49" s="17"/>
      <c r="D49" s="17"/>
      <c r="E49" s="17" t="s">
        <v>799</v>
      </c>
      <c r="F49" s="17" t="s">
        <v>319</v>
      </c>
      <c r="G49" s="17" t="s">
        <v>799</v>
      </c>
      <c r="H49" s="17" t="s">
        <v>319</v>
      </c>
      <c r="I49" s="17" t="s">
        <v>799</v>
      </c>
      <c r="J49" s="17" t="s">
        <v>319</v>
      </c>
      <c r="K49" s="17" t="s">
        <v>320</v>
      </c>
      <c r="L49" s="17" t="s">
        <v>320</v>
      </c>
      <c r="M49" s="17" t="s">
        <v>320</v>
      </c>
      <c r="N49" s="17"/>
      <c r="O49" s="17"/>
    </row>
    <row r="50" spans="1:15" ht="15" hidden="1" customHeight="1">
      <c r="A50" s="17"/>
      <c r="B50" s="17"/>
      <c r="C50" s="17"/>
      <c r="D50" s="17"/>
      <c r="E50" s="17" t="s">
        <v>1324</v>
      </c>
      <c r="F50" s="17" t="s">
        <v>1324</v>
      </c>
      <c r="G50" s="17" t="s">
        <v>1325</v>
      </c>
      <c r="H50" s="17" t="s">
        <v>1325</v>
      </c>
      <c r="I50" s="17" t="s">
        <v>1326</v>
      </c>
      <c r="J50" s="17" t="s">
        <v>1326</v>
      </c>
      <c r="K50" s="17" t="s">
        <v>1324</v>
      </c>
      <c r="L50" s="17" t="s">
        <v>1325</v>
      </c>
      <c r="M50" s="17" t="s">
        <v>1326</v>
      </c>
      <c r="N50" s="17"/>
      <c r="O50" s="17"/>
    </row>
    <row r="51" spans="1:15" ht="15" hidden="1" customHeight="1">
      <c r="A51" s="17"/>
      <c r="B51" s="17"/>
      <c r="C51" s="17" t="s">
        <v>906</v>
      </c>
      <c r="D51" s="17" t="s">
        <v>910</v>
      </c>
      <c r="E51" s="17"/>
      <c r="F51" s="17"/>
      <c r="G51" s="17"/>
      <c r="H51" s="17"/>
      <c r="I51" s="17"/>
      <c r="J51" s="17"/>
      <c r="K51" s="17"/>
      <c r="L51" s="17"/>
      <c r="M51" s="17"/>
      <c r="N51" s="17" t="s">
        <v>905</v>
      </c>
      <c r="O51" s="17" t="s">
        <v>907</v>
      </c>
    </row>
    <row r="52" spans="1:15" ht="15" hidden="1" customHeight="1">
      <c r="A52" s="17"/>
      <c r="B52" s="17"/>
      <c r="C52" s="17" t="s">
        <v>905</v>
      </c>
      <c r="O52" s="17"/>
    </row>
    <row r="53" spans="1:15" ht="15" customHeight="1">
      <c r="A53" s="17"/>
      <c r="B53" s="17"/>
      <c r="C53" s="17"/>
      <c r="D53" s="190" t="s">
        <v>977</v>
      </c>
      <c r="E53" s="190"/>
      <c r="F53" s="190"/>
      <c r="G53" s="190"/>
      <c r="H53" s="190"/>
      <c r="I53" s="190"/>
      <c r="J53" s="190"/>
      <c r="K53" s="190"/>
      <c r="L53" s="190"/>
      <c r="M53" s="190"/>
      <c r="O53" s="17"/>
    </row>
    <row r="54" spans="1:15">
      <c r="A54" s="17"/>
      <c r="B54" s="17" t="s">
        <v>270</v>
      </c>
      <c r="C54" s="17"/>
      <c r="D54" s="13" t="s">
        <v>545</v>
      </c>
      <c r="E54" s="20">
        <f>G54+I54</f>
        <v>0</v>
      </c>
      <c r="F54" s="20">
        <f>H54+J54</f>
        <v>0</v>
      </c>
      <c r="G54" s="20">
        <f>G14+G15+G18+G21+G22+G25+G28+G31</f>
        <v>0</v>
      </c>
      <c r="H54" s="20">
        <f>H14+H15+H18+H21+H22+H25+H28+H31</f>
        <v>0</v>
      </c>
      <c r="I54" s="20">
        <f>I14+I15+I18+I21+I22+I25+I28+I31</f>
        <v>0</v>
      </c>
      <c r="J54" s="20">
        <f>J14+J15+J18+J21+J22+J25+J28+J31</f>
        <v>0</v>
      </c>
      <c r="K54" s="20">
        <f>L54+M54</f>
        <v>0</v>
      </c>
      <c r="L54" s="20">
        <f>L14+L15+L18+L21+L22+L25+L28+L31</f>
        <v>0</v>
      </c>
      <c r="M54" s="20">
        <f>M14+M15+M18+M21+M22+M25+M28+M31</f>
        <v>0</v>
      </c>
      <c r="O54" s="17"/>
    </row>
    <row r="55" spans="1:15">
      <c r="A55" s="17"/>
      <c r="B55" s="17"/>
      <c r="C55" s="17"/>
      <c r="D55" s="220" t="s">
        <v>857</v>
      </c>
      <c r="E55" s="221"/>
      <c r="F55" s="221"/>
      <c r="G55" s="221"/>
      <c r="H55" s="221"/>
      <c r="I55" s="221"/>
      <c r="J55" s="221"/>
      <c r="K55" s="221"/>
      <c r="L55" s="221"/>
      <c r="M55" s="222"/>
      <c r="O55" s="17"/>
    </row>
    <row r="56" spans="1:15">
      <c r="A56" s="17"/>
      <c r="B56" s="17" t="s">
        <v>271</v>
      </c>
      <c r="C56" s="17"/>
      <c r="D56" s="13" t="s">
        <v>825</v>
      </c>
      <c r="E56" s="20">
        <f t="shared" ref="E56:F73" si="6">G56+I56</f>
        <v>0</v>
      </c>
      <c r="F56" s="20">
        <f t="shared" si="6"/>
        <v>0</v>
      </c>
      <c r="G56" s="32"/>
      <c r="H56" s="32"/>
      <c r="I56" s="32"/>
      <c r="J56" s="32"/>
      <c r="K56" s="20">
        <f t="shared" ref="K56:K73" si="7">L56+M56</f>
        <v>0</v>
      </c>
      <c r="L56" s="32"/>
      <c r="M56" s="32"/>
      <c r="O56" s="17"/>
    </row>
    <row r="57" spans="1:15">
      <c r="A57" s="17"/>
      <c r="B57" s="17" t="s">
        <v>445</v>
      </c>
      <c r="C57" s="17"/>
      <c r="D57" s="13" t="s">
        <v>826</v>
      </c>
      <c r="E57" s="20">
        <f t="shared" si="6"/>
        <v>0</v>
      </c>
      <c r="F57" s="20">
        <f t="shared" si="6"/>
        <v>0</v>
      </c>
      <c r="G57" s="20">
        <f>G58+G59</f>
        <v>0</v>
      </c>
      <c r="H57" s="20">
        <f>H58+H59</f>
        <v>0</v>
      </c>
      <c r="I57" s="20">
        <f>I58+I59</f>
        <v>0</v>
      </c>
      <c r="J57" s="20">
        <f>J58+J59</f>
        <v>0</v>
      </c>
      <c r="K57" s="20">
        <f t="shared" si="7"/>
        <v>0</v>
      </c>
      <c r="L57" s="20">
        <f>L58+L59</f>
        <v>0</v>
      </c>
      <c r="M57" s="20">
        <f>M58+M59</f>
        <v>0</v>
      </c>
      <c r="O57" s="17"/>
    </row>
    <row r="58" spans="1:15">
      <c r="A58" s="17"/>
      <c r="B58" s="17" t="s">
        <v>446</v>
      </c>
      <c r="C58" s="17"/>
      <c r="D58" s="11" t="s">
        <v>827</v>
      </c>
      <c r="E58" s="20">
        <f t="shared" si="6"/>
        <v>0</v>
      </c>
      <c r="F58" s="20">
        <f t="shared" si="6"/>
        <v>0</v>
      </c>
      <c r="G58" s="32"/>
      <c r="H58" s="32"/>
      <c r="I58" s="32"/>
      <c r="J58" s="32"/>
      <c r="K58" s="20">
        <f t="shared" si="7"/>
        <v>0</v>
      </c>
      <c r="L58" s="32"/>
      <c r="M58" s="32"/>
      <c r="O58" s="17"/>
    </row>
    <row r="59" spans="1:15">
      <c r="A59" s="17"/>
      <c r="B59" s="17" t="s">
        <v>447</v>
      </c>
      <c r="C59" s="17"/>
      <c r="D59" s="11" t="s">
        <v>828</v>
      </c>
      <c r="E59" s="20">
        <f t="shared" si="6"/>
        <v>0</v>
      </c>
      <c r="F59" s="20">
        <f t="shared" si="6"/>
        <v>0</v>
      </c>
      <c r="G59" s="32"/>
      <c r="H59" s="32"/>
      <c r="I59" s="32"/>
      <c r="J59" s="32"/>
      <c r="K59" s="20">
        <f t="shared" si="7"/>
        <v>0</v>
      </c>
      <c r="L59" s="32"/>
      <c r="M59" s="32"/>
      <c r="O59" s="17"/>
    </row>
    <row r="60" spans="1:15">
      <c r="A60" s="17"/>
      <c r="B60" s="17" t="s">
        <v>448</v>
      </c>
      <c r="C60" s="17"/>
      <c r="D60" s="13" t="s">
        <v>829</v>
      </c>
      <c r="E60" s="20">
        <f t="shared" si="6"/>
        <v>0</v>
      </c>
      <c r="F60" s="20">
        <f t="shared" si="6"/>
        <v>0</v>
      </c>
      <c r="G60" s="20">
        <f>G61+G62</f>
        <v>0</v>
      </c>
      <c r="H60" s="20">
        <f>H61+H62</f>
        <v>0</v>
      </c>
      <c r="I60" s="20">
        <f>I61+I62</f>
        <v>0</v>
      </c>
      <c r="J60" s="20">
        <f>J61+J62</f>
        <v>0</v>
      </c>
      <c r="K60" s="20">
        <f t="shared" si="7"/>
        <v>0</v>
      </c>
      <c r="L60" s="20">
        <f>L61+L62</f>
        <v>0</v>
      </c>
      <c r="M60" s="20">
        <f>M61+M62</f>
        <v>0</v>
      </c>
      <c r="O60" s="17"/>
    </row>
    <row r="61" spans="1:15">
      <c r="A61" s="17"/>
      <c r="B61" s="17" t="s">
        <v>1251</v>
      </c>
      <c r="C61" s="17"/>
      <c r="D61" s="11" t="s">
        <v>830</v>
      </c>
      <c r="E61" s="20">
        <f t="shared" si="6"/>
        <v>0</v>
      </c>
      <c r="F61" s="20">
        <f t="shared" si="6"/>
        <v>0</v>
      </c>
      <c r="G61" s="32"/>
      <c r="H61" s="32"/>
      <c r="I61" s="32"/>
      <c r="J61" s="32"/>
      <c r="K61" s="20">
        <f t="shared" si="7"/>
        <v>0</v>
      </c>
      <c r="L61" s="32"/>
      <c r="M61" s="32"/>
      <c r="O61" s="17"/>
    </row>
    <row r="62" spans="1:15">
      <c r="A62" s="17"/>
      <c r="B62" s="17" t="s">
        <v>1252</v>
      </c>
      <c r="C62" s="17"/>
      <c r="D62" s="11" t="s">
        <v>831</v>
      </c>
      <c r="E62" s="20">
        <f t="shared" si="6"/>
        <v>0</v>
      </c>
      <c r="F62" s="20">
        <f t="shared" si="6"/>
        <v>0</v>
      </c>
      <c r="G62" s="32"/>
      <c r="H62" s="32"/>
      <c r="I62" s="32"/>
      <c r="J62" s="32"/>
      <c r="K62" s="20">
        <f t="shared" si="7"/>
        <v>0</v>
      </c>
      <c r="L62" s="32"/>
      <c r="M62" s="32"/>
      <c r="O62" s="17"/>
    </row>
    <row r="63" spans="1:15">
      <c r="A63" s="17"/>
      <c r="B63" s="17" t="s">
        <v>180</v>
      </c>
      <c r="C63" s="17"/>
      <c r="D63" s="13" t="s">
        <v>832</v>
      </c>
      <c r="E63" s="20">
        <f t="shared" si="6"/>
        <v>0</v>
      </c>
      <c r="F63" s="20">
        <f t="shared" si="6"/>
        <v>0</v>
      </c>
      <c r="G63" s="32"/>
      <c r="H63" s="32"/>
      <c r="I63" s="32"/>
      <c r="J63" s="32"/>
      <c r="K63" s="20">
        <f t="shared" si="7"/>
        <v>0</v>
      </c>
      <c r="L63" s="32"/>
      <c r="M63" s="32"/>
      <c r="O63" s="17"/>
    </row>
    <row r="64" spans="1:15">
      <c r="A64" s="17"/>
      <c r="B64" s="17" t="s">
        <v>188</v>
      </c>
      <c r="C64" s="17"/>
      <c r="D64" s="86" t="s">
        <v>982</v>
      </c>
      <c r="E64" s="20">
        <f t="shared" si="6"/>
        <v>0</v>
      </c>
      <c r="F64" s="20">
        <f t="shared" si="6"/>
        <v>0</v>
      </c>
      <c r="G64" s="20">
        <f>G65+G66</f>
        <v>0</v>
      </c>
      <c r="H64" s="20">
        <f t="shared" ref="H64:M64" si="8">H65+H66</f>
        <v>0</v>
      </c>
      <c r="I64" s="20">
        <f t="shared" si="8"/>
        <v>0</v>
      </c>
      <c r="J64" s="20">
        <f t="shared" si="8"/>
        <v>0</v>
      </c>
      <c r="K64" s="20">
        <f t="shared" si="7"/>
        <v>0</v>
      </c>
      <c r="L64" s="20">
        <f t="shared" si="8"/>
        <v>0</v>
      </c>
      <c r="M64" s="20">
        <f t="shared" si="8"/>
        <v>0</v>
      </c>
      <c r="O64" s="17"/>
    </row>
    <row r="65" spans="1:15">
      <c r="A65" s="17"/>
      <c r="B65" s="17" t="s">
        <v>483</v>
      </c>
      <c r="C65" s="17"/>
      <c r="D65" s="87" t="s">
        <v>833</v>
      </c>
      <c r="E65" s="20">
        <f t="shared" si="6"/>
        <v>0</v>
      </c>
      <c r="F65" s="20">
        <f t="shared" si="6"/>
        <v>0</v>
      </c>
      <c r="G65" s="32"/>
      <c r="H65" s="32"/>
      <c r="I65" s="32"/>
      <c r="J65" s="32"/>
      <c r="K65" s="20">
        <f t="shared" si="7"/>
        <v>0</v>
      </c>
      <c r="L65" s="32"/>
      <c r="M65" s="32"/>
      <c r="O65" s="17"/>
    </row>
    <row r="66" spans="1:15">
      <c r="A66" s="17"/>
      <c r="B66" s="17" t="s">
        <v>356</v>
      </c>
      <c r="C66" s="17"/>
      <c r="D66" s="87" t="s">
        <v>834</v>
      </c>
      <c r="E66" s="20">
        <f t="shared" si="6"/>
        <v>0</v>
      </c>
      <c r="F66" s="20">
        <f t="shared" si="6"/>
        <v>0</v>
      </c>
      <c r="G66" s="32"/>
      <c r="H66" s="32"/>
      <c r="I66" s="32"/>
      <c r="J66" s="32"/>
      <c r="K66" s="20">
        <f t="shared" si="7"/>
        <v>0</v>
      </c>
      <c r="L66" s="32"/>
      <c r="M66" s="32"/>
      <c r="O66" s="17"/>
    </row>
    <row r="67" spans="1:15">
      <c r="A67" s="17"/>
      <c r="B67" s="17" t="s">
        <v>873</v>
      </c>
      <c r="C67" s="17"/>
      <c r="D67" s="86" t="s">
        <v>983</v>
      </c>
      <c r="E67" s="20">
        <f t="shared" si="6"/>
        <v>0</v>
      </c>
      <c r="F67" s="20">
        <f t="shared" si="6"/>
        <v>0</v>
      </c>
      <c r="G67" s="20">
        <f>G68+G69</f>
        <v>0</v>
      </c>
      <c r="H67" s="20">
        <f t="shared" ref="H67:M67" si="9">H68+H69</f>
        <v>0</v>
      </c>
      <c r="I67" s="20">
        <f t="shared" si="9"/>
        <v>0</v>
      </c>
      <c r="J67" s="20">
        <f t="shared" si="9"/>
        <v>0</v>
      </c>
      <c r="K67" s="20">
        <f t="shared" si="7"/>
        <v>0</v>
      </c>
      <c r="L67" s="20">
        <f t="shared" si="9"/>
        <v>0</v>
      </c>
      <c r="M67" s="20">
        <f t="shared" si="9"/>
        <v>0</v>
      </c>
      <c r="O67" s="17"/>
    </row>
    <row r="68" spans="1:15">
      <c r="A68" s="17"/>
      <c r="B68" s="17" t="s">
        <v>133</v>
      </c>
      <c r="C68" s="17"/>
      <c r="D68" s="87" t="s">
        <v>817</v>
      </c>
      <c r="E68" s="20">
        <f t="shared" si="6"/>
        <v>0</v>
      </c>
      <c r="F68" s="20">
        <f t="shared" si="6"/>
        <v>0</v>
      </c>
      <c r="G68" s="32"/>
      <c r="H68" s="32"/>
      <c r="I68" s="32"/>
      <c r="J68" s="32"/>
      <c r="K68" s="20">
        <f t="shared" si="7"/>
        <v>0</v>
      </c>
      <c r="L68" s="32"/>
      <c r="M68" s="32"/>
      <c r="O68" s="17"/>
    </row>
    <row r="69" spans="1:15">
      <c r="A69" s="17"/>
      <c r="B69" s="17" t="s">
        <v>134</v>
      </c>
      <c r="C69" s="17"/>
      <c r="D69" s="87" t="s">
        <v>818</v>
      </c>
      <c r="E69" s="20">
        <f t="shared" si="6"/>
        <v>0</v>
      </c>
      <c r="F69" s="20">
        <f t="shared" si="6"/>
        <v>0</v>
      </c>
      <c r="G69" s="32"/>
      <c r="H69" s="32"/>
      <c r="I69" s="32"/>
      <c r="J69" s="32"/>
      <c r="K69" s="20">
        <f t="shared" si="7"/>
        <v>0</v>
      </c>
      <c r="L69" s="32"/>
      <c r="M69" s="32"/>
      <c r="O69" s="17"/>
    </row>
    <row r="70" spans="1:15">
      <c r="A70" s="17"/>
      <c r="B70" s="17" t="s">
        <v>2</v>
      </c>
      <c r="C70" s="17"/>
      <c r="D70" s="13" t="s">
        <v>984</v>
      </c>
      <c r="E70" s="20">
        <f t="shared" si="6"/>
        <v>0</v>
      </c>
      <c r="F70" s="20">
        <f t="shared" si="6"/>
        <v>0</v>
      </c>
      <c r="G70" s="20">
        <f>G71+G72</f>
        <v>0</v>
      </c>
      <c r="H70" s="20">
        <f>H71+H72</f>
        <v>0</v>
      </c>
      <c r="I70" s="20">
        <f>I71+I72</f>
        <v>0</v>
      </c>
      <c r="J70" s="20">
        <f>J71+J72</f>
        <v>0</v>
      </c>
      <c r="K70" s="20">
        <f t="shared" si="7"/>
        <v>0</v>
      </c>
      <c r="L70" s="20">
        <f>L71+L72</f>
        <v>0</v>
      </c>
      <c r="M70" s="20">
        <f>M71+M72</f>
        <v>0</v>
      </c>
      <c r="O70" s="17"/>
    </row>
    <row r="71" spans="1:15">
      <c r="A71" s="17"/>
      <c r="B71" s="17" t="s">
        <v>359</v>
      </c>
      <c r="C71" s="17"/>
      <c r="D71" s="11" t="s">
        <v>820</v>
      </c>
      <c r="E71" s="20">
        <f t="shared" si="6"/>
        <v>0</v>
      </c>
      <c r="F71" s="20">
        <f t="shared" si="6"/>
        <v>0</v>
      </c>
      <c r="G71" s="32"/>
      <c r="H71" s="32"/>
      <c r="I71" s="32"/>
      <c r="J71" s="32"/>
      <c r="K71" s="20">
        <f t="shared" si="7"/>
        <v>0</v>
      </c>
      <c r="L71" s="32"/>
      <c r="M71" s="32"/>
      <c r="O71" s="17"/>
    </row>
    <row r="72" spans="1:15">
      <c r="A72" s="17"/>
      <c r="B72" s="17" t="s">
        <v>490</v>
      </c>
      <c r="C72" s="17"/>
      <c r="D72" s="11" t="s">
        <v>821</v>
      </c>
      <c r="E72" s="20">
        <f t="shared" si="6"/>
        <v>0</v>
      </c>
      <c r="F72" s="20">
        <f t="shared" si="6"/>
        <v>0</v>
      </c>
      <c r="G72" s="32"/>
      <c r="H72" s="32"/>
      <c r="I72" s="32"/>
      <c r="J72" s="32"/>
      <c r="K72" s="20">
        <f t="shared" si="7"/>
        <v>0</v>
      </c>
      <c r="L72" s="32"/>
      <c r="M72" s="32"/>
      <c r="O72" s="17"/>
    </row>
    <row r="73" spans="1:15">
      <c r="A73" s="17"/>
      <c r="B73" s="17" t="s">
        <v>512</v>
      </c>
      <c r="C73" s="17"/>
      <c r="D73" s="13" t="s">
        <v>985</v>
      </c>
      <c r="E73" s="20">
        <f t="shared" si="6"/>
        <v>0</v>
      </c>
      <c r="F73" s="20">
        <f t="shared" si="6"/>
        <v>0</v>
      </c>
      <c r="G73" s="20">
        <f t="array" ref="G73">SUM(G85:G86)</f>
        <v>0</v>
      </c>
      <c r="H73" s="20">
        <f t="array" ref="H73">SUM(H85:H86)</f>
        <v>0</v>
      </c>
      <c r="I73" s="20">
        <f t="array" ref="I73">SUM(I85:I86)</f>
        <v>0</v>
      </c>
      <c r="J73" s="20">
        <f t="array" ref="J73">SUM(J85:J86)</f>
        <v>0</v>
      </c>
      <c r="K73" s="20">
        <f t="shared" si="7"/>
        <v>0</v>
      </c>
      <c r="L73" s="20">
        <f t="array" ref="L73">SUM(L85:L86)</f>
        <v>0</v>
      </c>
      <c r="M73" s="20">
        <f t="array" ref="M73">SUM(M85:M86)</f>
        <v>0</v>
      </c>
      <c r="O73" s="17"/>
    </row>
    <row r="74" spans="1:15" ht="15" hidden="1" customHeight="1">
      <c r="A74" s="17"/>
      <c r="B74" s="17"/>
      <c r="C74" s="17" t="s">
        <v>905</v>
      </c>
      <c r="O74" s="17"/>
    </row>
    <row r="75" spans="1:15" ht="15" hidden="1" customHeight="1">
      <c r="A75" s="17"/>
      <c r="B75" s="17"/>
      <c r="C75" s="17" t="s">
        <v>908</v>
      </c>
      <c r="D75" s="17"/>
      <c r="E75" s="17"/>
      <c r="F75" s="17"/>
      <c r="G75" s="17"/>
      <c r="H75" s="17"/>
      <c r="I75" s="17"/>
      <c r="J75" s="17"/>
      <c r="K75" s="17"/>
      <c r="L75" s="17"/>
      <c r="M75" s="17"/>
      <c r="N75" s="17"/>
      <c r="O75" s="17" t="s">
        <v>909</v>
      </c>
    </row>
    <row r="76" spans="1:15" ht="15" hidden="1" customHeight="1"/>
    <row r="77" spans="1:15" ht="15" hidden="1" customHeight="1"/>
    <row r="78" spans="1:15" ht="15" hidden="1" customHeight="1"/>
    <row r="79" spans="1:15" ht="15" hidden="1" customHeight="1"/>
    <row r="80" spans="1:15" ht="15" hidden="1" customHeight="1">
      <c r="A80" s="17"/>
      <c r="B80" s="17"/>
      <c r="C80" s="17" t="s">
        <v>1501</v>
      </c>
      <c r="D80" s="17"/>
      <c r="E80" s="17"/>
      <c r="F80" s="17"/>
      <c r="G80" s="17"/>
      <c r="H80" s="17"/>
      <c r="I80" s="17"/>
      <c r="J80" s="17"/>
      <c r="K80" s="17"/>
      <c r="L80" s="17"/>
      <c r="M80" s="17"/>
      <c r="N80" s="17"/>
      <c r="O80" s="17"/>
    </row>
    <row r="81" spans="1:15" ht="15" hidden="1" customHeight="1">
      <c r="A81" s="17"/>
      <c r="B81" s="17"/>
      <c r="C81" s="17"/>
      <c r="D81" s="17"/>
      <c r="E81" s="17" t="s">
        <v>799</v>
      </c>
      <c r="F81" s="17" t="s">
        <v>319</v>
      </c>
      <c r="G81" s="17" t="s">
        <v>799</v>
      </c>
      <c r="H81" s="17" t="s">
        <v>319</v>
      </c>
      <c r="I81" s="17" t="s">
        <v>799</v>
      </c>
      <c r="J81" s="17" t="s">
        <v>319</v>
      </c>
      <c r="K81" s="17" t="s">
        <v>320</v>
      </c>
      <c r="L81" s="17" t="s">
        <v>320</v>
      </c>
      <c r="M81" s="17" t="s">
        <v>320</v>
      </c>
      <c r="N81" s="17"/>
      <c r="O81" s="17"/>
    </row>
    <row r="82" spans="1:15" ht="15" hidden="1" customHeight="1">
      <c r="A82" s="17"/>
      <c r="B82" s="17"/>
      <c r="C82" s="17"/>
      <c r="D82" s="17" t="s">
        <v>571</v>
      </c>
      <c r="E82" s="17" t="s">
        <v>1324</v>
      </c>
      <c r="F82" s="17" t="s">
        <v>1324</v>
      </c>
      <c r="G82" s="17" t="s">
        <v>1325</v>
      </c>
      <c r="H82" s="17" t="s">
        <v>1325</v>
      </c>
      <c r="I82" s="17" t="s">
        <v>1326</v>
      </c>
      <c r="J82" s="17" t="s">
        <v>1326</v>
      </c>
      <c r="K82" s="17" t="s">
        <v>1324</v>
      </c>
      <c r="L82" s="17" t="s">
        <v>1325</v>
      </c>
      <c r="M82" s="17" t="s">
        <v>1326</v>
      </c>
      <c r="N82" s="17"/>
      <c r="O82" s="17"/>
    </row>
    <row r="83" spans="1:15" ht="15" hidden="1" customHeight="1">
      <c r="A83" s="17"/>
      <c r="B83" s="17"/>
      <c r="C83" s="17" t="s">
        <v>906</v>
      </c>
      <c r="D83" s="17" t="s">
        <v>940</v>
      </c>
      <c r="E83" s="17"/>
      <c r="F83" s="17"/>
      <c r="G83" s="17"/>
      <c r="H83" s="17"/>
      <c r="I83" s="17"/>
      <c r="J83" s="17"/>
      <c r="K83" s="17"/>
      <c r="L83" s="17"/>
      <c r="M83" s="17"/>
      <c r="N83" s="17" t="s">
        <v>905</v>
      </c>
      <c r="O83" s="17" t="s">
        <v>907</v>
      </c>
    </row>
    <row r="84" spans="1:15" ht="15" hidden="1" customHeight="1">
      <c r="A84" s="17"/>
      <c r="B84" s="17"/>
      <c r="C84" s="17" t="s">
        <v>905</v>
      </c>
      <c r="O84" s="17"/>
    </row>
    <row r="85" spans="1:15">
      <c r="A85" s="17"/>
      <c r="B85" s="17" t="s">
        <v>512</v>
      </c>
      <c r="C85" s="109"/>
      <c r="D85" s="69"/>
      <c r="E85" s="20">
        <f>G85+I85</f>
        <v>0</v>
      </c>
      <c r="F85" s="20">
        <f>H85+J85</f>
        <v>0</v>
      </c>
      <c r="G85" s="32"/>
      <c r="H85" s="32"/>
      <c r="I85" s="32"/>
      <c r="J85" s="32"/>
      <c r="K85" s="20">
        <f>L85+M85</f>
        <v>0</v>
      </c>
      <c r="L85" s="32"/>
      <c r="M85" s="32"/>
      <c r="O85" s="17"/>
    </row>
    <row r="86" spans="1:15" ht="15" hidden="1" customHeight="1">
      <c r="A86" s="17"/>
      <c r="B86" s="17"/>
      <c r="C86" s="17" t="s">
        <v>905</v>
      </c>
      <c r="O86" s="17"/>
    </row>
    <row r="87" spans="1:15" ht="15" hidden="1" customHeight="1">
      <c r="A87" s="17"/>
      <c r="B87" s="17"/>
      <c r="C87" s="17" t="s">
        <v>908</v>
      </c>
      <c r="D87" s="17"/>
      <c r="E87" s="17"/>
      <c r="F87" s="17"/>
      <c r="G87" s="17"/>
      <c r="H87" s="17"/>
      <c r="I87" s="17"/>
      <c r="J87" s="17"/>
      <c r="K87" s="17"/>
      <c r="L87" s="17"/>
      <c r="M87" s="17"/>
      <c r="N87" s="17"/>
      <c r="O87" s="17" t="s">
        <v>909</v>
      </c>
    </row>
    <row r="88" spans="1:15" ht="15" hidden="1" customHeight="1"/>
    <row r="89" spans="1:15" ht="15" hidden="1" customHeight="1"/>
    <row r="90" spans="1:15" ht="15" hidden="1" customHeight="1"/>
    <row r="91" spans="1:15" ht="15" hidden="1" customHeight="1">
      <c r="A91" s="17"/>
      <c r="B91" s="17"/>
      <c r="C91" s="17" t="s">
        <v>1523</v>
      </c>
      <c r="D91" s="17"/>
      <c r="E91" s="17"/>
      <c r="F91" s="17"/>
      <c r="G91" s="17"/>
      <c r="H91" s="17"/>
      <c r="I91" s="17"/>
      <c r="J91" s="17"/>
      <c r="K91" s="17"/>
      <c r="L91" s="17"/>
      <c r="M91" s="17"/>
      <c r="N91" s="17"/>
      <c r="O91" s="17"/>
    </row>
    <row r="92" spans="1:15" ht="15" hidden="1" customHeight="1">
      <c r="A92" s="17"/>
      <c r="B92" s="17"/>
      <c r="C92" s="17"/>
      <c r="D92" s="17"/>
      <c r="E92" s="17" t="s">
        <v>799</v>
      </c>
      <c r="F92" s="17" t="s">
        <v>319</v>
      </c>
      <c r="G92" s="17" t="s">
        <v>799</v>
      </c>
      <c r="H92" s="17" t="s">
        <v>319</v>
      </c>
      <c r="I92" s="17" t="s">
        <v>799</v>
      </c>
      <c r="J92" s="17" t="s">
        <v>319</v>
      </c>
      <c r="K92" s="17" t="s">
        <v>320</v>
      </c>
      <c r="L92" s="17" t="s">
        <v>320</v>
      </c>
      <c r="M92" s="17" t="s">
        <v>320</v>
      </c>
      <c r="N92" s="17"/>
      <c r="O92" s="17"/>
    </row>
    <row r="93" spans="1:15" ht="15" hidden="1" customHeight="1">
      <c r="A93" s="17"/>
      <c r="B93" s="17"/>
      <c r="C93" s="17"/>
      <c r="D93" s="17"/>
      <c r="E93" s="17" t="s">
        <v>1324</v>
      </c>
      <c r="F93" s="17" t="s">
        <v>1324</v>
      </c>
      <c r="G93" s="17" t="s">
        <v>1325</v>
      </c>
      <c r="H93" s="17" t="s">
        <v>1325</v>
      </c>
      <c r="I93" s="17" t="s">
        <v>1326</v>
      </c>
      <c r="J93" s="17" t="s">
        <v>1326</v>
      </c>
      <c r="K93" s="17" t="s">
        <v>1324</v>
      </c>
      <c r="L93" s="17" t="s">
        <v>1325</v>
      </c>
      <c r="M93" s="17" t="s">
        <v>1326</v>
      </c>
      <c r="N93" s="17"/>
      <c r="O93" s="17"/>
    </row>
    <row r="94" spans="1:15" ht="15" hidden="1" customHeight="1">
      <c r="A94" s="17"/>
      <c r="B94" s="17"/>
      <c r="C94" s="17" t="s">
        <v>906</v>
      </c>
      <c r="D94" s="17" t="s">
        <v>910</v>
      </c>
      <c r="E94" s="17"/>
      <c r="F94" s="17"/>
      <c r="G94" s="17"/>
      <c r="H94" s="17"/>
      <c r="I94" s="17"/>
      <c r="J94" s="17"/>
      <c r="K94" s="17"/>
      <c r="L94" s="17"/>
      <c r="M94" s="17"/>
      <c r="N94" s="17" t="s">
        <v>905</v>
      </c>
      <c r="O94" s="17" t="s">
        <v>907</v>
      </c>
    </row>
    <row r="95" spans="1:15" ht="15" hidden="1" customHeight="1">
      <c r="A95" s="17"/>
      <c r="B95" s="17"/>
      <c r="C95" s="17" t="s">
        <v>905</v>
      </c>
      <c r="O95" s="17"/>
    </row>
    <row r="96" spans="1:15" ht="15" customHeight="1">
      <c r="A96" s="17"/>
      <c r="B96" s="17"/>
      <c r="C96" s="17"/>
      <c r="D96" s="190" t="s">
        <v>977</v>
      </c>
      <c r="E96" s="190"/>
      <c r="F96" s="190"/>
      <c r="G96" s="190"/>
      <c r="H96" s="190"/>
      <c r="I96" s="190"/>
      <c r="J96" s="190"/>
      <c r="K96" s="190"/>
      <c r="L96" s="190"/>
      <c r="M96" s="190"/>
      <c r="O96" s="17"/>
    </row>
    <row r="97" spans="1:15">
      <c r="A97" s="17"/>
      <c r="B97" s="17" t="s">
        <v>528</v>
      </c>
      <c r="C97" s="109"/>
      <c r="D97" s="13" t="s">
        <v>545</v>
      </c>
      <c r="E97" s="20">
        <f>G97+I97</f>
        <v>0</v>
      </c>
      <c r="F97" s="20">
        <f>H97+J97</f>
        <v>0</v>
      </c>
      <c r="G97" s="20">
        <f>G56+G57+G60+G63+G64+G67+G70+G73</f>
        <v>0</v>
      </c>
      <c r="H97" s="20">
        <f t="shared" ref="H97:M97" si="10">H56+H57+H60+H63+H64+H67+H70+H73</f>
        <v>0</v>
      </c>
      <c r="I97" s="20">
        <f t="shared" si="10"/>
        <v>0</v>
      </c>
      <c r="J97" s="20">
        <f t="shared" si="10"/>
        <v>0</v>
      </c>
      <c r="K97" s="20">
        <f>L97+M97</f>
        <v>0</v>
      </c>
      <c r="L97" s="20">
        <f t="shared" si="10"/>
        <v>0</v>
      </c>
      <c r="M97" s="20">
        <f t="shared" si="10"/>
        <v>0</v>
      </c>
      <c r="O97" s="17"/>
    </row>
    <row r="98" spans="1:15">
      <c r="A98" s="17"/>
      <c r="B98" s="17"/>
      <c r="C98" s="17" t="s">
        <v>905</v>
      </c>
      <c r="O98" s="17"/>
    </row>
    <row r="99" spans="1:15" hidden="1">
      <c r="A99" s="17"/>
      <c r="B99" s="17"/>
      <c r="C99" s="17" t="s">
        <v>908</v>
      </c>
      <c r="D99" s="17"/>
      <c r="E99" s="17"/>
      <c r="F99" s="17"/>
      <c r="G99" s="17"/>
      <c r="H99" s="17"/>
      <c r="I99" s="17"/>
      <c r="J99" s="17"/>
      <c r="K99" s="17"/>
      <c r="L99" s="17"/>
      <c r="M99" s="17"/>
      <c r="N99" s="17"/>
      <c r="O99" s="17" t="s">
        <v>909</v>
      </c>
    </row>
    <row r="100" spans="1:15" ht="15" hidden="1" customHeight="1"/>
    <row r="101" spans="1:15" ht="15" hidden="1" customHeight="1"/>
    <row r="102" spans="1:15" ht="15" hidden="1" customHeight="1"/>
    <row r="103" spans="1:15" ht="15" hidden="1" customHeight="1">
      <c r="A103" s="17"/>
      <c r="B103" s="17"/>
      <c r="C103" s="17" t="s">
        <v>1502</v>
      </c>
      <c r="D103" s="17"/>
      <c r="E103" s="17"/>
      <c r="F103" s="17"/>
      <c r="G103" s="17"/>
      <c r="H103" s="17"/>
      <c r="I103" s="17"/>
      <c r="J103" s="17"/>
      <c r="K103" s="17"/>
      <c r="L103" s="17"/>
      <c r="M103" s="17"/>
      <c r="N103" s="17"/>
      <c r="O103" s="17"/>
    </row>
    <row r="104" spans="1:15" ht="15" hidden="1" customHeight="1">
      <c r="A104" s="17"/>
      <c r="B104" s="17"/>
      <c r="C104" s="17"/>
      <c r="D104" s="17"/>
      <c r="E104" s="17" t="s">
        <v>799</v>
      </c>
      <c r="F104" s="17" t="s">
        <v>319</v>
      </c>
      <c r="G104" s="17" t="s">
        <v>799</v>
      </c>
      <c r="H104" s="17" t="s">
        <v>319</v>
      </c>
      <c r="I104" s="17" t="s">
        <v>799</v>
      </c>
      <c r="J104" s="17" t="s">
        <v>319</v>
      </c>
      <c r="K104" s="17" t="s">
        <v>320</v>
      </c>
      <c r="L104" s="17" t="s">
        <v>320</v>
      </c>
      <c r="M104" s="17" t="s">
        <v>320</v>
      </c>
      <c r="N104" s="17"/>
      <c r="O104" s="17"/>
    </row>
    <row r="105" spans="1:15" ht="15" hidden="1" customHeight="1">
      <c r="A105" s="17"/>
      <c r="B105" s="17"/>
      <c r="C105" s="17"/>
      <c r="D105" s="17"/>
      <c r="E105" s="17"/>
      <c r="F105" s="17"/>
      <c r="G105" s="17" t="s">
        <v>1325</v>
      </c>
      <c r="H105" s="17" t="s">
        <v>1325</v>
      </c>
      <c r="I105" s="17" t="s">
        <v>1326</v>
      </c>
      <c r="J105" s="17" t="s">
        <v>1326</v>
      </c>
      <c r="K105" s="17"/>
      <c r="L105" s="17" t="s">
        <v>1325</v>
      </c>
      <c r="M105" s="17" t="s">
        <v>1326</v>
      </c>
      <c r="N105" s="17"/>
      <c r="O105" s="17"/>
    </row>
    <row r="106" spans="1:15" ht="15" hidden="1" customHeight="1">
      <c r="A106" s="17"/>
      <c r="B106" s="17"/>
      <c r="C106" s="17" t="s">
        <v>906</v>
      </c>
      <c r="D106" s="17" t="s">
        <v>910</v>
      </c>
      <c r="E106" s="17"/>
      <c r="F106" s="17"/>
      <c r="G106" s="17"/>
      <c r="H106" s="17"/>
      <c r="I106" s="17"/>
      <c r="J106" s="17"/>
      <c r="K106" s="17"/>
      <c r="L106" s="17"/>
      <c r="M106" s="17"/>
      <c r="N106" s="17" t="s">
        <v>905</v>
      </c>
      <c r="O106" s="17" t="s">
        <v>907</v>
      </c>
    </row>
    <row r="107" spans="1:15">
      <c r="A107" s="17"/>
      <c r="B107" s="17"/>
      <c r="C107" s="17" t="s">
        <v>910</v>
      </c>
      <c r="D107" s="233" t="s">
        <v>981</v>
      </c>
      <c r="E107" s="234"/>
      <c r="F107" s="234"/>
      <c r="G107" s="234"/>
      <c r="H107" s="234"/>
      <c r="I107" s="234"/>
      <c r="J107" s="234"/>
      <c r="K107" s="235"/>
      <c r="L107" s="232" t="s">
        <v>651</v>
      </c>
      <c r="M107" s="211"/>
      <c r="O107" s="17"/>
    </row>
    <row r="108" spans="1:15">
      <c r="A108" s="17"/>
      <c r="B108" s="17"/>
      <c r="C108" s="17" t="s">
        <v>910</v>
      </c>
      <c r="D108" s="229" t="s">
        <v>960</v>
      </c>
      <c r="E108" s="223" t="s">
        <v>961</v>
      </c>
      <c r="F108" s="224"/>
      <c r="G108" s="224"/>
      <c r="H108" s="224"/>
      <c r="I108" s="224"/>
      <c r="J108" s="225"/>
      <c r="K108" s="223" t="s">
        <v>101</v>
      </c>
      <c r="L108" s="224"/>
      <c r="M108" s="225"/>
      <c r="O108" s="17"/>
    </row>
    <row r="109" spans="1:15">
      <c r="A109" s="17"/>
      <c r="B109" s="17"/>
      <c r="C109" s="17" t="s">
        <v>910</v>
      </c>
      <c r="D109" s="230"/>
      <c r="E109" s="223" t="s">
        <v>773</v>
      </c>
      <c r="F109" s="225"/>
      <c r="G109" s="223" t="s">
        <v>774</v>
      </c>
      <c r="H109" s="225"/>
      <c r="I109" s="223" t="s">
        <v>775</v>
      </c>
      <c r="J109" s="225"/>
      <c r="K109" s="215" t="s">
        <v>795</v>
      </c>
      <c r="L109" s="215" t="s">
        <v>796</v>
      </c>
      <c r="M109" s="215" t="s">
        <v>798</v>
      </c>
      <c r="O109" s="17"/>
    </row>
    <row r="110" spans="1:15" ht="30">
      <c r="A110" s="17"/>
      <c r="B110" s="17"/>
      <c r="C110" s="17" t="s">
        <v>910</v>
      </c>
      <c r="D110" s="231"/>
      <c r="E110" s="18" t="s">
        <v>1105</v>
      </c>
      <c r="F110" s="18" t="s">
        <v>824</v>
      </c>
      <c r="G110" s="18" t="s">
        <v>1105</v>
      </c>
      <c r="H110" s="18" t="s">
        <v>824</v>
      </c>
      <c r="I110" s="18" t="s">
        <v>1105</v>
      </c>
      <c r="J110" s="18" t="s">
        <v>824</v>
      </c>
      <c r="K110" s="216"/>
      <c r="L110" s="216"/>
      <c r="M110" s="216"/>
      <c r="O110" s="17"/>
    </row>
    <row r="111" spans="1:15">
      <c r="A111" s="17"/>
      <c r="B111" s="17"/>
      <c r="C111" s="17" t="s">
        <v>910</v>
      </c>
      <c r="D111" s="226" t="s">
        <v>856</v>
      </c>
      <c r="E111" s="227"/>
      <c r="F111" s="227"/>
      <c r="G111" s="227"/>
      <c r="H111" s="227"/>
      <c r="I111" s="227"/>
      <c r="J111" s="227"/>
      <c r="K111" s="227"/>
      <c r="L111" s="227"/>
      <c r="M111" s="228"/>
      <c r="O111" s="17"/>
    </row>
    <row r="112" spans="1:15" ht="15" hidden="1" customHeight="1">
      <c r="A112" s="17"/>
      <c r="B112" s="17"/>
      <c r="C112" s="17" t="s">
        <v>905</v>
      </c>
      <c r="O112" s="17"/>
    </row>
    <row r="113" spans="1:15">
      <c r="A113" s="17"/>
      <c r="B113" s="17" t="s">
        <v>956</v>
      </c>
      <c r="C113" s="17"/>
      <c r="D113" s="13" t="s">
        <v>776</v>
      </c>
      <c r="E113" s="20">
        <f>E114+E115+E116+E117+E118</f>
        <v>0</v>
      </c>
      <c r="F113" s="20">
        <f t="shared" ref="F113:M113" si="11">F114+F115+F116+F117+F118</f>
        <v>0</v>
      </c>
      <c r="G113" s="20">
        <f t="shared" si="11"/>
        <v>0</v>
      </c>
      <c r="H113" s="20">
        <f t="shared" si="11"/>
        <v>0</v>
      </c>
      <c r="I113" s="20">
        <f t="shared" si="11"/>
        <v>0</v>
      </c>
      <c r="J113" s="20">
        <f t="shared" si="11"/>
        <v>0</v>
      </c>
      <c r="K113" s="20">
        <f t="shared" si="11"/>
        <v>0</v>
      </c>
      <c r="L113" s="20">
        <f t="shared" si="11"/>
        <v>0</v>
      </c>
      <c r="M113" s="20">
        <f t="shared" si="11"/>
        <v>0</v>
      </c>
      <c r="O113" s="17"/>
    </row>
    <row r="114" spans="1:15">
      <c r="A114" s="17"/>
      <c r="B114" s="17" t="s">
        <v>957</v>
      </c>
      <c r="C114" s="17"/>
      <c r="D114" s="11" t="s">
        <v>777</v>
      </c>
      <c r="E114" s="19"/>
      <c r="F114" s="19"/>
      <c r="G114" s="19"/>
      <c r="H114" s="19"/>
      <c r="I114" s="19"/>
      <c r="J114" s="19"/>
      <c r="K114" s="19"/>
      <c r="L114" s="19"/>
      <c r="M114" s="19"/>
      <c r="O114" s="17"/>
    </row>
    <row r="115" spans="1:15">
      <c r="A115" s="17"/>
      <c r="B115" s="17" t="s">
        <v>958</v>
      </c>
      <c r="C115" s="17"/>
      <c r="D115" s="11" t="s">
        <v>778</v>
      </c>
      <c r="E115" s="19"/>
      <c r="F115" s="19"/>
      <c r="G115" s="19"/>
      <c r="H115" s="19"/>
      <c r="I115" s="19"/>
      <c r="J115" s="19"/>
      <c r="K115" s="19"/>
      <c r="L115" s="19"/>
      <c r="M115" s="19"/>
      <c r="O115" s="17"/>
    </row>
    <row r="116" spans="1:15">
      <c r="A116" s="17"/>
      <c r="B116" s="17" t="s">
        <v>111</v>
      </c>
      <c r="C116" s="17"/>
      <c r="D116" s="11" t="s">
        <v>779</v>
      </c>
      <c r="E116" s="19"/>
      <c r="F116" s="19"/>
      <c r="G116" s="19"/>
      <c r="H116" s="19"/>
      <c r="I116" s="19"/>
      <c r="J116" s="19"/>
      <c r="K116" s="19"/>
      <c r="L116" s="19"/>
      <c r="M116" s="19"/>
      <c r="O116" s="17"/>
    </row>
    <row r="117" spans="1:15">
      <c r="A117" s="17"/>
      <c r="B117" s="17" t="s">
        <v>131</v>
      </c>
      <c r="C117" s="17"/>
      <c r="D117" s="11" t="s">
        <v>780</v>
      </c>
      <c r="E117" s="19"/>
      <c r="F117" s="19"/>
      <c r="G117" s="19"/>
      <c r="H117" s="19"/>
      <c r="I117" s="19"/>
      <c r="J117" s="19"/>
      <c r="K117" s="19"/>
      <c r="L117" s="19"/>
      <c r="M117" s="19"/>
      <c r="O117" s="17"/>
    </row>
    <row r="118" spans="1:15">
      <c r="A118" s="17"/>
      <c r="B118" s="17" t="s">
        <v>849</v>
      </c>
      <c r="C118" s="17"/>
      <c r="D118" s="11" t="s">
        <v>781</v>
      </c>
      <c r="E118" s="19"/>
      <c r="F118" s="19"/>
      <c r="G118" s="19"/>
      <c r="H118" s="19"/>
      <c r="I118" s="19"/>
      <c r="J118" s="19"/>
      <c r="K118" s="19"/>
      <c r="L118" s="19"/>
      <c r="M118" s="19"/>
      <c r="O118" s="17"/>
    </row>
    <row r="119" spans="1:15">
      <c r="A119" s="17"/>
      <c r="B119" s="17" t="s">
        <v>6</v>
      </c>
      <c r="C119" s="17"/>
      <c r="D119" s="13" t="s">
        <v>573</v>
      </c>
      <c r="E119" s="20">
        <f>E120+E121</f>
        <v>0</v>
      </c>
      <c r="F119" s="20">
        <f t="shared" ref="F119:M119" si="12">F120+F121</f>
        <v>0</v>
      </c>
      <c r="G119" s="20">
        <f t="shared" si="12"/>
        <v>0</v>
      </c>
      <c r="H119" s="20">
        <f t="shared" si="12"/>
        <v>0</v>
      </c>
      <c r="I119" s="20">
        <f t="shared" si="12"/>
        <v>0</v>
      </c>
      <c r="J119" s="20">
        <f t="shared" si="12"/>
        <v>0</v>
      </c>
      <c r="K119" s="20">
        <f t="shared" si="12"/>
        <v>0</v>
      </c>
      <c r="L119" s="20">
        <f t="shared" si="12"/>
        <v>0</v>
      </c>
      <c r="M119" s="20">
        <f t="shared" si="12"/>
        <v>0</v>
      </c>
      <c r="O119" s="17"/>
    </row>
    <row r="120" spans="1:15">
      <c r="A120" s="17"/>
      <c r="B120" s="17" t="s">
        <v>7</v>
      </c>
      <c r="C120" s="17"/>
      <c r="D120" s="11" t="s">
        <v>574</v>
      </c>
      <c r="E120" s="19"/>
      <c r="F120" s="19"/>
      <c r="G120" s="19"/>
      <c r="H120" s="19"/>
      <c r="I120" s="19"/>
      <c r="J120" s="19"/>
      <c r="K120" s="19"/>
      <c r="L120" s="19"/>
      <c r="M120" s="19"/>
      <c r="O120" s="17"/>
    </row>
    <row r="121" spans="1:15">
      <c r="A121" s="17"/>
      <c r="B121" s="17" t="s">
        <v>8</v>
      </c>
      <c r="C121" s="17"/>
      <c r="D121" s="11" t="s">
        <v>575</v>
      </c>
      <c r="E121" s="19"/>
      <c r="F121" s="19"/>
      <c r="G121" s="19"/>
      <c r="H121" s="19"/>
      <c r="I121" s="19"/>
      <c r="J121" s="19"/>
      <c r="K121" s="19"/>
      <c r="L121" s="19"/>
      <c r="M121" s="19"/>
      <c r="O121" s="17"/>
    </row>
    <row r="122" spans="1:15">
      <c r="A122" s="17"/>
      <c r="B122" s="17"/>
      <c r="C122" s="17"/>
      <c r="D122" s="220" t="s">
        <v>857</v>
      </c>
      <c r="E122" s="221"/>
      <c r="F122" s="221"/>
      <c r="G122" s="221"/>
      <c r="H122" s="221"/>
      <c r="I122" s="221"/>
      <c r="J122" s="221"/>
      <c r="K122" s="221"/>
      <c r="L122" s="221"/>
      <c r="M122" s="222"/>
      <c r="O122" s="17"/>
    </row>
    <row r="123" spans="1:15">
      <c r="A123" s="17"/>
      <c r="B123" s="17" t="s">
        <v>9</v>
      </c>
      <c r="C123" s="17"/>
      <c r="D123" s="13" t="s">
        <v>776</v>
      </c>
      <c r="E123" s="20">
        <f>E124+E125+E126+E127+E128</f>
        <v>0</v>
      </c>
      <c r="F123" s="20">
        <f t="shared" ref="F123:M123" si="13">F124+F125+F126+F127+F128</f>
        <v>0</v>
      </c>
      <c r="G123" s="20">
        <f t="shared" si="13"/>
        <v>0</v>
      </c>
      <c r="H123" s="20">
        <f t="shared" si="13"/>
        <v>0</v>
      </c>
      <c r="I123" s="20">
        <f t="shared" si="13"/>
        <v>0</v>
      </c>
      <c r="J123" s="20">
        <f t="shared" si="13"/>
        <v>0</v>
      </c>
      <c r="K123" s="20">
        <f t="shared" si="13"/>
        <v>0</v>
      </c>
      <c r="L123" s="20">
        <f t="shared" si="13"/>
        <v>0</v>
      </c>
      <c r="M123" s="20">
        <f t="shared" si="13"/>
        <v>0</v>
      </c>
      <c r="O123" s="17"/>
    </row>
    <row r="124" spans="1:15">
      <c r="A124" s="17"/>
      <c r="B124" s="17" t="s">
        <v>10</v>
      </c>
      <c r="C124" s="17"/>
      <c r="D124" s="11" t="s">
        <v>777</v>
      </c>
      <c r="E124" s="32"/>
      <c r="F124" s="32"/>
      <c r="G124" s="32"/>
      <c r="H124" s="32"/>
      <c r="I124" s="32"/>
      <c r="J124" s="32"/>
      <c r="K124" s="32"/>
      <c r="L124" s="32"/>
      <c r="M124" s="32"/>
      <c r="O124" s="17"/>
    </row>
    <row r="125" spans="1:15">
      <c r="A125" s="17"/>
      <c r="B125" s="17" t="s">
        <v>11</v>
      </c>
      <c r="C125" s="17"/>
      <c r="D125" s="11" t="s">
        <v>778</v>
      </c>
      <c r="E125" s="32"/>
      <c r="F125" s="32"/>
      <c r="G125" s="32"/>
      <c r="H125" s="32"/>
      <c r="I125" s="32"/>
      <c r="J125" s="32"/>
      <c r="K125" s="32"/>
      <c r="L125" s="32"/>
      <c r="M125" s="32"/>
      <c r="O125" s="17"/>
    </row>
    <row r="126" spans="1:15">
      <c r="A126" s="17"/>
      <c r="B126" s="17" t="s">
        <v>12</v>
      </c>
      <c r="C126" s="17"/>
      <c r="D126" s="11" t="s">
        <v>779</v>
      </c>
      <c r="E126" s="32"/>
      <c r="F126" s="32"/>
      <c r="G126" s="32"/>
      <c r="H126" s="32"/>
      <c r="I126" s="32"/>
      <c r="J126" s="32"/>
      <c r="K126" s="32"/>
      <c r="L126" s="32"/>
      <c r="M126" s="32"/>
      <c r="O126" s="17"/>
    </row>
    <row r="127" spans="1:15">
      <c r="A127" s="17"/>
      <c r="B127" s="17" t="s">
        <v>13</v>
      </c>
      <c r="C127" s="17"/>
      <c r="D127" s="11" t="s">
        <v>780</v>
      </c>
      <c r="E127" s="32"/>
      <c r="F127" s="32"/>
      <c r="G127" s="32"/>
      <c r="H127" s="32"/>
      <c r="I127" s="32"/>
      <c r="J127" s="32"/>
      <c r="K127" s="32"/>
      <c r="L127" s="32"/>
      <c r="M127" s="32"/>
      <c r="O127" s="17"/>
    </row>
    <row r="128" spans="1:15">
      <c r="A128" s="17"/>
      <c r="B128" s="17" t="s">
        <v>14</v>
      </c>
      <c r="C128" s="17"/>
      <c r="D128" s="11" t="s">
        <v>781</v>
      </c>
      <c r="E128" s="32"/>
      <c r="F128" s="32"/>
      <c r="G128" s="32"/>
      <c r="H128" s="32"/>
      <c r="I128" s="32"/>
      <c r="J128" s="32"/>
      <c r="K128" s="32"/>
      <c r="L128" s="32"/>
      <c r="M128" s="32"/>
      <c r="O128" s="17"/>
    </row>
    <row r="129" spans="1:15">
      <c r="A129" s="17"/>
      <c r="B129" s="17" t="s">
        <v>15</v>
      </c>
      <c r="C129" s="17"/>
      <c r="D129" s="13" t="s">
        <v>573</v>
      </c>
      <c r="E129" s="20">
        <f>E130+E131</f>
        <v>0</v>
      </c>
      <c r="F129" s="20">
        <f t="shared" ref="F129:M129" si="14">F130+F131</f>
        <v>0</v>
      </c>
      <c r="G129" s="20">
        <f t="shared" si="14"/>
        <v>0</v>
      </c>
      <c r="H129" s="20">
        <f t="shared" si="14"/>
        <v>0</v>
      </c>
      <c r="I129" s="20">
        <f t="shared" si="14"/>
        <v>0</v>
      </c>
      <c r="J129" s="20">
        <f t="shared" si="14"/>
        <v>0</v>
      </c>
      <c r="K129" s="20">
        <f t="shared" si="14"/>
        <v>0</v>
      </c>
      <c r="L129" s="20">
        <f t="shared" si="14"/>
        <v>0</v>
      </c>
      <c r="M129" s="20">
        <f t="shared" si="14"/>
        <v>0</v>
      </c>
      <c r="O129" s="17"/>
    </row>
    <row r="130" spans="1:15">
      <c r="A130" s="17"/>
      <c r="B130" s="17" t="s">
        <v>16</v>
      </c>
      <c r="C130" s="17"/>
      <c r="D130" s="11" t="s">
        <v>574</v>
      </c>
      <c r="E130" s="32"/>
      <c r="F130" s="32"/>
      <c r="G130" s="32"/>
      <c r="H130" s="32"/>
      <c r="I130" s="32"/>
      <c r="J130" s="32"/>
      <c r="K130" s="32"/>
      <c r="L130" s="32"/>
      <c r="M130" s="32"/>
      <c r="O130" s="17"/>
    </row>
    <row r="131" spans="1:15">
      <c r="A131" s="17"/>
      <c r="B131" s="17" t="s">
        <v>835</v>
      </c>
      <c r="C131" s="17"/>
      <c r="D131" s="11" t="s">
        <v>575</v>
      </c>
      <c r="E131" s="32"/>
      <c r="F131" s="32"/>
      <c r="G131" s="32"/>
      <c r="H131" s="32"/>
      <c r="I131" s="32"/>
      <c r="J131" s="32"/>
      <c r="K131" s="32"/>
      <c r="L131" s="32"/>
      <c r="M131" s="32"/>
      <c r="O131" s="17"/>
    </row>
    <row r="132" spans="1:15">
      <c r="A132" s="17"/>
      <c r="B132" s="17"/>
      <c r="C132" s="17" t="s">
        <v>905</v>
      </c>
      <c r="O132" s="17"/>
    </row>
    <row r="133" spans="1:15">
      <c r="A133" s="17"/>
      <c r="B133" s="17"/>
      <c r="C133" s="17" t="s">
        <v>908</v>
      </c>
      <c r="D133" s="17"/>
      <c r="E133" s="17"/>
      <c r="F133" s="17"/>
      <c r="G133" s="17"/>
      <c r="H133" s="17"/>
      <c r="I133" s="17"/>
      <c r="J133" s="17"/>
      <c r="K133" s="17"/>
      <c r="L133" s="17"/>
      <c r="M133" s="17"/>
      <c r="N133" s="17"/>
      <c r="O133" s="17" t="s">
        <v>909</v>
      </c>
    </row>
  </sheetData>
  <mergeCells count="28">
    <mergeCell ref="D122:M122"/>
    <mergeCell ref="D111:M111"/>
    <mergeCell ref="D55:M55"/>
    <mergeCell ref="D13:M13"/>
    <mergeCell ref="D96:M96"/>
    <mergeCell ref="D107:K107"/>
    <mergeCell ref="L107:M107"/>
    <mergeCell ref="E108:J108"/>
    <mergeCell ref="L109:L110"/>
    <mergeCell ref="K109:K110"/>
    <mergeCell ref="D108:D110"/>
    <mergeCell ref="E109:F109"/>
    <mergeCell ref="G109:H109"/>
    <mergeCell ref="I109:J109"/>
    <mergeCell ref="K108:M108"/>
    <mergeCell ref="M109:M110"/>
    <mergeCell ref="D53:M53"/>
    <mergeCell ref="D1:M1"/>
    <mergeCell ref="L8:M8"/>
    <mergeCell ref="I10:J10"/>
    <mergeCell ref="K9:M9"/>
    <mergeCell ref="L10:L11"/>
    <mergeCell ref="M10:M11"/>
    <mergeCell ref="E9:J9"/>
    <mergeCell ref="E10:F10"/>
    <mergeCell ref="G10:H10"/>
    <mergeCell ref="K10:K11"/>
    <mergeCell ref="D8:D11"/>
  </mergeCells>
  <phoneticPr fontId="3" type="noConversion"/>
  <dataValidations count="375">
    <dataValidation type="decimal" allowBlank="1" showInputMessage="1" showErrorMessage="1" errorTitle="Input Error" error="Please enter a numeric value between -99999999999999999 and 99999999999999999" sqref="L68:M69 E124:M128 E130:M131 L61:M63 G61:J63 L58:M59 G58:J59 L56:M56 G56:J56 G71:J72 L71:M72 G68:J69 G65:J66 L65:M66 G85:J85 L85:M85">
      <formula1>-99999999999999900</formula1>
      <formula2>99999999999999900</formula2>
    </dataValidation>
    <dataValidation type="decimal" allowBlank="1" showInputMessage="1" showErrorMessage="1" errorTitle="Input Error" error="Please enter a numeric value between 0 and 99999999999999999" sqref="E14">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G14">
      <formula1>0</formula1>
      <formula2>99999999999999900</formula2>
    </dataValidation>
    <dataValidation type="decimal" allowBlank="1" showInputMessage="1" showErrorMessage="1" errorTitle="Input Error" error="Please enter a numeric value between 0 and 99999999999999999" sqref="H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J14">
      <formula1>0</formula1>
      <formula2>99999999999999900</formula2>
    </dataValidation>
    <dataValidation type="decimal" allowBlank="1" showInputMessage="1" showErrorMessage="1" errorTitle="Input Error" error="Please enter a numeric value between 0 and 99999999999999999" sqref="K14">
      <formula1>0</formula1>
      <formula2>99999999999999900</formula2>
    </dataValidation>
    <dataValidation type="decimal" allowBlank="1" showInputMessage="1" showErrorMessage="1" errorTitle="Input Error" error="Please enter a numeric value between 0 and 99999999999999999" sqref="L14">
      <formula1>0</formula1>
      <formula2>99999999999999900</formula2>
    </dataValidation>
    <dataValidation type="decimal" allowBlank="1" showInputMessage="1" showErrorMessage="1" errorTitle="Input Error" error="Please enter a numeric value between 0 and 99999999999999999" sqref="M14">
      <formula1>0</formula1>
      <formula2>99999999999999900</formula2>
    </dataValidation>
    <dataValidation type="decimal" allowBlank="1" showInputMessage="1" showErrorMessage="1" errorTitle="Input Error" error="Please enter a numeric value between 0 and 99999999999999999" sqref="E15">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G15">
      <formula1>0</formula1>
      <formula2>99999999999999900</formula2>
    </dataValidation>
    <dataValidation type="decimal" allowBlank="1" showInputMessage="1" showErrorMessage="1" errorTitle="Input Error" error="Please enter a numeric value between 0 and 99999999999999999" sqref="H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J15">
      <formula1>0</formula1>
      <formula2>99999999999999900</formula2>
    </dataValidation>
    <dataValidation type="decimal" allowBlank="1" showInputMessage="1" showErrorMessage="1" errorTitle="Input Error" error="Please enter a numeric value between 0 and 99999999999999999" sqref="K15">
      <formula1>0</formula1>
      <formula2>99999999999999900</formula2>
    </dataValidation>
    <dataValidation type="decimal" allowBlank="1" showInputMessage="1" showErrorMessage="1" errorTitle="Input Error" error="Please enter a numeric value between 0 and 99999999999999999" sqref="L15">
      <formula1>0</formula1>
      <formula2>99999999999999900</formula2>
    </dataValidation>
    <dataValidation type="decimal" allowBlank="1" showInputMessage="1" showErrorMessage="1" errorTitle="Input Error" error="Please enter a numeric value between 0 and 99999999999999999" sqref="M15">
      <formula1>0</formula1>
      <formula2>99999999999999900</formula2>
    </dataValidation>
    <dataValidation type="decimal" allowBlank="1" showInputMessage="1" showErrorMessage="1" errorTitle="Input Error" error="Please enter a numeric value between 0 and 99999999999999999" sqref="E16">
      <formula1>0</formula1>
      <formula2>99999999999999900</formula2>
    </dataValidation>
    <dataValidation type="decimal" allowBlank="1" showInputMessage="1" showErrorMessage="1" errorTitle="Input Error" error="Please enter a numeric value between 0 and 99999999999999999" sqref="F16">
      <formula1>0</formula1>
      <formula2>99999999999999900</formula2>
    </dataValidation>
    <dataValidation type="decimal" allowBlank="1" showInputMessage="1" showErrorMessage="1" errorTitle="Input Error" error="Please enter a numeric value between 0 and 99999999999999999" sqref="G16">
      <formula1>0</formula1>
      <formula2>99999999999999900</formula2>
    </dataValidation>
    <dataValidation type="decimal" allowBlank="1" showInputMessage="1" showErrorMessage="1" errorTitle="Input Error" error="Please enter a numeric value between 0 and 99999999999999999" sqref="H16">
      <formula1>0</formula1>
      <formula2>99999999999999900</formula2>
    </dataValidation>
    <dataValidation type="decimal" allowBlank="1" showInputMessage="1" showErrorMessage="1" errorTitle="Input Error" error="Please enter a numeric value between 0 and 99999999999999999" sqref="I16">
      <formula1>0</formula1>
      <formula2>99999999999999900</formula2>
    </dataValidation>
    <dataValidation type="decimal" allowBlank="1" showInputMessage="1" showErrorMessage="1" errorTitle="Input Error" error="Please enter a numeric value between 0 and 99999999999999999" sqref="J16">
      <formula1>0</formula1>
      <formula2>99999999999999900</formula2>
    </dataValidation>
    <dataValidation type="decimal" allowBlank="1" showInputMessage="1" showErrorMessage="1" errorTitle="Input Error" error="Please enter a numeric value between 0 and 99999999999999999" sqref="K16">
      <formula1>0</formula1>
      <formula2>99999999999999900</formula2>
    </dataValidation>
    <dataValidation type="decimal" allowBlank="1" showInputMessage="1" showErrorMessage="1" errorTitle="Input Error" error="Please enter a numeric value between 0 and 99999999999999999" sqref="L16">
      <formula1>0</formula1>
      <formula2>99999999999999900</formula2>
    </dataValidation>
    <dataValidation type="decimal" allowBlank="1" showInputMessage="1" showErrorMessage="1" errorTitle="Input Error" error="Please enter a numeric value between 0 and 99999999999999999" sqref="M16">
      <formula1>0</formula1>
      <formula2>99999999999999900</formula2>
    </dataValidation>
    <dataValidation type="decimal" allowBlank="1" showInputMessage="1" showErrorMessage="1" errorTitle="Input Error" error="Please enter a numeric value between 0 and 99999999999999999" sqref="E17">
      <formula1>0</formula1>
      <formula2>99999999999999900</formula2>
    </dataValidation>
    <dataValidation type="decimal" allowBlank="1" showInputMessage="1" showErrorMessage="1" errorTitle="Input Error" error="Please enter a numeric value between 0 and 99999999999999999" sqref="F17">
      <formula1>0</formula1>
      <formula2>99999999999999900</formula2>
    </dataValidation>
    <dataValidation type="decimal" allowBlank="1" showInputMessage="1" showErrorMessage="1" errorTitle="Input Error" error="Please enter a numeric value between 0 and 99999999999999999" sqref="G17">
      <formula1>0</formula1>
      <formula2>99999999999999900</formula2>
    </dataValidation>
    <dataValidation type="decimal" allowBlank="1" showInputMessage="1" showErrorMessage="1" errorTitle="Input Error" error="Please enter a numeric value between 0 and 99999999999999999" sqref="H17">
      <formula1>0</formula1>
      <formula2>99999999999999900</formula2>
    </dataValidation>
    <dataValidation type="decimal" allowBlank="1" showInputMessage="1" showErrorMessage="1" errorTitle="Input Error" error="Please enter a numeric value between 0 and 99999999999999999" sqref="I17">
      <formula1>0</formula1>
      <formula2>99999999999999900</formula2>
    </dataValidation>
    <dataValidation type="decimal" allowBlank="1" showInputMessage="1" showErrorMessage="1" errorTitle="Input Error" error="Please enter a numeric value between 0 and 99999999999999999" sqref="J17">
      <formula1>0</formula1>
      <formula2>99999999999999900</formula2>
    </dataValidation>
    <dataValidation type="decimal" allowBlank="1" showInputMessage="1" showErrorMessage="1" errorTitle="Input Error" error="Please enter a numeric value between 0 and 99999999999999999" sqref="K17">
      <formula1>0</formula1>
      <formula2>99999999999999900</formula2>
    </dataValidation>
    <dataValidation type="decimal" allowBlank="1" showInputMessage="1" showErrorMessage="1" errorTitle="Input Error" error="Please enter a numeric value between 0 and 99999999999999999" sqref="L17">
      <formula1>0</formula1>
      <formula2>99999999999999900</formula2>
    </dataValidation>
    <dataValidation type="decimal" allowBlank="1" showInputMessage="1" showErrorMessage="1" errorTitle="Input Error" error="Please enter a numeric value between 0 and 99999999999999999" sqref="M17">
      <formula1>0</formula1>
      <formula2>99999999999999900</formula2>
    </dataValidation>
    <dataValidation type="decimal" allowBlank="1" showInputMessage="1" showErrorMessage="1" errorTitle="Input Error" error="Please enter a numeric value between 0 and 99999999999999999" sqref="E18">
      <formula1>0</formula1>
      <formula2>99999999999999900</formula2>
    </dataValidation>
    <dataValidation type="decimal" allowBlank="1" showInputMessage="1" showErrorMessage="1" errorTitle="Input Error" error="Please enter a numeric value between 0 and 99999999999999999" sqref="F18">
      <formula1>0</formula1>
      <formula2>99999999999999900</formula2>
    </dataValidation>
    <dataValidation type="decimal" allowBlank="1" showInputMessage="1" showErrorMessage="1" errorTitle="Input Error" error="Please enter a numeric value between 0 and 99999999999999999" sqref="G18">
      <formula1>0</formula1>
      <formula2>99999999999999900</formula2>
    </dataValidation>
    <dataValidation type="decimal" allowBlank="1" showInputMessage="1" showErrorMessage="1" errorTitle="Input Error" error="Please enter a numeric value between 0 and 99999999999999999" sqref="H18">
      <formula1>0</formula1>
      <formula2>99999999999999900</formula2>
    </dataValidation>
    <dataValidation type="decimal" allowBlank="1" showInputMessage="1" showErrorMessage="1" errorTitle="Input Error" error="Please enter a numeric value between 0 and 99999999999999999" sqref="I18">
      <formula1>0</formula1>
      <formula2>99999999999999900</formula2>
    </dataValidation>
    <dataValidation type="decimal" allowBlank="1" showInputMessage="1" showErrorMessage="1" errorTitle="Input Error" error="Please enter a numeric value between 0 and 99999999999999999" sqref="J18">
      <formula1>0</formula1>
      <formula2>99999999999999900</formula2>
    </dataValidation>
    <dataValidation type="decimal" allowBlank="1" showInputMessage="1" showErrorMessage="1" errorTitle="Input Error" error="Please enter a numeric value between 0 and 99999999999999999" sqref="K18">
      <formula1>0</formula1>
      <formula2>99999999999999900</formula2>
    </dataValidation>
    <dataValidation type="decimal" allowBlank="1" showInputMessage="1" showErrorMessage="1" errorTitle="Input Error" error="Please enter a numeric value between 0 and 99999999999999999" sqref="L18">
      <formula1>0</formula1>
      <formula2>99999999999999900</formula2>
    </dataValidation>
    <dataValidation type="decimal" allowBlank="1" showInputMessage="1" showErrorMessage="1" errorTitle="Input Error" error="Please enter a numeric value between 0 and 99999999999999999" sqref="M18">
      <formula1>0</formula1>
      <formula2>99999999999999900</formula2>
    </dataValidation>
    <dataValidation type="decimal" allowBlank="1" showInputMessage="1" showErrorMessage="1" errorTitle="Input Error" error="Please enter a numeric value between 0 and 99999999999999999" sqref="E19">
      <formula1>0</formula1>
      <formula2>99999999999999900</formula2>
    </dataValidation>
    <dataValidation type="decimal" allowBlank="1" showInputMessage="1" showErrorMessage="1" errorTitle="Input Error" error="Please enter a numeric value between 0 and 99999999999999999" sqref="F19">
      <formula1>0</formula1>
      <formula2>99999999999999900</formula2>
    </dataValidation>
    <dataValidation type="decimal" allowBlank="1" showInputMessage="1" showErrorMessage="1" errorTitle="Input Error" error="Please enter a numeric value between 0 and 99999999999999999" sqref="G19">
      <formula1>0</formula1>
      <formula2>99999999999999900</formula2>
    </dataValidation>
    <dataValidation type="decimal" allowBlank="1" showInputMessage="1" showErrorMessage="1" errorTitle="Input Error" error="Please enter a numeric value between 0 and 99999999999999999" sqref="H19">
      <formula1>0</formula1>
      <formula2>99999999999999900</formula2>
    </dataValidation>
    <dataValidation type="decimal" allowBlank="1" showInputMessage="1" showErrorMessage="1" errorTitle="Input Error" error="Please enter a numeric value between 0 and 99999999999999999" sqref="I19">
      <formula1>0</formula1>
      <formula2>99999999999999900</formula2>
    </dataValidation>
    <dataValidation type="decimal" allowBlank="1" showInputMessage="1" showErrorMessage="1" errorTitle="Input Error" error="Please enter a numeric value between 0 and 99999999999999999" sqref="J19">
      <formula1>0</formula1>
      <formula2>99999999999999900</formula2>
    </dataValidation>
    <dataValidation type="decimal" allowBlank="1" showInputMessage="1" showErrorMessage="1" errorTitle="Input Error" error="Please enter a numeric value between 0 and 99999999999999999" sqref="K19">
      <formula1>0</formula1>
      <formula2>99999999999999900</formula2>
    </dataValidation>
    <dataValidation type="decimal" allowBlank="1" showInputMessage="1" showErrorMessage="1" errorTitle="Input Error" error="Please enter a numeric value between 0 and 99999999999999999" sqref="L19">
      <formula1>0</formula1>
      <formula2>99999999999999900</formula2>
    </dataValidation>
    <dataValidation type="decimal" allowBlank="1" showInputMessage="1" showErrorMessage="1" errorTitle="Input Error" error="Please enter a numeric value between 0 and 99999999999999999" sqref="M19">
      <formula1>0</formula1>
      <formula2>99999999999999900</formula2>
    </dataValidation>
    <dataValidation type="decimal" allowBlank="1" showInputMessage="1" showErrorMessage="1" errorTitle="Input Error" error="Please enter a numeric value between 0 and 99999999999999999" sqref="E20">
      <formula1>0</formula1>
      <formula2>99999999999999900</formula2>
    </dataValidation>
    <dataValidation type="decimal" allowBlank="1" showInputMessage="1" showErrorMessage="1" errorTitle="Input Error" error="Please enter a numeric value between 0 and 99999999999999999" sqref="F20">
      <formula1>0</formula1>
      <formula2>99999999999999900</formula2>
    </dataValidation>
    <dataValidation type="decimal" allowBlank="1" showInputMessage="1" showErrorMessage="1" errorTitle="Input Error" error="Please enter a numeric value between 0 and 99999999999999999" sqref="G20">
      <formula1>0</formula1>
      <formula2>99999999999999900</formula2>
    </dataValidation>
    <dataValidation type="decimal" allowBlank="1" showInputMessage="1" showErrorMessage="1" errorTitle="Input Error" error="Please enter a numeric value between 0 and 99999999999999999" sqref="H20">
      <formula1>0</formula1>
      <formula2>99999999999999900</formula2>
    </dataValidation>
    <dataValidation type="decimal" allowBlank="1" showInputMessage="1" showErrorMessage="1" errorTitle="Input Error" error="Please enter a numeric value between 0 and 99999999999999999" sqref="I20">
      <formula1>0</formula1>
      <formula2>99999999999999900</formula2>
    </dataValidation>
    <dataValidation type="decimal" allowBlank="1" showInputMessage="1" showErrorMessage="1" errorTitle="Input Error" error="Please enter a numeric value between 0 and 99999999999999999" sqref="J20">
      <formula1>0</formula1>
      <formula2>99999999999999900</formula2>
    </dataValidation>
    <dataValidation type="decimal" allowBlank="1" showInputMessage="1" showErrorMessage="1" errorTitle="Input Error" error="Please enter a numeric value between 0 and 99999999999999999" sqref="K20">
      <formula1>0</formula1>
      <formula2>99999999999999900</formula2>
    </dataValidation>
    <dataValidation type="decimal" allowBlank="1" showInputMessage="1" showErrorMessage="1" errorTitle="Input Error" error="Please enter a numeric value between 0 and 99999999999999999" sqref="L20">
      <formula1>0</formula1>
      <formula2>99999999999999900</formula2>
    </dataValidation>
    <dataValidation type="decimal" allowBlank="1" showInputMessage="1" showErrorMessage="1" errorTitle="Input Error" error="Please enter a numeric value between 0 and 99999999999999999" sqref="M20">
      <formula1>0</formula1>
      <formula2>99999999999999900</formula2>
    </dataValidation>
    <dataValidation type="decimal" allowBlank="1" showInputMessage="1" showErrorMessage="1" errorTitle="Input Error" error="Please enter a numeric value between 0 and 99999999999999999" sqref="E21">
      <formula1>0</formula1>
      <formula2>99999999999999900</formula2>
    </dataValidation>
    <dataValidation type="decimal" allowBlank="1" showInputMessage="1" showErrorMessage="1" errorTitle="Input Error" error="Please enter a numeric value between 0 and 99999999999999999" sqref="F21">
      <formula1>0</formula1>
      <formula2>99999999999999900</formula2>
    </dataValidation>
    <dataValidation type="decimal" allowBlank="1" showInputMessage="1" showErrorMessage="1" errorTitle="Input Error" error="Please enter a numeric value between 0 and 99999999999999999" sqref="G21">
      <formula1>0</formula1>
      <formula2>99999999999999900</formula2>
    </dataValidation>
    <dataValidation type="decimal" allowBlank="1" showInputMessage="1" showErrorMessage="1" errorTitle="Input Error" error="Please enter a numeric value between 0 and 99999999999999999" sqref="H21">
      <formula1>0</formula1>
      <formula2>99999999999999900</formula2>
    </dataValidation>
    <dataValidation type="decimal" allowBlank="1" showInputMessage="1" showErrorMessage="1" errorTitle="Input Error" error="Please enter a numeric value between 0 and 99999999999999999" sqref="I21">
      <formula1>0</formula1>
      <formula2>99999999999999900</formula2>
    </dataValidation>
    <dataValidation type="decimal" allowBlank="1" showInputMessage="1" showErrorMessage="1" errorTitle="Input Error" error="Please enter a numeric value between 0 and 99999999999999999" sqref="J21">
      <formula1>0</formula1>
      <formula2>99999999999999900</formula2>
    </dataValidation>
    <dataValidation type="decimal" allowBlank="1" showInputMessage="1" showErrorMessage="1" errorTitle="Input Error" error="Please enter a numeric value between 0 and 99999999999999999" sqref="K21">
      <formula1>0</formula1>
      <formula2>99999999999999900</formula2>
    </dataValidation>
    <dataValidation type="decimal" allowBlank="1" showInputMessage="1" showErrorMessage="1" errorTitle="Input Error" error="Please enter a numeric value between 0 and 99999999999999999" sqref="L21">
      <formula1>0</formula1>
      <formula2>99999999999999900</formula2>
    </dataValidation>
    <dataValidation type="decimal" allowBlank="1" showInputMessage="1" showErrorMessage="1" errorTitle="Input Error" error="Please enter a numeric value between 0 and 99999999999999999" sqref="M21">
      <formula1>0</formula1>
      <formula2>99999999999999900</formula2>
    </dataValidation>
    <dataValidation type="decimal" allowBlank="1" showInputMessage="1" showErrorMessage="1" errorTitle="Input Error" error="Please enter a numeric value between 0 and 99999999999999999" sqref="E22">
      <formula1>0</formula1>
      <formula2>99999999999999900</formula2>
    </dataValidation>
    <dataValidation type="decimal" allowBlank="1" showInputMessage="1" showErrorMessage="1" errorTitle="Input Error" error="Please enter a numeric value between 0 and 99999999999999999" sqref="F22">
      <formula1>0</formula1>
      <formula2>99999999999999900</formula2>
    </dataValidation>
    <dataValidation type="decimal" allowBlank="1" showInputMessage="1" showErrorMessage="1" errorTitle="Input Error" error="Please enter a numeric value between 0 and 99999999999999999" sqref="G22">
      <formula1>0</formula1>
      <formula2>99999999999999900</formula2>
    </dataValidation>
    <dataValidation type="decimal" allowBlank="1" showInputMessage="1" showErrorMessage="1" errorTitle="Input Error" error="Please enter a numeric value between 0 and 99999999999999999" sqref="H22">
      <formula1>0</formula1>
      <formula2>99999999999999900</formula2>
    </dataValidation>
    <dataValidation type="decimal" allowBlank="1" showInputMessage="1" showErrorMessage="1" errorTitle="Input Error" error="Please enter a numeric value between 0 and 99999999999999999" sqref="I22">
      <formula1>0</formula1>
      <formula2>99999999999999900</formula2>
    </dataValidation>
    <dataValidation type="decimal" allowBlank="1" showInputMessage="1" showErrorMessage="1" errorTitle="Input Error" error="Please enter a numeric value between 0 and 99999999999999999" sqref="J22">
      <formula1>0</formula1>
      <formula2>99999999999999900</formula2>
    </dataValidation>
    <dataValidation type="decimal" allowBlank="1" showInputMessage="1" showErrorMessage="1" errorTitle="Input Error" error="Please enter a numeric value between 0 and 99999999999999999" sqref="K22">
      <formula1>0</formula1>
      <formula2>99999999999999900</formula2>
    </dataValidation>
    <dataValidation type="decimal" allowBlank="1" showInputMessage="1" showErrorMessage="1" errorTitle="Input Error" error="Please enter a numeric value between 0 and 99999999999999999" sqref="L22">
      <formula1>0</formula1>
      <formula2>99999999999999900</formula2>
    </dataValidation>
    <dataValidation type="decimal" allowBlank="1" showInputMessage="1" showErrorMessage="1" errorTitle="Input Error" error="Please enter a numeric value between 0 and 99999999999999999" sqref="M22">
      <formula1>0</formula1>
      <formula2>99999999999999900</formula2>
    </dataValidation>
    <dataValidation type="decimal" allowBlank="1" showInputMessage="1" showErrorMessage="1" errorTitle="Input Error" error="Please enter a numeric value between 0 and 99999999999999999" sqref="E23">
      <formula1>0</formula1>
      <formula2>99999999999999900</formula2>
    </dataValidation>
    <dataValidation type="decimal" allowBlank="1" showInputMessage="1" showErrorMessage="1" errorTitle="Input Error" error="Please enter a numeric value between 0 and 99999999999999999" sqref="F23">
      <formula1>0</formula1>
      <formula2>99999999999999900</formula2>
    </dataValidation>
    <dataValidation type="decimal" allowBlank="1" showInputMessage="1" showErrorMessage="1" errorTitle="Input Error" error="Please enter a numeric value between 0 and 99999999999999999" sqref="G23">
      <formula1>0</formula1>
      <formula2>99999999999999900</formula2>
    </dataValidation>
    <dataValidation type="decimal" allowBlank="1" showInputMessage="1" showErrorMessage="1" errorTitle="Input Error" error="Please enter a numeric value between 0 and 99999999999999999" sqref="H23">
      <formula1>0</formula1>
      <formula2>99999999999999900</formula2>
    </dataValidation>
    <dataValidation type="decimal" allowBlank="1" showInputMessage="1" showErrorMessage="1" errorTitle="Input Error" error="Please enter a numeric value between 0 and 99999999999999999" sqref="I23">
      <formula1>0</formula1>
      <formula2>99999999999999900</formula2>
    </dataValidation>
    <dataValidation type="decimal" allowBlank="1" showInputMessage="1" showErrorMessage="1" errorTitle="Input Error" error="Please enter a numeric value between 0 and 99999999999999999" sqref="J23">
      <formula1>0</formula1>
      <formula2>99999999999999900</formula2>
    </dataValidation>
    <dataValidation type="decimal" allowBlank="1" showInputMessage="1" showErrorMessage="1" errorTitle="Input Error" error="Please enter a numeric value between 0 and 99999999999999999" sqref="K23">
      <formula1>0</formula1>
      <formula2>99999999999999900</formula2>
    </dataValidation>
    <dataValidation type="decimal" allowBlank="1" showInputMessage="1" showErrorMessage="1" errorTitle="Input Error" error="Please enter a numeric value between 0 and 99999999999999999" sqref="L23">
      <formula1>0</formula1>
      <formula2>99999999999999900</formula2>
    </dataValidation>
    <dataValidation type="decimal" allowBlank="1" showInputMessage="1" showErrorMessage="1" errorTitle="Input Error" error="Please enter a numeric value between 0 and 99999999999999999" sqref="M23">
      <formula1>0</formula1>
      <formula2>99999999999999900</formula2>
    </dataValidation>
    <dataValidation type="decimal" allowBlank="1" showInputMessage="1" showErrorMessage="1" errorTitle="Input Error" error="Please enter a numeric value between 0 and 99999999999999999" sqref="E24">
      <formula1>0</formula1>
      <formula2>99999999999999900</formula2>
    </dataValidation>
    <dataValidation type="decimal" allowBlank="1" showInputMessage="1" showErrorMessage="1" errorTitle="Input Error" error="Please enter a numeric value between 0 and 99999999999999999" sqref="F24">
      <formula1>0</formula1>
      <formula2>99999999999999900</formula2>
    </dataValidation>
    <dataValidation type="decimal" allowBlank="1" showInputMessage="1" showErrorMessage="1" errorTitle="Input Error" error="Please enter a numeric value between 0 and 99999999999999999" sqref="G24">
      <formula1>0</formula1>
      <formula2>99999999999999900</formula2>
    </dataValidation>
    <dataValidation type="decimal" allowBlank="1" showInputMessage="1" showErrorMessage="1" errorTitle="Input Error" error="Please enter a numeric value between 0 and 99999999999999999" sqref="H24">
      <formula1>0</formula1>
      <formula2>99999999999999900</formula2>
    </dataValidation>
    <dataValidation type="decimal" allowBlank="1" showInputMessage="1" showErrorMessage="1" errorTitle="Input Error" error="Please enter a numeric value between 0 and 99999999999999999" sqref="I24">
      <formula1>0</formula1>
      <formula2>99999999999999900</formula2>
    </dataValidation>
    <dataValidation type="decimal" allowBlank="1" showInputMessage="1" showErrorMessage="1" errorTitle="Input Error" error="Please enter a numeric value between 0 and 99999999999999999" sqref="J24">
      <formula1>0</formula1>
      <formula2>99999999999999900</formula2>
    </dataValidation>
    <dataValidation type="decimal" allowBlank="1" showInputMessage="1" showErrorMessage="1" errorTitle="Input Error" error="Please enter a numeric value between 0 and 99999999999999999" sqref="K24">
      <formula1>0</formula1>
      <formula2>99999999999999900</formula2>
    </dataValidation>
    <dataValidation type="decimal" allowBlank="1" showInputMessage="1" showErrorMessage="1" errorTitle="Input Error" error="Please enter a numeric value between 0 and 99999999999999999" sqref="L24">
      <formula1>0</formula1>
      <formula2>99999999999999900</formula2>
    </dataValidation>
    <dataValidation type="decimal" allowBlank="1" showInputMessage="1" showErrorMessage="1" errorTitle="Input Error" error="Please enter a numeric value between 0 and 99999999999999999" sqref="M24">
      <formula1>0</formula1>
      <formula2>99999999999999900</formula2>
    </dataValidation>
    <dataValidation type="decimal" allowBlank="1" showInputMessage="1" showErrorMessage="1" errorTitle="Input Error" error="Please enter a numeric value between 0 and 99999999999999999" sqref="E25">
      <formula1>0</formula1>
      <formula2>99999999999999900</formula2>
    </dataValidation>
    <dataValidation type="decimal" allowBlank="1" showInputMessage="1" showErrorMessage="1" errorTitle="Input Error" error="Please enter a numeric value between 0 and 99999999999999999" sqref="F25">
      <formula1>0</formula1>
      <formula2>99999999999999900</formula2>
    </dataValidation>
    <dataValidation type="decimal" allowBlank="1" showInputMessage="1" showErrorMessage="1" errorTitle="Input Error" error="Please enter a numeric value between 0 and 99999999999999999" sqref="G25">
      <formula1>0</formula1>
      <formula2>99999999999999900</formula2>
    </dataValidation>
    <dataValidation type="decimal" allowBlank="1" showInputMessage="1" showErrorMessage="1" errorTitle="Input Error" error="Please enter a numeric value between 0 and 99999999999999999" sqref="H25">
      <formula1>0</formula1>
      <formula2>99999999999999900</formula2>
    </dataValidation>
    <dataValidation type="decimal" allowBlank="1" showInputMessage="1" showErrorMessage="1" errorTitle="Input Error" error="Please enter a numeric value between 0 and 99999999999999999" sqref="I25">
      <formula1>0</formula1>
      <formula2>99999999999999900</formula2>
    </dataValidation>
    <dataValidation type="decimal" allowBlank="1" showInputMessage="1" showErrorMessage="1" errorTitle="Input Error" error="Please enter a numeric value between 0 and 99999999999999999" sqref="J25">
      <formula1>0</formula1>
      <formula2>99999999999999900</formula2>
    </dataValidation>
    <dataValidation type="decimal" allowBlank="1" showInputMessage="1" showErrorMessage="1" errorTitle="Input Error" error="Please enter a numeric value between 0 and 99999999999999999" sqref="K25">
      <formula1>0</formula1>
      <formula2>99999999999999900</formula2>
    </dataValidation>
    <dataValidation type="decimal" allowBlank="1" showInputMessage="1" showErrorMessage="1" errorTitle="Input Error" error="Please enter a numeric value between 0 and 99999999999999999" sqref="L25">
      <formula1>0</formula1>
      <formula2>99999999999999900</formula2>
    </dataValidation>
    <dataValidation type="decimal" allowBlank="1" showInputMessage="1" showErrorMessage="1" errorTitle="Input Error" error="Please enter a numeric value between 0 and 99999999999999999" sqref="M25">
      <formula1>0</formula1>
      <formula2>99999999999999900</formula2>
    </dataValidation>
    <dataValidation type="decimal" allowBlank="1" showInputMessage="1" showErrorMessage="1" errorTitle="Input Error" error="Please enter a numeric value between 0 and 99999999999999999" sqref="E26">
      <formula1>0</formula1>
      <formula2>99999999999999900</formula2>
    </dataValidation>
    <dataValidation type="decimal" allowBlank="1" showInputMessage="1" showErrorMessage="1" errorTitle="Input Error" error="Please enter a numeric value between 0 and 99999999999999999" sqref="F26">
      <formula1>0</formula1>
      <formula2>99999999999999900</formula2>
    </dataValidation>
    <dataValidation type="decimal" allowBlank="1" showInputMessage="1" showErrorMessage="1" errorTitle="Input Error" error="Please enter a numeric value between 0 and 99999999999999999" sqref="G26">
      <formula1>0</formula1>
      <formula2>99999999999999900</formula2>
    </dataValidation>
    <dataValidation type="decimal" allowBlank="1" showInputMessage="1" showErrorMessage="1" errorTitle="Input Error" error="Please enter a numeric value between 0 and 99999999999999999" sqref="H26">
      <formula1>0</formula1>
      <formula2>99999999999999900</formula2>
    </dataValidation>
    <dataValidation type="decimal" allowBlank="1" showInputMessage="1" showErrorMessage="1" errorTitle="Input Error" error="Please enter a numeric value between 0 and 99999999999999999" sqref="I26">
      <formula1>0</formula1>
      <formula2>99999999999999900</formula2>
    </dataValidation>
    <dataValidation type="decimal" allowBlank="1" showInputMessage="1" showErrorMessage="1" errorTitle="Input Error" error="Please enter a numeric value between 0 and 99999999999999999" sqref="J26">
      <formula1>0</formula1>
      <formula2>99999999999999900</formula2>
    </dataValidation>
    <dataValidation type="decimal" allowBlank="1" showInputMessage="1" showErrorMessage="1" errorTitle="Input Error" error="Please enter a numeric value between 0 and 99999999999999999" sqref="K26">
      <formula1>0</formula1>
      <formula2>99999999999999900</formula2>
    </dataValidation>
    <dataValidation type="decimal" allowBlank="1" showInputMessage="1" showErrorMessage="1" errorTitle="Input Error" error="Please enter a numeric value between 0 and 99999999999999999" sqref="L26">
      <formula1>0</formula1>
      <formula2>99999999999999900</formula2>
    </dataValidation>
    <dataValidation type="decimal" allowBlank="1" showInputMessage="1" showErrorMessage="1" errorTitle="Input Error" error="Please enter a numeric value between 0 and 99999999999999999" sqref="M26">
      <formula1>0</formula1>
      <formula2>99999999999999900</formula2>
    </dataValidation>
    <dataValidation type="decimal" allowBlank="1" showInputMessage="1" showErrorMessage="1" errorTitle="Input Error" error="Please enter a numeric value between 0 and 99999999999999999" sqref="E27">
      <formula1>0</formula1>
      <formula2>99999999999999900</formula2>
    </dataValidation>
    <dataValidation type="decimal" allowBlank="1" showInputMessage="1" showErrorMessage="1" errorTitle="Input Error" error="Please enter a numeric value between 0 and 99999999999999999" sqref="F27">
      <formula1>0</formula1>
      <formula2>99999999999999900</formula2>
    </dataValidation>
    <dataValidation type="decimal" allowBlank="1" showInputMessage="1" showErrorMessage="1" errorTitle="Input Error" error="Please enter a numeric value between 0 and 99999999999999999" sqref="G27">
      <formula1>0</formula1>
      <formula2>99999999999999900</formula2>
    </dataValidation>
    <dataValidation type="decimal" allowBlank="1" showInputMessage="1" showErrorMessage="1" errorTitle="Input Error" error="Please enter a numeric value between 0 and 99999999999999999" sqref="H27">
      <formula1>0</formula1>
      <formula2>99999999999999900</formula2>
    </dataValidation>
    <dataValidation type="decimal" allowBlank="1" showInputMessage="1" showErrorMessage="1" errorTitle="Input Error" error="Please enter a numeric value between 0 and 99999999999999999" sqref="I27">
      <formula1>0</formula1>
      <formula2>99999999999999900</formula2>
    </dataValidation>
    <dataValidation type="decimal" allowBlank="1" showInputMessage="1" showErrorMessage="1" errorTitle="Input Error" error="Please enter a numeric value between 0 and 99999999999999999" sqref="J27">
      <formula1>0</formula1>
      <formula2>99999999999999900</formula2>
    </dataValidation>
    <dataValidation type="decimal" allowBlank="1" showInputMessage="1" showErrorMessage="1" errorTitle="Input Error" error="Please enter a numeric value between 0 and 99999999999999999" sqref="K27">
      <formula1>0</formula1>
      <formula2>99999999999999900</formula2>
    </dataValidation>
    <dataValidation type="decimal" allowBlank="1" showInputMessage="1" showErrorMessage="1" errorTitle="Input Error" error="Please enter a numeric value between 0 and 99999999999999999" sqref="L27">
      <formula1>0</formula1>
      <formula2>99999999999999900</formula2>
    </dataValidation>
    <dataValidation type="decimal" allowBlank="1" showInputMessage="1" showErrorMessage="1" errorTitle="Input Error" error="Please enter a numeric value between 0 and 99999999999999999" sqref="M27">
      <formula1>0</formula1>
      <formula2>99999999999999900</formula2>
    </dataValidation>
    <dataValidation type="decimal" allowBlank="1" showInputMessage="1" showErrorMessage="1" errorTitle="Input Error" error="Please enter a numeric value between 0 and 99999999999999999" sqref="E28">
      <formula1>0</formula1>
      <formula2>99999999999999900</formula2>
    </dataValidation>
    <dataValidation type="decimal" allowBlank="1" showInputMessage="1" showErrorMessage="1" errorTitle="Input Error" error="Please enter a numeric value between 0 and 99999999999999999" sqref="F28">
      <formula1>0</formula1>
      <formula2>99999999999999900</formula2>
    </dataValidation>
    <dataValidation type="decimal" allowBlank="1" showInputMessage="1" showErrorMessage="1" errorTitle="Input Error" error="Please enter a numeric value between 0 and 99999999999999999" sqref="G28">
      <formula1>0</formula1>
      <formula2>99999999999999900</formula2>
    </dataValidation>
    <dataValidation type="decimal" allowBlank="1" showInputMessage="1" showErrorMessage="1" errorTitle="Input Error" error="Please enter a numeric value between 0 and 99999999999999999" sqref="H28">
      <formula1>0</formula1>
      <formula2>99999999999999900</formula2>
    </dataValidation>
    <dataValidation type="decimal" allowBlank="1" showInputMessage="1" showErrorMessage="1" errorTitle="Input Error" error="Please enter a numeric value between 0 and 99999999999999999" sqref="I28">
      <formula1>0</formula1>
      <formula2>99999999999999900</formula2>
    </dataValidation>
    <dataValidation type="decimal" allowBlank="1" showInputMessage="1" showErrorMessage="1" errorTitle="Input Error" error="Please enter a numeric value between 0 and 99999999999999999" sqref="J28">
      <formula1>0</formula1>
      <formula2>99999999999999900</formula2>
    </dataValidation>
    <dataValidation type="decimal" allowBlank="1" showInputMessage="1" showErrorMessage="1" errorTitle="Input Error" error="Please enter a numeric value between 0 and 99999999999999999" sqref="K28">
      <formula1>0</formula1>
      <formula2>99999999999999900</formula2>
    </dataValidation>
    <dataValidation type="decimal" allowBlank="1" showInputMessage="1" showErrorMessage="1" errorTitle="Input Error" error="Please enter a numeric value between 0 and 99999999999999999" sqref="L28">
      <formula1>0</formula1>
      <formula2>99999999999999900</formula2>
    </dataValidation>
    <dataValidation type="decimal" allowBlank="1" showInputMessage="1" showErrorMessage="1" errorTitle="Input Error" error="Please enter a numeric value between 0 and 99999999999999999" sqref="M28">
      <formula1>0</formula1>
      <formula2>99999999999999900</formula2>
    </dataValidation>
    <dataValidation type="decimal" allowBlank="1" showInputMessage="1" showErrorMessage="1" errorTitle="Input Error" error="Please enter a numeric value between 0 and 99999999999999999" sqref="E29">
      <formula1>0</formula1>
      <formula2>99999999999999900</formula2>
    </dataValidation>
    <dataValidation type="decimal" allowBlank="1" showInputMessage="1" showErrorMessage="1" errorTitle="Input Error" error="Please enter a numeric value between 0 and 99999999999999999" sqref="F29">
      <formula1>0</formula1>
      <formula2>99999999999999900</formula2>
    </dataValidation>
    <dataValidation type="decimal" allowBlank="1" showInputMessage="1" showErrorMessage="1" errorTitle="Input Error" error="Please enter a numeric value between 0 and 99999999999999999" sqref="G29">
      <formula1>0</formula1>
      <formula2>99999999999999900</formula2>
    </dataValidation>
    <dataValidation type="decimal" allowBlank="1" showInputMessage="1" showErrorMessage="1" errorTitle="Input Error" error="Please enter a numeric value between 0 and 99999999999999999" sqref="H29">
      <formula1>0</formula1>
      <formula2>99999999999999900</formula2>
    </dataValidation>
    <dataValidation type="decimal" allowBlank="1" showInputMessage="1" showErrorMessage="1" errorTitle="Input Error" error="Please enter a numeric value between 0 and 99999999999999999" sqref="I29">
      <formula1>0</formula1>
      <formula2>99999999999999900</formula2>
    </dataValidation>
    <dataValidation type="decimal" allowBlank="1" showInputMessage="1" showErrorMessage="1" errorTitle="Input Error" error="Please enter a numeric value between 0 and 99999999999999999" sqref="J29">
      <formula1>0</formula1>
      <formula2>99999999999999900</formula2>
    </dataValidation>
    <dataValidation type="decimal" allowBlank="1" showInputMessage="1" showErrorMessage="1" errorTitle="Input Error" error="Please enter a numeric value between 0 and 99999999999999999" sqref="K29">
      <formula1>0</formula1>
      <formula2>99999999999999900</formula2>
    </dataValidation>
    <dataValidation type="decimal" allowBlank="1" showInputMessage="1" showErrorMessage="1" errorTitle="Input Error" error="Please enter a numeric value between 0 and 99999999999999999" sqref="L29">
      <formula1>0</formula1>
      <formula2>99999999999999900</formula2>
    </dataValidation>
    <dataValidation type="decimal" allowBlank="1" showInputMessage="1" showErrorMessage="1" errorTitle="Input Error" error="Please enter a numeric value between 0 and 99999999999999999" sqref="M29">
      <formula1>0</formula1>
      <formula2>99999999999999900</formula2>
    </dataValidation>
    <dataValidation type="decimal" allowBlank="1" showInputMessage="1" showErrorMessage="1" errorTitle="Input Error" error="Please enter a numeric value between 0 and 99999999999999999" sqref="E30">
      <formula1>0</formula1>
      <formula2>99999999999999900</formula2>
    </dataValidation>
    <dataValidation type="decimal" allowBlank="1" showInputMessage="1" showErrorMessage="1" errorTitle="Input Error" error="Please enter a numeric value between 0 and 99999999999999999" sqref="F30">
      <formula1>0</formula1>
      <formula2>99999999999999900</formula2>
    </dataValidation>
    <dataValidation type="decimal" allowBlank="1" showInputMessage="1" showErrorMessage="1" errorTitle="Input Error" error="Please enter a numeric value between 0 and 99999999999999999" sqref="G30">
      <formula1>0</formula1>
      <formula2>99999999999999900</formula2>
    </dataValidation>
    <dataValidation type="decimal" allowBlank="1" showInputMessage="1" showErrorMessage="1" errorTitle="Input Error" error="Please enter a numeric value between 0 and 99999999999999999" sqref="H30">
      <formula1>0</formula1>
      <formula2>99999999999999900</formula2>
    </dataValidation>
    <dataValidation type="decimal" allowBlank="1" showInputMessage="1" showErrorMessage="1" errorTitle="Input Error" error="Please enter a numeric value between 0 and 99999999999999999" sqref="I30">
      <formula1>0</formula1>
      <formula2>99999999999999900</formula2>
    </dataValidation>
    <dataValidation type="decimal" allowBlank="1" showInputMessage="1" showErrorMessage="1" errorTitle="Input Error" error="Please enter a numeric value between 0 and 99999999999999999" sqref="J30">
      <formula1>0</formula1>
      <formula2>99999999999999900</formula2>
    </dataValidation>
    <dataValidation type="decimal" allowBlank="1" showInputMessage="1" showErrorMessage="1" errorTitle="Input Error" error="Please enter a numeric value between 0 and 99999999999999999" sqref="K30">
      <formula1>0</formula1>
      <formula2>99999999999999900</formula2>
    </dataValidation>
    <dataValidation type="decimal" allowBlank="1" showInputMessage="1" showErrorMessage="1" errorTitle="Input Error" error="Please enter a numeric value between 0 and 99999999999999999" sqref="L30">
      <formula1>0</formula1>
      <formula2>99999999999999900</formula2>
    </dataValidation>
    <dataValidation type="decimal" allowBlank="1" showInputMessage="1" showErrorMessage="1" errorTitle="Input Error" error="Please enter a numeric value between 0 and 99999999999999999" sqref="M30">
      <formula1>0</formula1>
      <formula2>99999999999999900</formula2>
    </dataValidation>
    <dataValidation type="decimal" allowBlank="1" showInputMessage="1" showErrorMessage="1" errorTitle="Input Error" error="Please enter a numeric value between 0 and 99999999999999999" sqref="E31 E43">
      <formula1>0</formula1>
      <formula2>99999999999999900</formula2>
    </dataValidation>
    <dataValidation type="decimal" allowBlank="1" showInputMessage="1" showErrorMessage="1" errorTitle="Input Error" error="Please enter a numeric value between 0 and 99999999999999999" sqref="F31 F43">
      <formula1>0</formula1>
      <formula2>99999999999999900</formula2>
    </dataValidation>
    <dataValidation type="decimal" allowBlank="1" showInputMessage="1" showErrorMessage="1" errorTitle="Input Error" error="Please enter a numeric value between 0 and 99999999999999999" sqref="G31">
      <formula1>0</formula1>
      <formula2>99999999999999900</formula2>
    </dataValidation>
    <dataValidation type="decimal" allowBlank="1" showInputMessage="1" showErrorMessage="1" errorTitle="Input Error" error="Please enter a numeric value between 0 and 99999999999999999" sqref="H31">
      <formula1>0</formula1>
      <formula2>99999999999999900</formula2>
    </dataValidation>
    <dataValidation type="decimal" allowBlank="1" showInputMessage="1" showErrorMessage="1" errorTitle="Input Error" error="Please enter a numeric value between 0 and 99999999999999999" sqref="I31">
      <formula1>0</formula1>
      <formula2>99999999999999900</formula2>
    </dataValidation>
    <dataValidation type="decimal" allowBlank="1" showInputMessage="1" showErrorMessage="1" errorTitle="Input Error" error="Please enter a numeric value between 0 and 99999999999999999" sqref="J31">
      <formula1>0</formula1>
      <formula2>99999999999999900</formula2>
    </dataValidation>
    <dataValidation type="decimal" allowBlank="1" showInputMessage="1" showErrorMessage="1" errorTitle="Input Error" error="Please enter a numeric value between 0 and 99999999999999999" sqref="K31 K43">
      <formula1>0</formula1>
      <formula2>99999999999999900</formula2>
    </dataValidation>
    <dataValidation type="decimal" allowBlank="1" showInputMessage="1" showErrorMessage="1" errorTitle="Input Error" error="Please enter a numeric value between 0 and 99999999999999999" sqref="L31">
      <formula1>0</formula1>
      <formula2>99999999999999900</formula2>
    </dataValidation>
    <dataValidation type="decimal" allowBlank="1" showInputMessage="1" showErrorMessage="1" errorTitle="Input Error" error="Please enter a numeric value between 0 and 99999999999999999" sqref="M31">
      <formula1>0</formula1>
      <formula2>99999999999999900</formula2>
    </dataValidation>
    <dataValidation type="decimal" allowBlank="1" showInputMessage="1" showErrorMessage="1" errorTitle="Input Error" error="Please enter a numeric value between 0 and 99999999999999999" sqref="G43">
      <formula1>0</formula1>
      <formula2>99999999999999900</formula2>
    </dataValidation>
    <dataValidation type="decimal" allowBlank="1" showInputMessage="1" showErrorMessage="1" errorTitle="Input Error" error="Please enter a numeric value between 0 and 99999999999999999" sqref="H43">
      <formula1>0</formula1>
      <formula2>99999999999999900</formula2>
    </dataValidation>
    <dataValidation type="decimal" allowBlank="1" showInputMessage="1" showErrorMessage="1" errorTitle="Input Error" error="Please enter a numeric value between 0 and 99999999999999999" sqref="I43">
      <formula1>0</formula1>
      <formula2>99999999999999900</formula2>
    </dataValidation>
    <dataValidation type="decimal" allowBlank="1" showInputMessage="1" showErrorMessage="1" errorTitle="Input Error" error="Please enter a numeric value between 0 and 99999999999999999" sqref="J43">
      <formula1>0</formula1>
      <formula2>99999999999999900</formula2>
    </dataValidation>
    <dataValidation type="decimal" allowBlank="1" showInputMessage="1" showErrorMessage="1" errorTitle="Input Error" error="Please enter a numeric value between 0 and 99999999999999999" sqref="L43">
      <formula1>0</formula1>
      <formula2>99999999999999900</formula2>
    </dataValidation>
    <dataValidation type="decimal" allowBlank="1" showInputMessage="1" showErrorMessage="1" errorTitle="Input Error" error="Please enter a numeric value between 0 and 99999999999999999" sqref="M43">
      <formula1>0</formula1>
      <formula2>99999999999999900</formula2>
    </dataValidation>
    <dataValidation type="decimal" allowBlank="1" showInputMessage="1" showErrorMessage="1" errorTitle="Input Error" error="Please enter a numeric value between 0 and 99999999999999999" sqref="E54">
      <formula1>0</formula1>
      <formula2>99999999999999900</formula2>
    </dataValidation>
    <dataValidation type="decimal" allowBlank="1" showInputMessage="1" showErrorMessage="1" errorTitle="Input Error" error="Please enter a numeric value between 0 and 99999999999999999" sqref="F54">
      <formula1>0</formula1>
      <formula2>99999999999999900</formula2>
    </dataValidation>
    <dataValidation type="decimal" allowBlank="1" showInputMessage="1" showErrorMessage="1" errorTitle="Input Error" error="Please enter a numeric value between 0 and 99999999999999999" sqref="G54">
      <formula1>0</formula1>
      <formula2>99999999999999900</formula2>
    </dataValidation>
    <dataValidation type="decimal" allowBlank="1" showInputMessage="1" showErrorMessage="1" errorTitle="Input Error" error="Please enter a numeric value between 0 and 99999999999999999" sqref="H54">
      <formula1>0</formula1>
      <formula2>99999999999999900</formula2>
    </dataValidation>
    <dataValidation type="decimal" allowBlank="1" showInputMessage="1" showErrorMessage="1" errorTitle="Input Error" error="Please enter a numeric value between 0 and 99999999999999999" sqref="I54">
      <formula1>0</formula1>
      <formula2>99999999999999900</formula2>
    </dataValidation>
    <dataValidation type="decimal" allowBlank="1" showInputMessage="1" showErrorMessage="1" errorTitle="Input Error" error="Please enter a numeric value between 0 and 99999999999999999" sqref="J54">
      <formula1>0</formula1>
      <formula2>99999999999999900</formula2>
    </dataValidation>
    <dataValidation type="decimal" allowBlank="1" showInputMessage="1" showErrorMessage="1" errorTitle="Input Error" error="Please enter a numeric value between 0 and 99999999999999999" sqref="K54">
      <formula1>0</formula1>
      <formula2>99999999999999900</formula2>
    </dataValidation>
    <dataValidation type="decimal" allowBlank="1" showInputMessage="1" showErrorMessage="1" errorTitle="Input Error" error="Please enter a numeric value between 0 and 99999999999999999" sqref="L54">
      <formula1>0</formula1>
      <formula2>99999999999999900</formula2>
    </dataValidation>
    <dataValidation type="decimal" allowBlank="1" showInputMessage="1" showErrorMessage="1" errorTitle="Input Error" error="Please enter a numeric value between 0 and 99999999999999999" sqref="M54">
      <formula1>0</formula1>
      <formula2>99999999999999900</formula2>
    </dataValidation>
    <dataValidation type="decimal" allowBlank="1" showInputMessage="1" showErrorMessage="1" errorTitle="Input Error" error="Please enter a numeric value between 0 and 99999999999999999" sqref="E56">
      <formula1>0</formula1>
      <formula2>99999999999999900</formula2>
    </dataValidation>
    <dataValidation type="decimal" allowBlank="1" showInputMessage="1" showErrorMessage="1" errorTitle="Input Error" error="Please enter a numeric value between 0 and 99999999999999999" sqref="F56">
      <formula1>0</formula1>
      <formula2>99999999999999900</formula2>
    </dataValidation>
    <dataValidation type="decimal" allowBlank="1" showInputMessage="1" showErrorMessage="1" errorTitle="Input Error" error="Please enter a numeric value between 0 and 99999999999999999" sqref="K56">
      <formula1>0</formula1>
      <formula2>99999999999999900</formula2>
    </dataValidation>
    <dataValidation type="decimal" allowBlank="1" showInputMessage="1" showErrorMessage="1" errorTitle="Input Error" error="Please enter a numeric value between 0 and 99999999999999999" sqref="E57">
      <formula1>0</formula1>
      <formula2>99999999999999900</formula2>
    </dataValidation>
    <dataValidation type="decimal" allowBlank="1" showInputMessage="1" showErrorMessage="1" errorTitle="Input Error" error="Please enter a numeric value between 0 and 99999999999999999" sqref="F57">
      <formula1>0</formula1>
      <formula2>99999999999999900</formula2>
    </dataValidation>
    <dataValidation type="decimal" allowBlank="1" showInputMessage="1" showErrorMessage="1" errorTitle="Input Error" error="Please enter a numeric value between 0 and 99999999999999999" sqref="G57">
      <formula1>0</formula1>
      <formula2>99999999999999900</formula2>
    </dataValidation>
    <dataValidation type="decimal" allowBlank="1" showInputMessage="1" showErrorMessage="1" errorTitle="Input Error" error="Please enter a numeric value between 0 and 99999999999999999" sqref="H57">
      <formula1>0</formula1>
      <formula2>99999999999999900</formula2>
    </dataValidation>
    <dataValidation type="decimal" allowBlank="1" showInputMessage="1" showErrorMessage="1" errorTitle="Input Error" error="Please enter a numeric value between 0 and 99999999999999999" sqref="I57">
      <formula1>0</formula1>
      <formula2>99999999999999900</formula2>
    </dataValidation>
    <dataValidation type="decimal" allowBlank="1" showInputMessage="1" showErrorMessage="1" errorTitle="Input Error" error="Please enter a numeric value between 0 and 99999999999999999" sqref="J57">
      <formula1>0</formula1>
      <formula2>99999999999999900</formula2>
    </dataValidation>
    <dataValidation type="decimal" allowBlank="1" showInputMessage="1" showErrorMessage="1" errorTitle="Input Error" error="Please enter a numeric value between 0 and 99999999999999999" sqref="K57">
      <formula1>0</formula1>
      <formula2>99999999999999900</formula2>
    </dataValidation>
    <dataValidation type="decimal" allowBlank="1" showInputMessage="1" showErrorMessage="1" errorTitle="Input Error" error="Please enter a numeric value between 0 and 99999999999999999" sqref="L57">
      <formula1>0</formula1>
      <formula2>99999999999999900</formula2>
    </dataValidation>
    <dataValidation type="decimal" allowBlank="1" showInputMessage="1" showErrorMessage="1" errorTitle="Input Error" error="Please enter a numeric value between 0 and 99999999999999999" sqref="M57">
      <formula1>0</formula1>
      <formula2>99999999999999900</formula2>
    </dataValidation>
    <dataValidation type="decimal" allowBlank="1" showInputMessage="1" showErrorMessage="1" errorTitle="Input Error" error="Please enter a numeric value between 0 and 99999999999999999" sqref="E58">
      <formula1>0</formula1>
      <formula2>99999999999999900</formula2>
    </dataValidation>
    <dataValidation type="decimal" allowBlank="1" showInputMessage="1" showErrorMessage="1" errorTitle="Input Error" error="Please enter a numeric value between 0 and 99999999999999999" sqref="F58">
      <formula1>0</formula1>
      <formula2>99999999999999900</formula2>
    </dataValidation>
    <dataValidation type="decimal" allowBlank="1" showInputMessage="1" showErrorMessage="1" errorTitle="Input Error" error="Please enter a numeric value between 0 and 99999999999999999" sqref="K58">
      <formula1>0</formula1>
      <formula2>99999999999999900</formula2>
    </dataValidation>
    <dataValidation type="decimal" allowBlank="1" showInputMessage="1" showErrorMessage="1" errorTitle="Input Error" error="Please enter a numeric value between 0 and 99999999999999999" sqref="E59">
      <formula1>0</formula1>
      <formula2>99999999999999900</formula2>
    </dataValidation>
    <dataValidation type="decimal" allowBlank="1" showInputMessage="1" showErrorMessage="1" errorTitle="Input Error" error="Please enter a numeric value between 0 and 99999999999999999" sqref="F59">
      <formula1>0</formula1>
      <formula2>99999999999999900</formula2>
    </dataValidation>
    <dataValidation type="decimal" allowBlank="1" showInputMessage="1" showErrorMessage="1" errorTitle="Input Error" error="Please enter a numeric value between 0 and 99999999999999999" sqref="K59">
      <formula1>0</formula1>
      <formula2>99999999999999900</formula2>
    </dataValidation>
    <dataValidation type="decimal" allowBlank="1" showInputMessage="1" showErrorMessage="1" errorTitle="Input Error" error="Please enter a numeric value between 0 and 99999999999999999" sqref="E60">
      <formula1>0</formula1>
      <formula2>99999999999999900</formula2>
    </dataValidation>
    <dataValidation type="decimal" allowBlank="1" showInputMessage="1" showErrorMessage="1" errorTitle="Input Error" error="Please enter a numeric value between 0 and 99999999999999999" sqref="F60">
      <formula1>0</formula1>
      <formula2>99999999999999900</formula2>
    </dataValidation>
    <dataValidation type="decimal" allowBlank="1" showInputMessage="1" showErrorMessage="1" errorTitle="Input Error" error="Please enter a numeric value between 0 and 99999999999999999" sqref="G60">
      <formula1>0</formula1>
      <formula2>99999999999999900</formula2>
    </dataValidation>
    <dataValidation type="decimal" allowBlank="1" showInputMessage="1" showErrorMessage="1" errorTitle="Input Error" error="Please enter a numeric value between 0 and 99999999999999999" sqref="H60">
      <formula1>0</formula1>
      <formula2>99999999999999900</formula2>
    </dataValidation>
    <dataValidation type="decimal" allowBlank="1" showInputMessage="1" showErrorMessage="1" errorTitle="Input Error" error="Please enter a numeric value between 0 and 99999999999999999" sqref="I60">
      <formula1>0</formula1>
      <formula2>99999999999999900</formula2>
    </dataValidation>
    <dataValidation type="decimal" allowBlank="1" showInputMessage="1" showErrorMessage="1" errorTitle="Input Error" error="Please enter a numeric value between 0 and 99999999999999999" sqref="J60">
      <formula1>0</formula1>
      <formula2>99999999999999900</formula2>
    </dataValidation>
    <dataValidation type="decimal" allowBlank="1" showInputMessage="1" showErrorMessage="1" errorTitle="Input Error" error="Please enter a numeric value between 0 and 99999999999999999" sqref="K60">
      <formula1>0</formula1>
      <formula2>99999999999999900</formula2>
    </dataValidation>
    <dataValidation type="decimal" allowBlank="1" showInputMessage="1" showErrorMessage="1" errorTitle="Input Error" error="Please enter a numeric value between 0 and 99999999999999999" sqref="L60">
      <formula1>0</formula1>
      <formula2>99999999999999900</formula2>
    </dataValidation>
    <dataValidation type="decimal" allowBlank="1" showInputMessage="1" showErrorMessage="1" errorTitle="Input Error" error="Please enter a numeric value between 0 and 99999999999999999" sqref="M60">
      <formula1>0</formula1>
      <formula2>99999999999999900</formula2>
    </dataValidation>
    <dataValidation type="decimal" allowBlank="1" showInputMessage="1" showErrorMessage="1" errorTitle="Input Error" error="Please enter a numeric value between 0 and 99999999999999999" sqref="E61">
      <formula1>0</formula1>
      <formula2>99999999999999900</formula2>
    </dataValidation>
    <dataValidation type="decimal" allowBlank="1" showInputMessage="1" showErrorMessage="1" errorTitle="Input Error" error="Please enter a numeric value between 0 and 99999999999999999" sqref="F61">
      <formula1>0</formula1>
      <formula2>99999999999999900</formula2>
    </dataValidation>
    <dataValidation type="decimal" allowBlank="1" showInputMessage="1" showErrorMessage="1" errorTitle="Input Error" error="Please enter a numeric value between 0 and 99999999999999999" sqref="K61">
      <formula1>0</formula1>
      <formula2>99999999999999900</formula2>
    </dataValidation>
    <dataValidation type="decimal" allowBlank="1" showInputMessage="1" showErrorMessage="1" errorTitle="Input Error" error="Please enter a numeric value between 0 and 99999999999999999" sqref="E62">
      <formula1>0</formula1>
      <formula2>99999999999999900</formula2>
    </dataValidation>
    <dataValidation type="decimal" allowBlank="1" showInputMessage="1" showErrorMessage="1" errorTitle="Input Error" error="Please enter a numeric value between 0 and 99999999999999999" sqref="F62">
      <formula1>0</formula1>
      <formula2>99999999999999900</formula2>
    </dataValidation>
    <dataValidation type="decimal" allowBlank="1" showInputMessage="1" showErrorMessage="1" errorTitle="Input Error" error="Please enter a numeric value between 0 and 99999999999999999" sqref="K62">
      <formula1>0</formula1>
      <formula2>99999999999999900</formula2>
    </dataValidation>
    <dataValidation type="decimal" allowBlank="1" showInputMessage="1" showErrorMessage="1" errorTitle="Input Error" error="Please enter a numeric value between 0 and 99999999999999999" sqref="E63">
      <formula1>0</formula1>
      <formula2>99999999999999900</formula2>
    </dataValidation>
    <dataValidation type="decimal" allowBlank="1" showInputMessage="1" showErrorMessage="1" errorTitle="Input Error" error="Please enter a numeric value between 0 and 99999999999999999" sqref="F63">
      <formula1>0</formula1>
      <formula2>99999999999999900</formula2>
    </dataValidation>
    <dataValidation type="decimal" allowBlank="1" showInputMessage="1" showErrorMessage="1" errorTitle="Input Error" error="Please enter a numeric value between 0 and 99999999999999999" sqref="K63">
      <formula1>0</formula1>
      <formula2>99999999999999900</formula2>
    </dataValidation>
    <dataValidation type="decimal" allowBlank="1" showInputMessage="1" showErrorMessage="1" errorTitle="Input Error" error="Please enter a numeric value between 0 and 99999999999999999" sqref="E64">
      <formula1>0</formula1>
      <formula2>99999999999999900</formula2>
    </dataValidation>
    <dataValidation type="decimal" allowBlank="1" showInputMessage="1" showErrorMessage="1" errorTitle="Input Error" error="Please enter a numeric value between 0 and 99999999999999999" sqref="F64">
      <formula1>0</formula1>
      <formula2>99999999999999900</formula2>
    </dataValidation>
    <dataValidation type="decimal" allowBlank="1" showInputMessage="1" showErrorMessage="1" errorTitle="Input Error" error="Please enter a numeric value between 0 and 99999999999999999" sqref="G64">
      <formula1>0</formula1>
      <formula2>99999999999999900</formula2>
    </dataValidation>
    <dataValidation type="decimal" allowBlank="1" showInputMessage="1" showErrorMessage="1" errorTitle="Input Error" error="Please enter a numeric value between 0 and 99999999999999999" sqref="H64">
      <formula1>0</formula1>
      <formula2>99999999999999900</formula2>
    </dataValidation>
    <dataValidation type="decimal" allowBlank="1" showInputMessage="1" showErrorMessage="1" errorTitle="Input Error" error="Please enter a numeric value between 0 and 99999999999999999" sqref="I64">
      <formula1>0</formula1>
      <formula2>99999999999999900</formula2>
    </dataValidation>
    <dataValidation type="decimal" allowBlank="1" showInputMessage="1" showErrorMessage="1" errorTitle="Input Error" error="Please enter a numeric value between 0 and 99999999999999999" sqref="J64">
      <formula1>0</formula1>
      <formula2>99999999999999900</formula2>
    </dataValidation>
    <dataValidation type="decimal" allowBlank="1" showInputMessage="1" showErrorMessage="1" errorTitle="Input Error" error="Please enter a numeric value between 0 and 99999999999999999" sqref="K64">
      <formula1>0</formula1>
      <formula2>99999999999999900</formula2>
    </dataValidation>
    <dataValidation type="decimal" allowBlank="1" showInputMessage="1" showErrorMessage="1" errorTitle="Input Error" error="Please enter a numeric value between 0 and 99999999999999999" sqref="L64">
      <formula1>0</formula1>
      <formula2>99999999999999900</formula2>
    </dataValidation>
    <dataValidation type="decimal" allowBlank="1" showInputMessage="1" showErrorMessage="1" errorTitle="Input Error" error="Please enter a numeric value between 0 and 99999999999999999" sqref="M64">
      <formula1>0</formula1>
      <formula2>99999999999999900</formula2>
    </dataValidation>
    <dataValidation type="decimal" allowBlank="1" showInputMessage="1" showErrorMessage="1" errorTitle="Input Error" error="Please enter a numeric value between 0 and 99999999999999999" sqref="E65">
      <formula1>0</formula1>
      <formula2>99999999999999900</formula2>
    </dataValidation>
    <dataValidation type="decimal" allowBlank="1" showInputMessage="1" showErrorMessage="1" errorTitle="Input Error" error="Please enter a numeric value between 0 and 99999999999999999" sqref="F65">
      <formula1>0</formula1>
      <formula2>99999999999999900</formula2>
    </dataValidation>
    <dataValidation type="decimal" allowBlank="1" showInputMessage="1" showErrorMessage="1" errorTitle="Input Error" error="Please enter a numeric value between 0 and 99999999999999999" sqref="K65">
      <formula1>0</formula1>
      <formula2>99999999999999900</formula2>
    </dataValidation>
    <dataValidation type="decimal" allowBlank="1" showInputMessage="1" showErrorMessage="1" errorTitle="Input Error" error="Please enter a numeric value between 0 and 99999999999999999" sqref="E66">
      <formula1>0</formula1>
      <formula2>99999999999999900</formula2>
    </dataValidation>
    <dataValidation type="decimal" allowBlank="1" showInputMessage="1" showErrorMessage="1" errorTitle="Input Error" error="Please enter a numeric value between 0 and 99999999999999999" sqref="F66">
      <formula1>0</formula1>
      <formula2>99999999999999900</formula2>
    </dataValidation>
    <dataValidation type="decimal" allowBlank="1" showInputMessage="1" showErrorMessage="1" errorTitle="Input Error" error="Please enter a numeric value between 0 and 99999999999999999" sqref="K66:K67">
      <formula1>0</formula1>
      <formula2>99999999999999900</formula2>
    </dataValidation>
    <dataValidation type="decimal" allowBlank="1" showInputMessage="1" showErrorMessage="1" errorTitle="Input Error" error="Please enter a numeric value between 0 and 99999999999999999" sqref="E67">
      <formula1>0</formula1>
      <formula2>99999999999999900</formula2>
    </dataValidation>
    <dataValidation type="decimal" allowBlank="1" showInputMessage="1" showErrorMessage="1" errorTitle="Input Error" error="Please enter a numeric value between 0 and 99999999999999999" sqref="F67">
      <formula1>0</formula1>
      <formula2>99999999999999900</formula2>
    </dataValidation>
    <dataValidation type="decimal" allowBlank="1" showInputMessage="1" showErrorMessage="1" errorTitle="Input Error" error="Please enter a numeric value between 0 and 99999999999999999" sqref="G67">
      <formula1>0</formula1>
      <formula2>99999999999999900</formula2>
    </dataValidation>
    <dataValidation type="decimal" allowBlank="1" showInputMessage="1" showErrorMessage="1" errorTitle="Input Error" error="Please enter a numeric value between 0 and 99999999999999999" sqref="H67">
      <formula1>0</formula1>
      <formula2>99999999999999900</formula2>
    </dataValidation>
    <dataValidation type="decimal" allowBlank="1" showInputMessage="1" showErrorMessage="1" errorTitle="Input Error" error="Please enter a numeric value between 0 and 99999999999999999" sqref="I67">
      <formula1>0</formula1>
      <formula2>99999999999999900</formula2>
    </dataValidation>
    <dataValidation type="decimal" allowBlank="1" showInputMessage="1" showErrorMessage="1" errorTitle="Input Error" error="Please enter a numeric value between 0 and 99999999999999999" sqref="J67">
      <formula1>0</formula1>
      <formula2>99999999999999900</formula2>
    </dataValidation>
    <dataValidation type="decimal" allowBlank="1" showInputMessage="1" showErrorMessage="1" errorTitle="Input Error" error="Please enter a numeric value between 0 and 99999999999999999" sqref="L67">
      <formula1>0</formula1>
      <formula2>99999999999999900</formula2>
    </dataValidation>
    <dataValidation type="decimal" allowBlank="1" showInputMessage="1" showErrorMessage="1" errorTitle="Input Error" error="Please enter a numeric value between 0 and 99999999999999999" sqref="M67">
      <formula1>0</formula1>
      <formula2>99999999999999900</formula2>
    </dataValidation>
    <dataValidation type="decimal" allowBlank="1" showInputMessage="1" showErrorMessage="1" errorTitle="Input Error" error="Please enter a numeric value between 0 and 99999999999999999" sqref="E68">
      <formula1>0</formula1>
      <formula2>99999999999999900</formula2>
    </dataValidation>
    <dataValidation type="decimal" allowBlank="1" showInputMessage="1" showErrorMessage="1" errorTitle="Input Error" error="Please enter a numeric value between 0 and 99999999999999999" sqref="F68">
      <formula1>0</formula1>
      <formula2>99999999999999900</formula2>
    </dataValidation>
    <dataValidation type="decimal" allowBlank="1" showInputMessage="1" showErrorMessage="1" errorTitle="Input Error" error="Please enter a numeric value between 0 and 99999999999999999" sqref="K68">
      <formula1>0</formula1>
      <formula2>99999999999999900</formula2>
    </dataValidation>
    <dataValidation type="decimal" allowBlank="1" showInputMessage="1" showErrorMessage="1" errorTitle="Input Error" error="Please enter a numeric value between 0 and 99999999999999999" sqref="E69">
      <formula1>0</formula1>
      <formula2>99999999999999900</formula2>
    </dataValidation>
    <dataValidation type="decimal" allowBlank="1" showInputMessage="1" showErrorMessage="1" errorTitle="Input Error" error="Please enter a numeric value between 0 and 99999999999999999" sqref="F69">
      <formula1>0</formula1>
      <formula2>99999999999999900</formula2>
    </dataValidation>
    <dataValidation type="decimal" allowBlank="1" showInputMessage="1" showErrorMessage="1" errorTitle="Input Error" error="Please enter a numeric value between 0 and 99999999999999999" sqref="K69">
      <formula1>0</formula1>
      <formula2>99999999999999900</formula2>
    </dataValidation>
    <dataValidation type="decimal" allowBlank="1" showInputMessage="1" showErrorMessage="1" errorTitle="Input Error" error="Please enter a numeric value between 0 and 99999999999999999" sqref="E70">
      <formula1>0</formula1>
      <formula2>99999999999999900</formula2>
    </dataValidation>
    <dataValidation type="decimal" allowBlank="1" showInputMessage="1" showErrorMessage="1" errorTitle="Input Error" error="Please enter a numeric value between 0 and 99999999999999999" sqref="F70">
      <formula1>0</formula1>
      <formula2>99999999999999900</formula2>
    </dataValidation>
    <dataValidation type="decimal" allowBlank="1" showInputMessage="1" showErrorMessage="1" errorTitle="Input Error" error="Please enter a numeric value between 0 and 99999999999999999" sqref="G70">
      <formula1>0</formula1>
      <formula2>99999999999999900</formula2>
    </dataValidation>
    <dataValidation type="decimal" allowBlank="1" showInputMessage="1" showErrorMessage="1" errorTitle="Input Error" error="Please enter a numeric value between 0 and 99999999999999999" sqref="H70">
      <formula1>0</formula1>
      <formula2>99999999999999900</formula2>
    </dataValidation>
    <dataValidation type="decimal" allowBlank="1" showInputMessage="1" showErrorMessage="1" errorTitle="Input Error" error="Please enter a numeric value between 0 and 99999999999999999" sqref="I70">
      <formula1>0</formula1>
      <formula2>99999999999999900</formula2>
    </dataValidation>
    <dataValidation type="decimal" allowBlank="1" showInputMessage="1" showErrorMessage="1" errorTitle="Input Error" error="Please enter a numeric value between 0 and 99999999999999999" sqref="J70">
      <formula1>0</formula1>
      <formula2>99999999999999900</formula2>
    </dataValidation>
    <dataValidation type="decimal" allowBlank="1" showInputMessage="1" showErrorMessage="1" errorTitle="Input Error" error="Please enter a numeric value between 0 and 99999999999999999" sqref="K70">
      <formula1>0</formula1>
      <formula2>99999999999999900</formula2>
    </dataValidation>
    <dataValidation type="decimal" allowBlank="1" showInputMessage="1" showErrorMessage="1" errorTitle="Input Error" error="Please enter a numeric value between 0 and 99999999999999999" sqref="L70">
      <formula1>0</formula1>
      <formula2>99999999999999900</formula2>
    </dataValidation>
    <dataValidation type="decimal" allowBlank="1" showInputMessage="1" showErrorMessage="1" errorTitle="Input Error" error="Please enter a numeric value between 0 and 99999999999999999" sqref="M70">
      <formula1>0</formula1>
      <formula2>99999999999999900</formula2>
    </dataValidation>
    <dataValidation type="decimal" allowBlank="1" showInputMessage="1" showErrorMessage="1" errorTitle="Input Error" error="Please enter a numeric value between 0 and 99999999999999999" sqref="E71">
      <formula1>0</formula1>
      <formula2>99999999999999900</formula2>
    </dataValidation>
    <dataValidation type="decimal" allowBlank="1" showInputMessage="1" showErrorMessage="1" errorTitle="Input Error" error="Please enter a numeric value between 0 and 99999999999999999" sqref="F71">
      <formula1>0</formula1>
      <formula2>99999999999999900</formula2>
    </dataValidation>
    <dataValidation type="decimal" allowBlank="1" showInputMessage="1" showErrorMessage="1" errorTitle="Input Error" error="Please enter a numeric value between 0 and 99999999999999999" sqref="K71">
      <formula1>0</formula1>
      <formula2>99999999999999900</formula2>
    </dataValidation>
    <dataValidation type="decimal" allowBlank="1" showInputMessage="1" showErrorMessage="1" errorTitle="Input Error" error="Please enter a numeric value between 0 and 99999999999999999" sqref="E72">
      <formula1>0</formula1>
      <formula2>99999999999999900</formula2>
    </dataValidation>
    <dataValidation type="decimal" allowBlank="1" showInputMessage="1" showErrorMessage="1" errorTitle="Input Error" error="Please enter a numeric value between 0 and 99999999999999999" sqref="F72">
      <formula1>0</formula1>
      <formula2>99999999999999900</formula2>
    </dataValidation>
    <dataValidation type="decimal" allowBlank="1" showInputMessage="1" showErrorMessage="1" errorTitle="Input Error" error="Please enter a numeric value between 0 and 99999999999999999" sqref="K72">
      <formula1>0</formula1>
      <formula2>99999999999999900</formula2>
    </dataValidation>
    <dataValidation type="decimal" allowBlank="1" showInputMessage="1" showErrorMessage="1" errorTitle="Input Error" error="Please enter a numeric value between 0 and 99999999999999999" sqref="E73 E85">
      <formula1>0</formula1>
      <formula2>99999999999999900</formula2>
    </dataValidation>
    <dataValidation type="decimal" allowBlank="1" showInputMessage="1" showErrorMessage="1" errorTitle="Input Error" error="Please enter a numeric value between 0 and 99999999999999999" sqref="F73 F85">
      <formula1>0</formula1>
      <formula2>99999999999999900</formula2>
    </dataValidation>
    <dataValidation type="decimal" allowBlank="1" showInputMessage="1" showErrorMessage="1" errorTitle="Input Error" error="Please enter a numeric value between 0 and 99999999999999999" sqref="G73">
      <formula1>0</formula1>
      <formula2>99999999999999900</formula2>
    </dataValidation>
    <dataValidation type="decimal" allowBlank="1" showInputMessage="1" showErrorMessage="1" errorTitle="Input Error" error="Please enter a numeric value between 0 and 99999999999999999" sqref="H73">
      <formula1>0</formula1>
      <formula2>99999999999999900</formula2>
    </dataValidation>
    <dataValidation type="decimal" allowBlank="1" showInputMessage="1" showErrorMessage="1" errorTitle="Input Error" error="Please enter a numeric value between 0 and 99999999999999999" sqref="I73">
      <formula1>0</formula1>
      <formula2>99999999999999900</formula2>
    </dataValidation>
    <dataValidation type="decimal" allowBlank="1" showInputMessage="1" showErrorMessage="1" errorTitle="Input Error" error="Please enter a numeric value between 0 and 99999999999999999" sqref="J73">
      <formula1>0</formula1>
      <formula2>99999999999999900</formula2>
    </dataValidation>
    <dataValidation type="decimal" allowBlank="1" showInputMessage="1" showErrorMessage="1" errorTitle="Input Error" error="Please enter a numeric value between 0 and 99999999999999999" sqref="K73 K85">
      <formula1>0</formula1>
      <formula2>99999999999999900</formula2>
    </dataValidation>
    <dataValidation type="decimal" allowBlank="1" showInputMessage="1" showErrorMessage="1" errorTitle="Input Error" error="Please enter a numeric value between 0 and 99999999999999999" sqref="L73">
      <formula1>0</formula1>
      <formula2>99999999999999900</formula2>
    </dataValidation>
    <dataValidation type="decimal" allowBlank="1" showInputMessage="1" showErrorMessage="1" errorTitle="Input Error" error="Please enter a numeric value between 0 and 99999999999999999" sqref="M73">
      <formula1>0</formula1>
      <formula2>99999999999999900</formula2>
    </dataValidation>
    <dataValidation type="decimal" allowBlank="1" showInputMessage="1" showErrorMessage="1" errorTitle="Input Error" error="Please enter a numeric value between 0 and 99999999999999999" sqref="E97">
      <formula1>0</formula1>
      <formula2>99999999999999900</formula2>
    </dataValidation>
    <dataValidation type="decimal" allowBlank="1" showInputMessage="1" showErrorMessage="1" errorTitle="Input Error" error="Please enter a numeric value between 0 and 99999999999999999" sqref="F97">
      <formula1>0</formula1>
      <formula2>99999999999999900</formula2>
    </dataValidation>
    <dataValidation type="decimal" allowBlank="1" showInputMessage="1" showErrorMessage="1" errorTitle="Input Error" error="Please enter a numeric value between 0 and 99999999999999999" sqref="G97">
      <formula1>0</formula1>
      <formula2>99999999999999900</formula2>
    </dataValidation>
    <dataValidation type="decimal" allowBlank="1" showInputMessage="1" showErrorMessage="1" errorTitle="Input Error" error="Please enter a numeric value between 0 and 99999999999999999" sqref="H97">
      <formula1>0</formula1>
      <formula2>99999999999999900</formula2>
    </dataValidation>
    <dataValidation type="decimal" allowBlank="1" showInputMessage="1" showErrorMessage="1" errorTitle="Input Error" error="Please enter a numeric value between 0 and 99999999999999999" sqref="I97">
      <formula1>0</formula1>
      <formula2>99999999999999900</formula2>
    </dataValidation>
    <dataValidation type="decimal" allowBlank="1" showInputMessage="1" showErrorMessage="1" errorTitle="Input Error" error="Please enter a numeric value between 0 and 99999999999999999" sqref="J97">
      <formula1>0</formula1>
      <formula2>99999999999999900</formula2>
    </dataValidation>
    <dataValidation type="decimal" allowBlank="1" showInputMessage="1" showErrorMessage="1" errorTitle="Input Error" error="Please enter a numeric value between 0 and 99999999999999999" sqref="K97">
      <formula1>0</formula1>
      <formula2>99999999999999900</formula2>
    </dataValidation>
    <dataValidation type="decimal" allowBlank="1" showInputMessage="1" showErrorMessage="1" errorTitle="Input Error" error="Please enter a numeric value between 0 and 99999999999999999" sqref="L97">
      <formula1>0</formula1>
      <formula2>99999999999999900</formula2>
    </dataValidation>
    <dataValidation type="decimal" allowBlank="1" showInputMessage="1" showErrorMessage="1" errorTitle="Input Error" error="Please enter a numeric value between 0 and 99999999999999999" sqref="M97">
      <formula1>0</formula1>
      <formula2>99999999999999900</formula2>
    </dataValidation>
    <dataValidation type="decimal" allowBlank="1" showInputMessage="1" showErrorMessage="1" errorTitle="Input Error" error="Please enter a numeric value between 0 and 99999999999999999" sqref="E113">
      <formula1>0</formula1>
      <formula2>99999999999999900</formula2>
    </dataValidation>
    <dataValidation type="decimal" allowBlank="1" showInputMessage="1" showErrorMessage="1" errorTitle="Input Error" error="Please enter a numeric value between 0 and 99999999999999999" sqref="F113">
      <formula1>0</formula1>
      <formula2>99999999999999900</formula2>
    </dataValidation>
    <dataValidation type="decimal" allowBlank="1" showInputMessage="1" showErrorMessage="1" errorTitle="Input Error" error="Please enter a numeric value between 0 and 99999999999999999" sqref="G113">
      <formula1>0</formula1>
      <formula2>99999999999999900</formula2>
    </dataValidation>
    <dataValidation type="decimal" allowBlank="1" showInputMessage="1" showErrorMessage="1" errorTitle="Input Error" error="Please enter a numeric value between 0 and 99999999999999999" sqref="H113">
      <formula1>0</formula1>
      <formula2>99999999999999900</formula2>
    </dataValidation>
    <dataValidation type="decimal" allowBlank="1" showInputMessage="1" showErrorMessage="1" errorTitle="Input Error" error="Please enter a numeric value between 0 and 99999999999999999" sqref="I113">
      <formula1>0</formula1>
      <formula2>99999999999999900</formula2>
    </dataValidation>
    <dataValidation type="decimal" allowBlank="1" showInputMessage="1" showErrorMessage="1" errorTitle="Input Error" error="Please enter a numeric value between 0 and 99999999999999999" sqref="J113">
      <formula1>0</formula1>
      <formula2>99999999999999900</formula2>
    </dataValidation>
    <dataValidation type="decimal" allowBlank="1" showInputMessage="1" showErrorMessage="1" errorTitle="Input Error" error="Please enter a numeric value between 0 and 99999999999999999" sqref="K113">
      <formula1>0</formula1>
      <formula2>99999999999999900</formula2>
    </dataValidation>
    <dataValidation type="decimal" allowBlank="1" showInputMessage="1" showErrorMessage="1" errorTitle="Input Error" error="Please enter a numeric value between 0 and 99999999999999999" sqref="L113">
      <formula1>0</formula1>
      <formula2>99999999999999900</formula2>
    </dataValidation>
    <dataValidation type="decimal" allowBlank="1" showInputMessage="1" showErrorMessage="1" errorTitle="Input Error" error="Please enter a numeric value between 0 and 99999999999999999" sqref="M113">
      <formula1>0</formula1>
      <formula2>99999999999999900</formula2>
    </dataValidation>
    <dataValidation type="decimal" allowBlank="1" showInputMessage="1" showErrorMessage="1" errorTitle="Input Error" error="Please enter a numeric value between 0 and 99999999999999999" sqref="E114">
      <formula1>0</formula1>
      <formula2>99999999999999900</formula2>
    </dataValidation>
    <dataValidation type="decimal" allowBlank="1" showInputMessage="1" showErrorMessage="1" errorTitle="Input Error" error="Please enter a numeric value between 0 and 99999999999999999" sqref="F114">
      <formula1>0</formula1>
      <formula2>99999999999999900</formula2>
    </dataValidation>
    <dataValidation type="decimal" allowBlank="1" showInputMessage="1" showErrorMessage="1" errorTitle="Input Error" error="Please enter a numeric value between 0 and 99999999999999999" sqref="G114">
      <formula1>0</formula1>
      <formula2>99999999999999900</formula2>
    </dataValidation>
    <dataValidation type="decimal" allowBlank="1" showInputMessage="1" showErrorMessage="1" errorTitle="Input Error" error="Please enter a numeric value between 0 and 99999999999999999" sqref="H114">
      <formula1>0</formula1>
      <formula2>99999999999999900</formula2>
    </dataValidation>
    <dataValidation type="decimal" allowBlank="1" showInputMessage="1" showErrorMessage="1" errorTitle="Input Error" error="Please enter a numeric value between 0 and 99999999999999999" sqref="I114">
      <formula1>0</formula1>
      <formula2>99999999999999900</formula2>
    </dataValidation>
    <dataValidation type="decimal" allowBlank="1" showInputMessage="1" showErrorMessage="1" errorTitle="Input Error" error="Please enter a numeric value between 0 and 99999999999999999" sqref="J114">
      <formula1>0</formula1>
      <formula2>99999999999999900</formula2>
    </dataValidation>
    <dataValidation type="decimal" allowBlank="1" showInputMessage="1" showErrorMessage="1" errorTitle="Input Error" error="Please enter a numeric value between 0 and 99999999999999999" sqref="K114">
      <formula1>0</formula1>
      <formula2>99999999999999900</formula2>
    </dataValidation>
    <dataValidation type="decimal" allowBlank="1" showInputMessage="1" showErrorMessage="1" errorTitle="Input Error" error="Please enter a numeric value between 0 and 99999999999999999" sqref="L114">
      <formula1>0</formula1>
      <formula2>99999999999999900</formula2>
    </dataValidation>
    <dataValidation type="decimal" allowBlank="1" showInputMessage="1" showErrorMessage="1" errorTitle="Input Error" error="Please enter a numeric value between 0 and 99999999999999999" sqref="M114">
      <formula1>0</formula1>
      <formula2>99999999999999900</formula2>
    </dataValidation>
    <dataValidation type="decimal" allowBlank="1" showInputMessage="1" showErrorMessage="1" errorTitle="Input Error" error="Please enter a numeric value between 0 and 99999999999999999" sqref="E115">
      <formula1>0</formula1>
      <formula2>99999999999999900</formula2>
    </dataValidation>
    <dataValidation type="decimal" allowBlank="1" showInputMessage="1" showErrorMessage="1" errorTitle="Input Error" error="Please enter a numeric value between 0 and 99999999999999999" sqref="F115">
      <formula1>0</formula1>
      <formula2>99999999999999900</formula2>
    </dataValidation>
    <dataValidation type="decimal" allowBlank="1" showInputMessage="1" showErrorMessage="1" errorTitle="Input Error" error="Please enter a numeric value between 0 and 99999999999999999" sqref="G115">
      <formula1>0</formula1>
      <formula2>99999999999999900</formula2>
    </dataValidation>
    <dataValidation type="decimal" allowBlank="1" showInputMessage="1" showErrorMessage="1" errorTitle="Input Error" error="Please enter a numeric value between 0 and 99999999999999999" sqref="H115">
      <formula1>0</formula1>
      <formula2>99999999999999900</formula2>
    </dataValidation>
    <dataValidation type="decimal" allowBlank="1" showInputMessage="1" showErrorMessage="1" errorTitle="Input Error" error="Please enter a numeric value between 0 and 99999999999999999" sqref="I115">
      <formula1>0</formula1>
      <formula2>99999999999999900</formula2>
    </dataValidation>
    <dataValidation type="decimal" allowBlank="1" showInputMessage="1" showErrorMessage="1" errorTitle="Input Error" error="Please enter a numeric value between 0 and 99999999999999999" sqref="J115">
      <formula1>0</formula1>
      <formula2>99999999999999900</formula2>
    </dataValidation>
    <dataValidation type="decimal" allowBlank="1" showInputMessage="1" showErrorMessage="1" errorTitle="Input Error" error="Please enter a numeric value between 0 and 99999999999999999" sqref="K115">
      <formula1>0</formula1>
      <formula2>99999999999999900</formula2>
    </dataValidation>
    <dataValidation type="decimal" allowBlank="1" showInputMessage="1" showErrorMessage="1" errorTitle="Input Error" error="Please enter a numeric value between 0 and 99999999999999999" sqref="L115">
      <formula1>0</formula1>
      <formula2>99999999999999900</formula2>
    </dataValidation>
    <dataValidation type="decimal" allowBlank="1" showInputMessage="1" showErrorMessage="1" errorTitle="Input Error" error="Please enter a numeric value between 0 and 99999999999999999" sqref="M115">
      <formula1>0</formula1>
      <formula2>99999999999999900</formula2>
    </dataValidation>
    <dataValidation type="decimal" allowBlank="1" showInputMessage="1" showErrorMessage="1" errorTitle="Input Error" error="Please enter a numeric value between 0 and 99999999999999999" sqref="E116">
      <formula1>0</formula1>
      <formula2>99999999999999900</formula2>
    </dataValidation>
    <dataValidation type="decimal" allowBlank="1" showInputMessage="1" showErrorMessage="1" errorTitle="Input Error" error="Please enter a numeric value between 0 and 99999999999999999" sqref="F116">
      <formula1>0</formula1>
      <formula2>99999999999999900</formula2>
    </dataValidation>
    <dataValidation type="decimal" allowBlank="1" showInputMessage="1" showErrorMessage="1" errorTitle="Input Error" error="Please enter a numeric value between 0 and 99999999999999999" sqref="G116">
      <formula1>0</formula1>
      <formula2>99999999999999900</formula2>
    </dataValidation>
    <dataValidation type="decimal" allowBlank="1" showInputMessage="1" showErrorMessage="1" errorTitle="Input Error" error="Please enter a numeric value between 0 and 99999999999999999" sqref="H116">
      <formula1>0</formula1>
      <formula2>99999999999999900</formula2>
    </dataValidation>
    <dataValidation type="decimal" allowBlank="1" showInputMessage="1" showErrorMessage="1" errorTitle="Input Error" error="Please enter a numeric value between 0 and 99999999999999999" sqref="I116">
      <formula1>0</formula1>
      <formula2>99999999999999900</formula2>
    </dataValidation>
    <dataValidation type="decimal" allowBlank="1" showInputMessage="1" showErrorMessage="1" errorTitle="Input Error" error="Please enter a numeric value between 0 and 99999999999999999" sqref="J116">
      <formula1>0</formula1>
      <formula2>99999999999999900</formula2>
    </dataValidation>
    <dataValidation type="decimal" allowBlank="1" showInputMessage="1" showErrorMessage="1" errorTitle="Input Error" error="Please enter a numeric value between 0 and 99999999999999999" sqref="K116">
      <formula1>0</formula1>
      <formula2>99999999999999900</formula2>
    </dataValidation>
    <dataValidation type="decimal" allowBlank="1" showInputMessage="1" showErrorMessage="1" errorTitle="Input Error" error="Please enter a numeric value between 0 and 99999999999999999" sqref="L116">
      <formula1>0</formula1>
      <formula2>99999999999999900</formula2>
    </dataValidation>
    <dataValidation type="decimal" allowBlank="1" showInputMessage="1" showErrorMessage="1" errorTitle="Input Error" error="Please enter a numeric value between 0 and 99999999999999999" sqref="M116">
      <formula1>0</formula1>
      <formula2>99999999999999900</formula2>
    </dataValidation>
    <dataValidation type="decimal" allowBlank="1" showInputMessage="1" showErrorMessage="1" errorTitle="Input Error" error="Please enter a numeric value between 0 and 99999999999999999" sqref="E117">
      <formula1>0</formula1>
      <formula2>99999999999999900</formula2>
    </dataValidation>
    <dataValidation type="decimal" allowBlank="1" showInputMessage="1" showErrorMessage="1" errorTitle="Input Error" error="Please enter a numeric value between 0 and 99999999999999999" sqref="F117">
      <formula1>0</formula1>
      <formula2>99999999999999900</formula2>
    </dataValidation>
    <dataValidation type="decimal" allowBlank="1" showInputMessage="1" showErrorMessage="1" errorTitle="Input Error" error="Please enter a numeric value between 0 and 99999999999999999" sqref="G117">
      <formula1>0</formula1>
      <formula2>99999999999999900</formula2>
    </dataValidation>
    <dataValidation type="decimal" allowBlank="1" showInputMessage="1" showErrorMessage="1" errorTitle="Input Error" error="Please enter a numeric value between 0 and 99999999999999999" sqref="H117">
      <formula1>0</formula1>
      <formula2>99999999999999900</formula2>
    </dataValidation>
    <dataValidation type="decimal" allowBlank="1" showInputMessage="1" showErrorMessage="1" errorTitle="Input Error" error="Please enter a numeric value between 0 and 99999999999999999" sqref="I117">
      <formula1>0</formula1>
      <formula2>99999999999999900</formula2>
    </dataValidation>
    <dataValidation type="decimal" allowBlank="1" showInputMessage="1" showErrorMessage="1" errorTitle="Input Error" error="Please enter a numeric value between 0 and 99999999999999999" sqref="J117">
      <formula1>0</formula1>
      <formula2>99999999999999900</formula2>
    </dataValidation>
    <dataValidation type="decimal" allowBlank="1" showInputMessage="1" showErrorMessage="1" errorTitle="Input Error" error="Please enter a numeric value between 0 and 99999999999999999" sqref="K117">
      <formula1>0</formula1>
      <formula2>99999999999999900</formula2>
    </dataValidation>
    <dataValidation type="decimal" allowBlank="1" showInputMessage="1" showErrorMessage="1" errorTitle="Input Error" error="Please enter a numeric value between 0 and 99999999999999999" sqref="L117">
      <formula1>0</formula1>
      <formula2>99999999999999900</formula2>
    </dataValidation>
    <dataValidation type="decimal" allowBlank="1" showInputMessage="1" showErrorMessage="1" errorTitle="Input Error" error="Please enter a numeric value between 0 and 99999999999999999" sqref="M117">
      <formula1>0</formula1>
      <formula2>99999999999999900</formula2>
    </dataValidation>
    <dataValidation type="decimal" allowBlank="1" showInputMessage="1" showErrorMessage="1" errorTitle="Input Error" error="Please enter a numeric value between 0 and 99999999999999999" sqref="E118">
      <formula1>0</formula1>
      <formula2>99999999999999900</formula2>
    </dataValidation>
    <dataValidation type="decimal" allowBlank="1" showInputMessage="1" showErrorMessage="1" errorTitle="Input Error" error="Please enter a numeric value between 0 and 99999999999999999" sqref="F118">
      <formula1>0</formula1>
      <formula2>99999999999999900</formula2>
    </dataValidation>
    <dataValidation type="decimal" allowBlank="1" showInputMessage="1" showErrorMessage="1" errorTitle="Input Error" error="Please enter a numeric value between 0 and 99999999999999999" sqref="G118">
      <formula1>0</formula1>
      <formula2>99999999999999900</formula2>
    </dataValidation>
    <dataValidation type="decimal" allowBlank="1" showInputMessage="1" showErrorMessage="1" errorTitle="Input Error" error="Please enter a numeric value between 0 and 99999999999999999" sqref="H118">
      <formula1>0</formula1>
      <formula2>99999999999999900</formula2>
    </dataValidation>
    <dataValidation type="decimal" allowBlank="1" showInputMessage="1" showErrorMessage="1" errorTitle="Input Error" error="Please enter a numeric value between 0 and 99999999999999999" sqref="I118">
      <formula1>0</formula1>
      <formula2>99999999999999900</formula2>
    </dataValidation>
    <dataValidation type="decimal" allowBlank="1" showInputMessage="1" showErrorMessage="1" errorTitle="Input Error" error="Please enter a numeric value between 0 and 99999999999999999" sqref="J118">
      <formula1>0</formula1>
      <formula2>99999999999999900</formula2>
    </dataValidation>
    <dataValidation type="decimal" allowBlank="1" showInputMessage="1" showErrorMessage="1" errorTitle="Input Error" error="Please enter a numeric value between 0 and 99999999999999999" sqref="K118">
      <formula1>0</formula1>
      <formula2>99999999999999900</formula2>
    </dataValidation>
    <dataValidation type="decimal" allowBlank="1" showInputMessage="1" showErrorMessage="1" errorTitle="Input Error" error="Please enter a numeric value between 0 and 99999999999999999" sqref="L118">
      <formula1>0</formula1>
      <formula2>99999999999999900</formula2>
    </dataValidation>
    <dataValidation type="decimal" allowBlank="1" showInputMessage="1" showErrorMessage="1" errorTitle="Input Error" error="Please enter a numeric value between 0 and 99999999999999999" sqref="M118">
      <formula1>0</formula1>
      <formula2>99999999999999900</formula2>
    </dataValidation>
    <dataValidation type="decimal" allowBlank="1" showInputMessage="1" showErrorMessage="1" errorTitle="Input Error" error="Please enter a numeric value between 0 and 99999999999999999" sqref="E119">
      <formula1>0</formula1>
      <formula2>99999999999999900</formula2>
    </dataValidation>
    <dataValidation type="decimal" allowBlank="1" showInputMessage="1" showErrorMessage="1" errorTitle="Input Error" error="Please enter a numeric value between 0 and 99999999999999999" sqref="F119">
      <formula1>0</formula1>
      <formula2>99999999999999900</formula2>
    </dataValidation>
    <dataValidation type="decimal" allowBlank="1" showInputMessage="1" showErrorMessage="1" errorTitle="Input Error" error="Please enter a numeric value between 0 and 99999999999999999" sqref="G119">
      <formula1>0</formula1>
      <formula2>99999999999999900</formula2>
    </dataValidation>
    <dataValidation type="decimal" allowBlank="1" showInputMessage="1" showErrorMessage="1" errorTitle="Input Error" error="Please enter a numeric value between 0 and 99999999999999999" sqref="H119">
      <formula1>0</formula1>
      <formula2>99999999999999900</formula2>
    </dataValidation>
    <dataValidation type="decimal" allowBlank="1" showInputMessage="1" showErrorMessage="1" errorTitle="Input Error" error="Please enter a numeric value between 0 and 99999999999999999" sqref="I119">
      <formula1>0</formula1>
      <formula2>99999999999999900</formula2>
    </dataValidation>
    <dataValidation type="decimal" allowBlank="1" showInputMessage="1" showErrorMessage="1" errorTitle="Input Error" error="Please enter a numeric value between 0 and 99999999999999999" sqref="J119">
      <formula1>0</formula1>
      <formula2>99999999999999900</formula2>
    </dataValidation>
    <dataValidation type="decimal" allowBlank="1" showInputMessage="1" showErrorMessage="1" errorTitle="Input Error" error="Please enter a numeric value between 0 and 99999999999999999" sqref="K119">
      <formula1>0</formula1>
      <formula2>99999999999999900</formula2>
    </dataValidation>
    <dataValidation type="decimal" allowBlank="1" showInputMessage="1" showErrorMessage="1" errorTitle="Input Error" error="Please enter a numeric value between 0 and 99999999999999999" sqref="L119">
      <formula1>0</formula1>
      <formula2>99999999999999900</formula2>
    </dataValidation>
    <dataValidation type="decimal" allowBlank="1" showInputMessage="1" showErrorMessage="1" errorTitle="Input Error" error="Please enter a numeric value between 0 and 99999999999999999" sqref="M119">
      <formula1>0</formula1>
      <formula2>99999999999999900</formula2>
    </dataValidation>
    <dataValidation type="decimal" allowBlank="1" showInputMessage="1" showErrorMessage="1" errorTitle="Input Error" error="Please enter a numeric value between 0 and 99999999999999999" sqref="E120">
      <formula1>0</formula1>
      <formula2>99999999999999900</formula2>
    </dataValidation>
    <dataValidation type="decimal" allowBlank="1" showInputMessage="1" showErrorMessage="1" errorTitle="Input Error" error="Please enter a numeric value between 0 and 99999999999999999" sqref="F120">
      <formula1>0</formula1>
      <formula2>99999999999999900</formula2>
    </dataValidation>
    <dataValidation type="decimal" allowBlank="1" showInputMessage="1" showErrorMessage="1" errorTitle="Input Error" error="Please enter a numeric value between 0 and 99999999999999999" sqref="G120">
      <formula1>0</formula1>
      <formula2>99999999999999900</formula2>
    </dataValidation>
    <dataValidation type="decimal" allowBlank="1" showInputMessage="1" showErrorMessage="1" errorTitle="Input Error" error="Please enter a numeric value between 0 and 99999999999999999" sqref="H120">
      <formula1>0</formula1>
      <formula2>99999999999999900</formula2>
    </dataValidation>
    <dataValidation type="decimal" allowBlank="1" showInputMessage="1" showErrorMessage="1" errorTitle="Input Error" error="Please enter a numeric value between 0 and 99999999999999999" sqref="I120">
      <formula1>0</formula1>
      <formula2>99999999999999900</formula2>
    </dataValidation>
    <dataValidation type="decimal" allowBlank="1" showInputMessage="1" showErrorMessage="1" errorTitle="Input Error" error="Please enter a numeric value between 0 and 99999999999999999" sqref="J120">
      <formula1>0</formula1>
      <formula2>99999999999999900</formula2>
    </dataValidation>
    <dataValidation type="decimal" allowBlank="1" showInputMessage="1" showErrorMessage="1" errorTitle="Input Error" error="Please enter a numeric value between 0 and 99999999999999999" sqref="K120">
      <formula1>0</formula1>
      <formula2>99999999999999900</formula2>
    </dataValidation>
    <dataValidation type="decimal" allowBlank="1" showInputMessage="1" showErrorMessage="1" errorTitle="Input Error" error="Please enter a numeric value between 0 and 99999999999999999" sqref="L120">
      <formula1>0</formula1>
      <formula2>99999999999999900</formula2>
    </dataValidation>
    <dataValidation type="decimal" allowBlank="1" showInputMessage="1" showErrorMessage="1" errorTitle="Input Error" error="Please enter a numeric value between 0 and 99999999999999999" sqref="M120">
      <formula1>0</formula1>
      <formula2>99999999999999900</formula2>
    </dataValidation>
    <dataValidation type="decimal" allowBlank="1" showInputMessage="1" showErrorMessage="1" errorTitle="Input Error" error="Please enter a numeric value between 0 and 99999999999999999" sqref="E121">
      <formula1>0</formula1>
      <formula2>99999999999999900</formula2>
    </dataValidation>
    <dataValidation type="decimal" allowBlank="1" showInputMessage="1" showErrorMessage="1" errorTitle="Input Error" error="Please enter a numeric value between 0 and 99999999999999999" sqref="F121">
      <formula1>0</formula1>
      <formula2>99999999999999900</formula2>
    </dataValidation>
    <dataValidation type="decimal" allowBlank="1" showInputMessage="1" showErrorMessage="1" errorTitle="Input Error" error="Please enter a numeric value between 0 and 99999999999999999" sqref="G121">
      <formula1>0</formula1>
      <formula2>99999999999999900</formula2>
    </dataValidation>
    <dataValidation type="decimal" allowBlank="1" showInputMessage="1" showErrorMessage="1" errorTitle="Input Error" error="Please enter a numeric value between 0 and 99999999999999999" sqref="H121">
      <formula1>0</formula1>
      <formula2>99999999999999900</formula2>
    </dataValidation>
    <dataValidation type="decimal" allowBlank="1" showInputMessage="1" showErrorMessage="1" errorTitle="Input Error" error="Please enter a numeric value between 0 and 99999999999999999" sqref="I121">
      <formula1>0</formula1>
      <formula2>99999999999999900</formula2>
    </dataValidation>
    <dataValidation type="decimal" allowBlank="1" showInputMessage="1" showErrorMessage="1" errorTitle="Input Error" error="Please enter a numeric value between 0 and 99999999999999999" sqref="J121">
      <formula1>0</formula1>
      <formula2>99999999999999900</formula2>
    </dataValidation>
    <dataValidation type="decimal" allowBlank="1" showInputMessage="1" showErrorMessage="1" errorTitle="Input Error" error="Please enter a numeric value between 0 and 99999999999999999" sqref="K121">
      <formula1>0</formula1>
      <formula2>99999999999999900</formula2>
    </dataValidation>
    <dataValidation type="decimal" allowBlank="1" showInputMessage="1" showErrorMessage="1" errorTitle="Input Error" error="Please enter a numeric value between 0 and 99999999999999999" sqref="L121">
      <formula1>0</formula1>
      <formula2>99999999999999900</formula2>
    </dataValidation>
    <dataValidation type="decimal" allowBlank="1" showInputMessage="1" showErrorMessage="1" errorTitle="Input Error" error="Please enter a numeric value between 0 and 99999999999999999" sqref="M121">
      <formula1>0</formula1>
      <formula2>99999999999999900</formula2>
    </dataValidation>
    <dataValidation type="decimal" allowBlank="1" showInputMessage="1" showErrorMessage="1" errorTitle="Input Error" error="Please enter a numeric value between 0 and 99999999999999999" sqref="E123">
      <formula1>0</formula1>
      <formula2>99999999999999900</formula2>
    </dataValidation>
    <dataValidation type="decimal" allowBlank="1" showInputMessage="1" showErrorMessage="1" errorTitle="Input Error" error="Please enter a numeric value between 0 and 99999999999999999" sqref="F123">
      <formula1>0</formula1>
      <formula2>99999999999999900</formula2>
    </dataValidation>
    <dataValidation type="decimal" allowBlank="1" showInputMessage="1" showErrorMessage="1" errorTitle="Input Error" error="Please enter a numeric value between 0 and 99999999999999999" sqref="G123">
      <formula1>0</formula1>
      <formula2>99999999999999900</formula2>
    </dataValidation>
    <dataValidation type="decimal" allowBlank="1" showInputMessage="1" showErrorMessage="1" errorTitle="Input Error" error="Please enter a numeric value between 0 and 99999999999999999" sqref="H123">
      <formula1>0</formula1>
      <formula2>99999999999999900</formula2>
    </dataValidation>
    <dataValidation type="decimal" allowBlank="1" showInputMessage="1" showErrorMessage="1" errorTitle="Input Error" error="Please enter a numeric value between 0 and 99999999999999999" sqref="I123">
      <formula1>0</formula1>
      <formula2>99999999999999900</formula2>
    </dataValidation>
    <dataValidation type="decimal" allowBlank="1" showInputMessage="1" showErrorMessage="1" errorTitle="Input Error" error="Please enter a numeric value between 0 and 99999999999999999" sqref="J123">
      <formula1>0</formula1>
      <formula2>99999999999999900</formula2>
    </dataValidation>
    <dataValidation type="decimal" allowBlank="1" showInputMessage="1" showErrorMessage="1" errorTitle="Input Error" error="Please enter a numeric value between 0 and 99999999999999999" sqref="K123">
      <formula1>0</formula1>
      <formula2>99999999999999900</formula2>
    </dataValidation>
    <dataValidation type="decimal" allowBlank="1" showInputMessage="1" showErrorMessage="1" errorTitle="Input Error" error="Please enter a numeric value between 0 and 99999999999999999" sqref="L123">
      <formula1>0</formula1>
      <formula2>99999999999999900</formula2>
    </dataValidation>
    <dataValidation type="decimal" allowBlank="1" showInputMessage="1" showErrorMessage="1" errorTitle="Input Error" error="Please enter a numeric value between 0 and 99999999999999999" sqref="M123">
      <formula1>0</formula1>
      <formula2>99999999999999900</formula2>
    </dataValidation>
    <dataValidation type="decimal" allowBlank="1" showInputMessage="1" showErrorMessage="1" errorTitle="Input Error" error="Please enter a numeric value between 0 and 99999999999999999" sqref="E129">
      <formula1>0</formula1>
      <formula2>99999999999999900</formula2>
    </dataValidation>
    <dataValidation type="decimal" allowBlank="1" showInputMessage="1" showErrorMessage="1" errorTitle="Input Error" error="Please enter a numeric value between 0 and 99999999999999999" sqref="F129">
      <formula1>0</formula1>
      <formula2>99999999999999900</formula2>
    </dataValidation>
    <dataValidation type="decimal" allowBlank="1" showInputMessage="1" showErrorMessage="1" errorTitle="Input Error" error="Please enter a numeric value between 0 and 99999999999999999" sqref="G129">
      <formula1>0</formula1>
      <formula2>99999999999999900</formula2>
    </dataValidation>
    <dataValidation type="decimal" allowBlank="1" showInputMessage="1" showErrorMessage="1" errorTitle="Input Error" error="Please enter a numeric value between 0 and 99999999999999999" sqref="H129">
      <formula1>0</formula1>
      <formula2>99999999999999900</formula2>
    </dataValidation>
    <dataValidation type="decimal" allowBlank="1" showInputMessage="1" showErrorMessage="1" errorTitle="Input Error" error="Please enter a numeric value between 0 and 99999999999999999" sqref="I129">
      <formula1>0</formula1>
      <formula2>99999999999999900</formula2>
    </dataValidation>
    <dataValidation type="decimal" allowBlank="1" showInputMessage="1" showErrorMessage="1" errorTitle="Input Error" error="Please enter a numeric value between 0 and 99999999999999999" sqref="J129">
      <formula1>0</formula1>
      <formula2>99999999999999900</formula2>
    </dataValidation>
    <dataValidation type="decimal" allowBlank="1" showInputMessage="1" showErrorMessage="1" errorTitle="Input Error" error="Please enter a numeric value between 0 and 99999999999999999" sqref="K129">
      <formula1>0</formula1>
      <formula2>99999999999999900</formula2>
    </dataValidation>
    <dataValidation type="decimal" allowBlank="1" showInputMessage="1" showErrorMessage="1" errorTitle="Input Error" error="Please enter a numeric value between 0 and 99999999999999999" sqref="L129">
      <formula1>0</formula1>
      <formula2>99999999999999900</formula2>
    </dataValidation>
    <dataValidation type="decimal" allowBlank="1" showInputMessage="1" showErrorMessage="1" errorTitle="Input Error" error="Please enter a numeric value between 0 and 99999999999999999" sqref="M129">
      <formula1>0</formula1>
      <formula2>99999999999999900</formula2>
    </dataValidation>
  </dataValidations>
  <hyperlinks>
    <hyperlink ref="D3" location="Navigation!F10" display="Back To Navigation Page"/>
  </hyperlinks>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dimension ref="A1:T144"/>
  <sheetViews>
    <sheetView showGridLines="0" workbookViewId="0">
      <pane xSplit="2" ySplit="1" topLeftCell="E24" activePane="bottomRight" state="frozen"/>
      <selection pane="topRight" activeCell="C1" sqref="C1"/>
      <selection pane="bottomLeft" activeCell="A2" sqref="A2"/>
      <selection pane="bottomRight" sqref="A1:C1048576"/>
    </sheetView>
  </sheetViews>
  <sheetFormatPr defaultRowHeight="15"/>
  <cols>
    <col min="1" max="2" width="0.5703125" hidden="1" customWidth="1"/>
    <col min="3" max="3" width="96" hidden="1" customWidth="1"/>
    <col min="4" max="4" width="52.7109375" customWidth="1"/>
    <col min="5" max="13" width="14.7109375" customWidth="1"/>
    <col min="14" max="14" width="25.7109375" customWidth="1"/>
    <col min="15" max="17" width="14.7109375" customWidth="1"/>
    <col min="18" max="18" width="25.7109375" customWidth="1"/>
    <col min="26" max="26" width="11.5703125" customWidth="1"/>
  </cols>
  <sheetData>
    <row r="1" spans="1:16" ht="27.75" customHeight="1">
      <c r="A1" s="10" t="s">
        <v>1335</v>
      </c>
      <c r="D1" s="189" t="s">
        <v>978</v>
      </c>
      <c r="E1" s="189"/>
      <c r="F1" s="189"/>
      <c r="G1" s="189"/>
      <c r="H1" s="189"/>
      <c r="I1" s="189"/>
      <c r="J1" s="189"/>
      <c r="K1" s="189"/>
      <c r="L1" s="189"/>
      <c r="M1" s="189"/>
      <c r="N1" s="189"/>
    </row>
    <row r="3" spans="1:16">
      <c r="D3" s="84" t="s">
        <v>1347</v>
      </c>
    </row>
    <row r="5" spans="1:16" hidden="1">
      <c r="A5" s="17"/>
      <c r="B5" s="17"/>
      <c r="C5" s="17" t="s">
        <v>1496</v>
      </c>
      <c r="D5" s="17"/>
      <c r="E5" s="17"/>
      <c r="F5" s="17"/>
      <c r="G5" s="17"/>
      <c r="H5" s="17"/>
      <c r="I5" s="17"/>
      <c r="J5" s="17"/>
      <c r="K5" s="17"/>
      <c r="L5" s="17"/>
      <c r="M5" s="17"/>
      <c r="N5" s="17"/>
      <c r="O5" s="17"/>
      <c r="P5" s="17"/>
    </row>
    <row r="6" spans="1:16" hidden="1">
      <c r="A6" s="17"/>
      <c r="B6" s="17"/>
      <c r="C6" s="17"/>
      <c r="D6" s="17"/>
      <c r="E6" s="17" t="s">
        <v>529</v>
      </c>
      <c r="F6" s="17" t="s">
        <v>790</v>
      </c>
      <c r="G6" s="17" t="s">
        <v>791</v>
      </c>
      <c r="H6" s="17" t="s">
        <v>792</v>
      </c>
      <c r="I6" s="17" t="s">
        <v>793</v>
      </c>
      <c r="J6" s="17" t="s">
        <v>803</v>
      </c>
      <c r="K6" s="17" t="s">
        <v>521</v>
      </c>
      <c r="L6" s="17" t="s">
        <v>783</v>
      </c>
      <c r="M6" s="17" t="s">
        <v>318</v>
      </c>
      <c r="N6" s="17" t="s">
        <v>1337</v>
      </c>
      <c r="O6" s="17"/>
      <c r="P6" s="17"/>
    </row>
    <row r="7" spans="1:16" hidden="1">
      <c r="A7" s="17"/>
      <c r="B7" s="17"/>
      <c r="C7" s="17"/>
      <c r="D7" s="17"/>
      <c r="E7" s="17" t="s">
        <v>719</v>
      </c>
      <c r="F7" s="17" t="s">
        <v>719</v>
      </c>
      <c r="G7" s="17" t="s">
        <v>719</v>
      </c>
      <c r="H7" s="17" t="s">
        <v>719</v>
      </c>
      <c r="I7" s="17" t="s">
        <v>719</v>
      </c>
      <c r="J7" s="17" t="s">
        <v>719</v>
      </c>
      <c r="K7" s="17" t="s">
        <v>719</v>
      </c>
      <c r="L7" s="17" t="s">
        <v>719</v>
      </c>
      <c r="M7" s="17" t="s">
        <v>719</v>
      </c>
      <c r="N7" s="17" t="s">
        <v>719</v>
      </c>
      <c r="O7" s="17"/>
      <c r="P7" s="17"/>
    </row>
    <row r="8" spans="1:16" hidden="1">
      <c r="A8" s="17"/>
      <c r="B8" s="17"/>
      <c r="C8" s="17" t="s">
        <v>906</v>
      </c>
      <c r="D8" s="17" t="s">
        <v>910</v>
      </c>
      <c r="E8" s="17"/>
      <c r="F8" s="17"/>
      <c r="G8" s="17"/>
      <c r="H8" s="17"/>
      <c r="I8" s="17"/>
      <c r="J8" s="17"/>
      <c r="K8" s="17"/>
      <c r="L8" s="17"/>
      <c r="M8" s="17"/>
      <c r="N8" s="17"/>
      <c r="O8" s="17" t="s">
        <v>905</v>
      </c>
      <c r="P8" s="17" t="s">
        <v>907</v>
      </c>
    </row>
    <row r="9" spans="1:16">
      <c r="A9" s="17"/>
      <c r="B9" s="17"/>
      <c r="C9" s="17" t="s">
        <v>910</v>
      </c>
      <c r="D9" s="232" t="s">
        <v>507</v>
      </c>
      <c r="E9" s="210"/>
      <c r="F9" s="210"/>
      <c r="G9" s="210"/>
      <c r="H9" s="210"/>
      <c r="I9" s="210"/>
      <c r="J9" s="210"/>
      <c r="K9" s="210"/>
      <c r="L9" s="210"/>
      <c r="M9" s="210"/>
      <c r="N9" s="211"/>
      <c r="O9" s="12"/>
      <c r="P9" s="17"/>
    </row>
    <row r="10" spans="1:16">
      <c r="A10" s="17"/>
      <c r="B10" s="17"/>
      <c r="C10" s="17" t="s">
        <v>910</v>
      </c>
      <c r="D10" s="192" t="s">
        <v>874</v>
      </c>
      <c r="E10" s="244" t="s">
        <v>785</v>
      </c>
      <c r="F10" s="244" t="s">
        <v>786</v>
      </c>
      <c r="G10" s="208" t="s">
        <v>101</v>
      </c>
      <c r="H10" s="209"/>
      <c r="I10" s="244" t="s">
        <v>787</v>
      </c>
      <c r="J10" s="244" t="s">
        <v>788</v>
      </c>
      <c r="K10" s="244" t="s">
        <v>789</v>
      </c>
      <c r="L10" s="244" t="s">
        <v>731</v>
      </c>
      <c r="M10" s="244" t="s">
        <v>732</v>
      </c>
      <c r="N10" s="245" t="s">
        <v>1336</v>
      </c>
      <c r="P10" s="17"/>
    </row>
    <row r="11" spans="1:16" ht="60">
      <c r="A11" s="17"/>
      <c r="B11" s="17"/>
      <c r="C11" s="17" t="s">
        <v>910</v>
      </c>
      <c r="D11" s="193"/>
      <c r="E11" s="216"/>
      <c r="F11" s="216"/>
      <c r="G11" s="18" t="s">
        <v>567</v>
      </c>
      <c r="H11" s="18" t="s">
        <v>568</v>
      </c>
      <c r="I11" s="216"/>
      <c r="J11" s="216"/>
      <c r="K11" s="216"/>
      <c r="L11" s="216"/>
      <c r="M11" s="216"/>
      <c r="N11" s="246"/>
      <c r="P11" s="17"/>
    </row>
    <row r="12" spans="1:16" hidden="1">
      <c r="A12" s="17"/>
      <c r="B12" s="17"/>
      <c r="C12" s="17" t="s">
        <v>905</v>
      </c>
      <c r="P12" s="17"/>
    </row>
    <row r="13" spans="1:16">
      <c r="A13" s="17"/>
      <c r="B13" s="17" t="s">
        <v>562</v>
      </c>
      <c r="C13" s="17"/>
      <c r="D13" s="13" t="s">
        <v>825</v>
      </c>
      <c r="E13" s="19"/>
      <c r="F13" s="19"/>
      <c r="G13" s="19"/>
      <c r="H13" s="19"/>
      <c r="I13" s="19"/>
      <c r="J13" s="19"/>
      <c r="K13" s="19"/>
      <c r="L13" s="19"/>
      <c r="M13" s="19"/>
      <c r="N13" s="44"/>
      <c r="P13" s="17"/>
    </row>
    <row r="14" spans="1:16">
      <c r="A14" s="17"/>
      <c r="B14" s="17" t="s">
        <v>666</v>
      </c>
      <c r="C14" s="17"/>
      <c r="D14" s="13" t="s">
        <v>826</v>
      </c>
      <c r="E14" s="20">
        <f>E15+E16</f>
        <v>0</v>
      </c>
      <c r="F14" s="20">
        <f t="shared" ref="F14:L14" si="0">F15+F16</f>
        <v>0</v>
      </c>
      <c r="G14" s="20">
        <f t="shared" si="0"/>
        <v>0</v>
      </c>
      <c r="H14" s="20">
        <f t="shared" si="0"/>
        <v>0</v>
      </c>
      <c r="I14" s="20">
        <f t="shared" si="0"/>
        <v>0</v>
      </c>
      <c r="J14" s="20">
        <f t="shared" si="0"/>
        <v>0</v>
      </c>
      <c r="K14" s="20">
        <f t="shared" si="0"/>
        <v>0</v>
      </c>
      <c r="L14" s="20">
        <f t="shared" si="0"/>
        <v>0</v>
      </c>
      <c r="M14" s="20">
        <f>M15+M16</f>
        <v>0</v>
      </c>
      <c r="N14" s="44"/>
      <c r="P14" s="17"/>
    </row>
    <row r="15" spans="1:16">
      <c r="A15" s="17"/>
      <c r="B15" s="17" t="s">
        <v>667</v>
      </c>
      <c r="C15" s="17"/>
      <c r="D15" s="11" t="s">
        <v>827</v>
      </c>
      <c r="E15" s="19"/>
      <c r="F15" s="19"/>
      <c r="G15" s="19"/>
      <c r="H15" s="19"/>
      <c r="I15" s="19"/>
      <c r="J15" s="19"/>
      <c r="K15" s="19"/>
      <c r="L15" s="19"/>
      <c r="M15" s="19"/>
      <c r="N15" s="44"/>
      <c r="P15" s="17"/>
    </row>
    <row r="16" spans="1:16">
      <c r="A16" s="17"/>
      <c r="B16" s="17" t="s">
        <v>883</v>
      </c>
      <c r="C16" s="17"/>
      <c r="D16" s="11" t="s">
        <v>828</v>
      </c>
      <c r="E16" s="19"/>
      <c r="F16" s="19"/>
      <c r="G16" s="19"/>
      <c r="H16" s="19"/>
      <c r="I16" s="19"/>
      <c r="J16" s="19"/>
      <c r="K16" s="19"/>
      <c r="L16" s="19"/>
      <c r="M16" s="19"/>
      <c r="N16" s="44"/>
      <c r="P16" s="17"/>
    </row>
    <row r="17" spans="1:16">
      <c r="A17" s="17"/>
      <c r="B17" s="17" t="s">
        <v>884</v>
      </c>
      <c r="C17" s="17"/>
      <c r="D17" s="13" t="s">
        <v>829</v>
      </c>
      <c r="E17" s="20">
        <f>E18+E19</f>
        <v>0</v>
      </c>
      <c r="F17" s="20">
        <f t="shared" ref="F17:L17" si="1">F18+F19</f>
        <v>0</v>
      </c>
      <c r="G17" s="20">
        <f t="shared" si="1"/>
        <v>0</v>
      </c>
      <c r="H17" s="20">
        <f t="shared" si="1"/>
        <v>0</v>
      </c>
      <c r="I17" s="20">
        <f t="shared" si="1"/>
        <v>0</v>
      </c>
      <c r="J17" s="20">
        <f t="shared" si="1"/>
        <v>0</v>
      </c>
      <c r="K17" s="20">
        <f t="shared" si="1"/>
        <v>0</v>
      </c>
      <c r="L17" s="20">
        <f t="shared" si="1"/>
        <v>0</v>
      </c>
      <c r="M17" s="20">
        <f>M18+M19</f>
        <v>0</v>
      </c>
      <c r="N17" s="44"/>
      <c r="P17" s="17"/>
    </row>
    <row r="18" spans="1:16">
      <c r="A18" s="17"/>
      <c r="B18" s="17" t="s">
        <v>885</v>
      </c>
      <c r="C18" s="17"/>
      <c r="D18" s="11" t="s">
        <v>830</v>
      </c>
      <c r="E18" s="19"/>
      <c r="F18" s="19"/>
      <c r="G18" s="19"/>
      <c r="H18" s="19"/>
      <c r="I18" s="19"/>
      <c r="J18" s="19"/>
      <c r="K18" s="19"/>
      <c r="L18" s="19"/>
      <c r="M18" s="19"/>
      <c r="N18" s="44"/>
      <c r="P18" s="17"/>
    </row>
    <row r="19" spans="1:16">
      <c r="A19" s="17"/>
      <c r="B19" s="17" t="s">
        <v>886</v>
      </c>
      <c r="C19" s="17"/>
      <c r="D19" s="11" t="s">
        <v>831</v>
      </c>
      <c r="E19" s="19"/>
      <c r="F19" s="19"/>
      <c r="G19" s="19"/>
      <c r="H19" s="19"/>
      <c r="I19" s="19"/>
      <c r="J19" s="19"/>
      <c r="K19" s="19"/>
      <c r="L19" s="19"/>
      <c r="M19" s="19"/>
      <c r="N19" s="44"/>
      <c r="P19" s="17"/>
    </row>
    <row r="20" spans="1:16">
      <c r="A20" s="17"/>
      <c r="B20" s="17" t="s">
        <v>887</v>
      </c>
      <c r="C20" s="17"/>
      <c r="D20" s="13" t="s">
        <v>563</v>
      </c>
      <c r="E20" s="19"/>
      <c r="F20" s="19"/>
      <c r="G20" s="19"/>
      <c r="H20" s="19"/>
      <c r="I20" s="19"/>
      <c r="J20" s="19"/>
      <c r="K20" s="19"/>
      <c r="L20" s="19"/>
      <c r="M20" s="19"/>
      <c r="N20" s="44"/>
      <c r="P20" s="17"/>
    </row>
    <row r="21" spans="1:16">
      <c r="A21" s="17"/>
      <c r="B21" s="17" t="s">
        <v>932</v>
      </c>
      <c r="C21" s="17"/>
      <c r="D21" s="13" t="s">
        <v>933</v>
      </c>
      <c r="E21" s="20">
        <f>E22+E23</f>
        <v>0</v>
      </c>
      <c r="F21" s="20">
        <f t="shared" ref="F21:L21" si="2">F22+F23</f>
        <v>0</v>
      </c>
      <c r="G21" s="20">
        <f t="shared" si="2"/>
        <v>0</v>
      </c>
      <c r="H21" s="20">
        <f t="shared" si="2"/>
        <v>0</v>
      </c>
      <c r="I21" s="20">
        <f t="shared" si="2"/>
        <v>0</v>
      </c>
      <c r="J21" s="20">
        <f t="shared" si="2"/>
        <v>0</v>
      </c>
      <c r="K21" s="20">
        <f t="shared" si="2"/>
        <v>0</v>
      </c>
      <c r="L21" s="20">
        <f t="shared" si="2"/>
        <v>0</v>
      </c>
      <c r="M21" s="20">
        <f>M22+M23</f>
        <v>0</v>
      </c>
      <c r="N21" s="44"/>
      <c r="P21" s="17"/>
    </row>
    <row r="22" spans="1:16" ht="15" customHeight="1">
      <c r="A22" s="17"/>
      <c r="B22" s="17" t="s">
        <v>888</v>
      </c>
      <c r="C22" s="17"/>
      <c r="D22" s="11" t="s">
        <v>934</v>
      </c>
      <c r="E22" s="19"/>
      <c r="F22" s="19"/>
      <c r="G22" s="19"/>
      <c r="H22" s="19"/>
      <c r="I22" s="19"/>
      <c r="J22" s="19"/>
      <c r="K22" s="19"/>
      <c r="L22" s="19"/>
      <c r="M22" s="19"/>
      <c r="N22" s="44"/>
      <c r="P22" s="17"/>
    </row>
    <row r="23" spans="1:16">
      <c r="A23" s="17"/>
      <c r="B23" s="17" t="s">
        <v>967</v>
      </c>
      <c r="C23" s="17"/>
      <c r="D23" s="11" t="s">
        <v>834</v>
      </c>
      <c r="E23" s="19"/>
      <c r="F23" s="19"/>
      <c r="G23" s="19"/>
      <c r="H23" s="19"/>
      <c r="I23" s="19"/>
      <c r="J23" s="19"/>
      <c r="K23" s="19"/>
      <c r="L23" s="19"/>
      <c r="M23" s="19"/>
      <c r="N23" s="44"/>
      <c r="P23" s="17"/>
    </row>
    <row r="24" spans="1:16">
      <c r="A24" s="17"/>
      <c r="B24" s="17" t="s">
        <v>877</v>
      </c>
      <c r="C24" s="17"/>
      <c r="D24" s="13" t="s">
        <v>878</v>
      </c>
      <c r="E24" s="20">
        <f>E25+E26</f>
        <v>0</v>
      </c>
      <c r="F24" s="20">
        <f t="shared" ref="F24:L24" si="3">F25+F26</f>
        <v>0</v>
      </c>
      <c r="G24" s="20">
        <f t="shared" si="3"/>
        <v>0</v>
      </c>
      <c r="H24" s="20">
        <f t="shared" si="3"/>
        <v>0</v>
      </c>
      <c r="I24" s="20">
        <f t="shared" si="3"/>
        <v>0</v>
      </c>
      <c r="J24" s="20">
        <f t="shared" si="3"/>
        <v>0</v>
      </c>
      <c r="K24" s="20">
        <f t="shared" si="3"/>
        <v>0</v>
      </c>
      <c r="L24" s="20">
        <f t="shared" si="3"/>
        <v>0</v>
      </c>
      <c r="M24" s="20">
        <f>M25+M26</f>
        <v>0</v>
      </c>
      <c r="N24" s="44"/>
      <c r="P24" s="17"/>
    </row>
    <row r="25" spans="1:16">
      <c r="A25" s="17"/>
      <c r="B25" s="17" t="s">
        <v>889</v>
      </c>
      <c r="C25" s="17"/>
      <c r="D25" s="11" t="s">
        <v>817</v>
      </c>
      <c r="E25" s="19"/>
      <c r="F25" s="19"/>
      <c r="G25" s="19"/>
      <c r="H25" s="19"/>
      <c r="I25" s="19"/>
      <c r="J25" s="19"/>
      <c r="K25" s="19"/>
      <c r="L25" s="19"/>
      <c r="M25" s="19"/>
      <c r="N25" s="44"/>
      <c r="P25" s="17"/>
    </row>
    <row r="26" spans="1:16">
      <c r="A26" s="17"/>
      <c r="B26" s="17" t="s">
        <v>890</v>
      </c>
      <c r="C26" s="17"/>
      <c r="D26" s="11" t="s">
        <v>818</v>
      </c>
      <c r="E26" s="19"/>
      <c r="F26" s="19"/>
      <c r="G26" s="19"/>
      <c r="H26" s="19"/>
      <c r="I26" s="19"/>
      <c r="J26" s="19"/>
      <c r="K26" s="19"/>
      <c r="L26" s="19"/>
      <c r="M26" s="19"/>
      <c r="N26" s="44"/>
      <c r="P26" s="17"/>
    </row>
    <row r="27" spans="1:16">
      <c r="A27" s="17"/>
      <c r="B27" s="17" t="s">
        <v>891</v>
      </c>
      <c r="C27" s="17"/>
      <c r="D27" s="13" t="s">
        <v>819</v>
      </c>
      <c r="E27" s="20">
        <f>E28+E29</f>
        <v>0</v>
      </c>
      <c r="F27" s="20">
        <f t="shared" ref="F27:L27" si="4">F28+F29</f>
        <v>0</v>
      </c>
      <c r="G27" s="20">
        <f t="shared" si="4"/>
        <v>0</v>
      </c>
      <c r="H27" s="20">
        <f t="shared" si="4"/>
        <v>0</v>
      </c>
      <c r="I27" s="20">
        <f t="shared" si="4"/>
        <v>0</v>
      </c>
      <c r="J27" s="20">
        <f t="shared" si="4"/>
        <v>0</v>
      </c>
      <c r="K27" s="20">
        <f t="shared" si="4"/>
        <v>0</v>
      </c>
      <c r="L27" s="20">
        <f t="shared" si="4"/>
        <v>0</v>
      </c>
      <c r="M27" s="20">
        <f>M28+M29</f>
        <v>0</v>
      </c>
      <c r="N27" s="44"/>
      <c r="P27" s="17"/>
    </row>
    <row r="28" spans="1:16">
      <c r="A28" s="17"/>
      <c r="B28" s="17" t="s">
        <v>892</v>
      </c>
      <c r="C28" s="17"/>
      <c r="D28" s="11" t="s">
        <v>820</v>
      </c>
      <c r="E28" s="19"/>
      <c r="F28" s="19"/>
      <c r="G28" s="19"/>
      <c r="H28" s="19"/>
      <c r="I28" s="19"/>
      <c r="J28" s="19"/>
      <c r="K28" s="19"/>
      <c r="L28" s="19"/>
      <c r="M28" s="19"/>
      <c r="N28" s="44"/>
      <c r="P28" s="17"/>
    </row>
    <row r="29" spans="1:16">
      <c r="A29" s="17"/>
      <c r="B29" s="17" t="s">
        <v>893</v>
      </c>
      <c r="C29" s="17"/>
      <c r="D29" s="11" t="s">
        <v>821</v>
      </c>
      <c r="E29" s="19"/>
      <c r="F29" s="19"/>
      <c r="G29" s="19"/>
      <c r="H29" s="19"/>
      <c r="I29" s="19"/>
      <c r="J29" s="19"/>
      <c r="K29" s="19"/>
      <c r="L29" s="19"/>
      <c r="M29" s="19"/>
      <c r="N29" s="44"/>
      <c r="P29" s="17"/>
    </row>
    <row r="30" spans="1:16">
      <c r="A30" s="17"/>
      <c r="B30" s="17" t="s">
        <v>3</v>
      </c>
      <c r="C30" s="17"/>
      <c r="D30" s="13" t="s">
        <v>665</v>
      </c>
      <c r="E30" s="20">
        <f t="array" ref="E30">SUM(E40:E41)</f>
        <v>0</v>
      </c>
      <c r="F30" s="20">
        <f t="array" ref="F30">SUM(F40:F41)</f>
        <v>0</v>
      </c>
      <c r="G30" s="20">
        <f t="array" ref="G30">SUM(G40:G41)</f>
        <v>0</v>
      </c>
      <c r="H30" s="20">
        <f t="array" ref="H30">SUM(H40:H41)</f>
        <v>0</v>
      </c>
      <c r="I30" s="20">
        <f t="array" ref="I30">SUM(I40:I41)</f>
        <v>0</v>
      </c>
      <c r="J30" s="20">
        <f t="array" ref="J30">SUM(J40:J41)</f>
        <v>0</v>
      </c>
      <c r="K30" s="20">
        <f t="array" ref="K30">SUM(K40:K41)</f>
        <v>0</v>
      </c>
      <c r="L30" s="20">
        <f t="array" ref="L30">SUM(L40:L41)</f>
        <v>0</v>
      </c>
      <c r="M30" s="20">
        <f t="array" ref="M30">SUM(M40:M41)</f>
        <v>0</v>
      </c>
      <c r="N30" s="44"/>
      <c r="P30" s="17"/>
    </row>
    <row r="31" spans="1:16" hidden="1">
      <c r="A31" s="17"/>
      <c r="B31" s="17"/>
      <c r="C31" s="17" t="s">
        <v>905</v>
      </c>
      <c r="P31" s="17"/>
    </row>
    <row r="32" spans="1:16" hidden="1">
      <c r="A32" s="17"/>
      <c r="B32" s="17"/>
      <c r="C32" s="17" t="s">
        <v>908</v>
      </c>
      <c r="D32" s="17"/>
      <c r="E32" s="17"/>
      <c r="F32" s="17"/>
      <c r="G32" s="17"/>
      <c r="H32" s="17"/>
      <c r="I32" s="17"/>
      <c r="J32" s="17"/>
      <c r="K32" s="17"/>
      <c r="L32" s="17"/>
      <c r="M32" s="17"/>
      <c r="N32" s="17"/>
      <c r="O32" s="17"/>
      <c r="P32" s="17" t="s">
        <v>909</v>
      </c>
    </row>
    <row r="33" spans="1:16" hidden="1"/>
    <row r="34" spans="1:16" hidden="1"/>
    <row r="35" spans="1:16" hidden="1">
      <c r="A35" s="17"/>
      <c r="B35" s="17"/>
      <c r="C35" s="17" t="s">
        <v>1494</v>
      </c>
      <c r="D35" s="17"/>
      <c r="E35" s="17"/>
      <c r="F35" s="17"/>
      <c r="G35" s="17"/>
      <c r="H35" s="17"/>
      <c r="I35" s="17"/>
      <c r="J35" s="17"/>
      <c r="K35" s="17"/>
      <c r="L35" s="17"/>
      <c r="M35" s="17"/>
      <c r="N35" s="17"/>
      <c r="O35" s="17"/>
      <c r="P35" s="17"/>
    </row>
    <row r="36" spans="1:16" hidden="1">
      <c r="A36" s="17"/>
      <c r="B36" s="17"/>
      <c r="C36" s="17"/>
      <c r="D36" s="17"/>
      <c r="E36" s="17" t="s">
        <v>529</v>
      </c>
      <c r="F36" s="17" t="s">
        <v>790</v>
      </c>
      <c r="G36" s="17" t="s">
        <v>791</v>
      </c>
      <c r="H36" s="17" t="s">
        <v>792</v>
      </c>
      <c r="I36" s="17" t="s">
        <v>793</v>
      </c>
      <c r="J36" s="17" t="s">
        <v>803</v>
      </c>
      <c r="K36" s="17" t="s">
        <v>521</v>
      </c>
      <c r="L36" s="17" t="s">
        <v>783</v>
      </c>
      <c r="M36" s="17" t="s">
        <v>318</v>
      </c>
      <c r="N36" s="17" t="s">
        <v>1337</v>
      </c>
      <c r="O36" s="17"/>
      <c r="P36" s="17"/>
    </row>
    <row r="37" spans="1:16" hidden="1">
      <c r="A37" s="17"/>
      <c r="B37" s="17"/>
      <c r="C37" s="17"/>
      <c r="D37" s="17" t="s">
        <v>571</v>
      </c>
      <c r="E37" s="17" t="s">
        <v>719</v>
      </c>
      <c r="F37" s="17" t="s">
        <v>719</v>
      </c>
      <c r="G37" s="17" t="s">
        <v>719</v>
      </c>
      <c r="H37" s="17" t="s">
        <v>719</v>
      </c>
      <c r="I37" s="17" t="s">
        <v>719</v>
      </c>
      <c r="J37" s="17" t="s">
        <v>719</v>
      </c>
      <c r="K37" s="17" t="s">
        <v>719</v>
      </c>
      <c r="L37" s="17" t="s">
        <v>719</v>
      </c>
      <c r="M37" s="17" t="s">
        <v>719</v>
      </c>
      <c r="N37" s="17" t="s">
        <v>719</v>
      </c>
      <c r="O37" s="17"/>
      <c r="P37" s="17"/>
    </row>
    <row r="38" spans="1:16" hidden="1">
      <c r="A38" s="17"/>
      <c r="B38" s="17"/>
      <c r="C38" s="17" t="s">
        <v>906</v>
      </c>
      <c r="D38" s="17" t="s">
        <v>940</v>
      </c>
      <c r="E38" s="17"/>
      <c r="F38" s="17"/>
      <c r="G38" s="17"/>
      <c r="H38" s="17"/>
      <c r="I38" s="17"/>
      <c r="J38" s="17"/>
      <c r="K38" s="17"/>
      <c r="L38" s="17"/>
      <c r="M38" s="17"/>
      <c r="N38" s="17"/>
      <c r="O38" s="17" t="s">
        <v>905</v>
      </c>
      <c r="P38" s="17" t="s">
        <v>907</v>
      </c>
    </row>
    <row r="39" spans="1:16" hidden="1">
      <c r="A39" s="17"/>
      <c r="B39" s="17"/>
      <c r="C39" s="17" t="s">
        <v>905</v>
      </c>
      <c r="P39" s="17"/>
    </row>
    <row r="40" spans="1:16">
      <c r="A40" s="17"/>
      <c r="B40" s="17" t="s">
        <v>3</v>
      </c>
      <c r="C40" s="109"/>
      <c r="D40" s="22"/>
      <c r="E40" s="81"/>
      <c r="F40" s="19"/>
      <c r="G40" s="19"/>
      <c r="H40" s="19"/>
      <c r="I40" s="19"/>
      <c r="J40" s="19"/>
      <c r="K40" s="19"/>
      <c r="L40" s="19"/>
      <c r="M40" s="19"/>
      <c r="N40" s="60"/>
      <c r="O40" s="80"/>
      <c r="P40" s="17"/>
    </row>
    <row r="41" spans="1:16" hidden="1">
      <c r="A41" s="17"/>
      <c r="B41" s="17"/>
      <c r="C41" s="17" t="s">
        <v>905</v>
      </c>
      <c r="P41" s="17"/>
    </row>
    <row r="42" spans="1:16" hidden="1">
      <c r="A42" s="17"/>
      <c r="B42" s="17"/>
      <c r="C42" s="17" t="s">
        <v>908</v>
      </c>
      <c r="D42" s="17"/>
      <c r="E42" s="17"/>
      <c r="F42" s="17"/>
      <c r="G42" s="17"/>
      <c r="H42" s="17"/>
      <c r="I42" s="17"/>
      <c r="J42" s="17"/>
      <c r="K42" s="17"/>
      <c r="L42" s="17"/>
      <c r="M42" s="17"/>
      <c r="N42" s="17"/>
      <c r="O42" s="17"/>
      <c r="P42" s="17" t="s">
        <v>909</v>
      </c>
    </row>
    <row r="43" spans="1:16" hidden="1"/>
    <row r="44" spans="1:16" hidden="1"/>
    <row r="45" spans="1:16" hidden="1">
      <c r="A45" s="17"/>
      <c r="B45" s="17"/>
      <c r="C45" s="17" t="s">
        <v>1524</v>
      </c>
      <c r="D45" s="17"/>
      <c r="E45" s="17"/>
      <c r="F45" s="17"/>
      <c r="G45" s="17"/>
      <c r="H45" s="17"/>
      <c r="I45" s="17"/>
      <c r="J45" s="17"/>
      <c r="K45" s="17"/>
      <c r="L45" s="17"/>
      <c r="M45" s="17"/>
      <c r="N45" s="17"/>
      <c r="O45" s="17"/>
      <c r="P45" s="17"/>
    </row>
    <row r="46" spans="1:16" hidden="1">
      <c r="A46" s="17"/>
      <c r="B46" s="17"/>
      <c r="C46" s="17"/>
      <c r="D46" s="17"/>
      <c r="E46" s="17" t="s">
        <v>529</v>
      </c>
      <c r="F46" s="17" t="s">
        <v>790</v>
      </c>
      <c r="G46" s="17" t="s">
        <v>791</v>
      </c>
      <c r="H46" s="17" t="s">
        <v>792</v>
      </c>
      <c r="I46" s="17" t="s">
        <v>793</v>
      </c>
      <c r="J46" s="17" t="s">
        <v>803</v>
      </c>
      <c r="K46" s="17" t="s">
        <v>521</v>
      </c>
      <c r="L46" s="17" t="s">
        <v>783</v>
      </c>
      <c r="M46" s="17" t="s">
        <v>318</v>
      </c>
      <c r="N46" s="17" t="s">
        <v>1337</v>
      </c>
      <c r="O46" s="17"/>
      <c r="P46" s="17"/>
    </row>
    <row r="47" spans="1:16" hidden="1">
      <c r="A47" s="17"/>
      <c r="B47" s="17"/>
      <c r="C47" s="17"/>
      <c r="D47" s="17"/>
      <c r="E47" s="17" t="s">
        <v>719</v>
      </c>
      <c r="F47" s="17" t="s">
        <v>719</v>
      </c>
      <c r="G47" s="17" t="s">
        <v>719</v>
      </c>
      <c r="H47" s="17" t="s">
        <v>719</v>
      </c>
      <c r="I47" s="17" t="s">
        <v>719</v>
      </c>
      <c r="J47" s="17" t="s">
        <v>719</v>
      </c>
      <c r="K47" s="17" t="s">
        <v>719</v>
      </c>
      <c r="L47" s="17" t="s">
        <v>719</v>
      </c>
      <c r="M47" s="17" t="s">
        <v>719</v>
      </c>
      <c r="N47" s="17" t="s">
        <v>719</v>
      </c>
      <c r="O47" s="17"/>
      <c r="P47" s="17"/>
    </row>
    <row r="48" spans="1:16" hidden="1">
      <c r="A48" s="17"/>
      <c r="B48" s="17"/>
      <c r="C48" s="17" t="s">
        <v>906</v>
      </c>
      <c r="D48" s="17" t="s">
        <v>910</v>
      </c>
      <c r="E48" s="17"/>
      <c r="F48" s="17"/>
      <c r="G48" s="17"/>
      <c r="H48" s="17"/>
      <c r="I48" s="17"/>
      <c r="J48" s="17"/>
      <c r="K48" s="17"/>
      <c r="L48" s="17"/>
      <c r="M48" s="17"/>
      <c r="N48" s="17"/>
      <c r="O48" s="17" t="s">
        <v>905</v>
      </c>
      <c r="P48" s="17" t="s">
        <v>907</v>
      </c>
    </row>
    <row r="49" spans="1:20" hidden="1">
      <c r="A49" s="17"/>
      <c r="B49" s="17"/>
      <c r="C49" s="17" t="s">
        <v>905</v>
      </c>
      <c r="P49" s="17"/>
    </row>
    <row r="50" spans="1:20" ht="15" customHeight="1">
      <c r="A50" s="17"/>
      <c r="B50" s="17"/>
      <c r="C50" s="17"/>
      <c r="D50" s="190" t="s">
        <v>977</v>
      </c>
      <c r="E50" s="190"/>
      <c r="F50" s="190"/>
      <c r="G50" s="190"/>
      <c r="H50" s="190"/>
      <c r="I50" s="190"/>
      <c r="J50" s="190"/>
      <c r="K50" s="190"/>
      <c r="L50" s="190"/>
      <c r="M50" s="190"/>
      <c r="N50" s="190"/>
      <c r="P50" s="17"/>
    </row>
    <row r="51" spans="1:20">
      <c r="A51" s="17"/>
      <c r="B51" s="17" t="s">
        <v>4</v>
      </c>
      <c r="C51" s="17"/>
      <c r="D51" s="13" t="s">
        <v>545</v>
      </c>
      <c r="E51" s="20">
        <f>E13+E14+E17+E20+E21+E24+E27+E30</f>
        <v>0</v>
      </c>
      <c r="F51" s="20">
        <f t="shared" ref="F51:M51" si="5">F13+F14+F17+F20+F21+F24+F27+F30</f>
        <v>0</v>
      </c>
      <c r="G51" s="20">
        <f t="shared" si="5"/>
        <v>0</v>
      </c>
      <c r="H51" s="20">
        <f t="shared" si="5"/>
        <v>0</v>
      </c>
      <c r="I51" s="20">
        <f t="shared" si="5"/>
        <v>0</v>
      </c>
      <c r="J51" s="20">
        <f t="shared" si="5"/>
        <v>0</v>
      </c>
      <c r="K51" s="20">
        <f t="shared" si="5"/>
        <v>0</v>
      </c>
      <c r="L51" s="20">
        <f t="shared" si="5"/>
        <v>0</v>
      </c>
      <c r="M51" s="20">
        <f t="shared" si="5"/>
        <v>0</v>
      </c>
      <c r="N51" s="60"/>
      <c r="P51" s="17"/>
    </row>
    <row r="52" spans="1:20" ht="31.5" customHeight="1">
      <c r="A52" s="17"/>
      <c r="B52" s="17"/>
      <c r="C52" s="17"/>
      <c r="D52" s="199" t="s">
        <v>531</v>
      </c>
      <c r="E52" s="200"/>
      <c r="F52" s="200"/>
      <c r="G52" s="200"/>
      <c r="H52" s="200"/>
      <c r="I52" s="200"/>
      <c r="J52" s="200"/>
      <c r="K52" s="200"/>
      <c r="L52" s="200"/>
      <c r="M52" s="200"/>
      <c r="N52" s="201"/>
      <c r="P52" s="17"/>
    </row>
    <row r="53" spans="1:20">
      <c r="A53" s="17"/>
      <c r="B53" s="17"/>
      <c r="C53" s="17"/>
      <c r="D53" s="199" t="s">
        <v>532</v>
      </c>
      <c r="E53" s="200"/>
      <c r="F53" s="200"/>
      <c r="G53" s="200"/>
      <c r="H53" s="200"/>
      <c r="I53" s="200"/>
      <c r="J53" s="200"/>
      <c r="K53" s="200"/>
      <c r="L53" s="200"/>
      <c r="M53" s="200"/>
      <c r="N53" s="201"/>
      <c r="P53" s="17"/>
    </row>
    <row r="54" spans="1:20">
      <c r="A54" s="17"/>
      <c r="B54" s="17"/>
      <c r="C54" s="17"/>
      <c r="D54" s="199" t="s">
        <v>810</v>
      </c>
      <c r="E54" s="200"/>
      <c r="F54" s="200"/>
      <c r="G54" s="200"/>
      <c r="H54" s="200"/>
      <c r="I54" s="200"/>
      <c r="J54" s="200"/>
      <c r="K54" s="200"/>
      <c r="L54" s="200"/>
      <c r="M54" s="200"/>
      <c r="N54" s="201"/>
      <c r="P54" s="17"/>
    </row>
    <row r="55" spans="1:20" hidden="1">
      <c r="A55" s="17"/>
      <c r="B55" s="17"/>
      <c r="C55" s="17" t="s">
        <v>905</v>
      </c>
      <c r="P55" s="17"/>
    </row>
    <row r="56" spans="1:20" hidden="1">
      <c r="A56" s="17"/>
      <c r="B56" s="17"/>
      <c r="C56" s="17" t="s">
        <v>908</v>
      </c>
      <c r="D56" s="17"/>
      <c r="E56" s="17"/>
      <c r="F56" s="17"/>
      <c r="G56" s="17"/>
      <c r="H56" s="17"/>
      <c r="I56" s="17"/>
      <c r="J56" s="17"/>
      <c r="K56" s="17"/>
      <c r="L56" s="17"/>
      <c r="M56" s="17"/>
      <c r="N56" s="17"/>
      <c r="O56" s="17"/>
      <c r="P56" s="17" t="s">
        <v>909</v>
      </c>
    </row>
    <row r="57" spans="1:20" hidden="1"/>
    <row r="58" spans="1:20" hidden="1"/>
    <row r="59" spans="1:20" hidden="1">
      <c r="A59" s="17"/>
      <c r="B59" s="17"/>
      <c r="C59" s="17" t="s">
        <v>1495</v>
      </c>
      <c r="D59" s="17"/>
      <c r="E59" s="17"/>
      <c r="F59" s="17"/>
      <c r="G59" s="17"/>
      <c r="H59" s="17"/>
      <c r="I59" s="17"/>
      <c r="J59" s="17"/>
      <c r="K59" s="17"/>
      <c r="L59" s="17"/>
      <c r="M59" s="17"/>
      <c r="N59" s="17"/>
      <c r="O59" s="17"/>
      <c r="P59" s="17"/>
      <c r="Q59" s="17"/>
      <c r="R59" s="17"/>
      <c r="S59" s="17"/>
      <c r="T59" s="17"/>
    </row>
    <row r="60" spans="1:20" hidden="1">
      <c r="A60" s="17"/>
      <c r="B60" s="17"/>
      <c r="C60" s="17"/>
      <c r="D60" s="17"/>
      <c r="E60" s="17" t="s">
        <v>381</v>
      </c>
      <c r="F60" s="17" t="s">
        <v>382</v>
      </c>
      <c r="G60" s="17" t="s">
        <v>381</v>
      </c>
      <c r="H60" s="17" t="s">
        <v>382</v>
      </c>
      <c r="I60" s="17" t="s">
        <v>1253</v>
      </c>
      <c r="J60" s="17" t="s">
        <v>880</v>
      </c>
      <c r="K60" s="17" t="s">
        <v>880</v>
      </c>
      <c r="L60" s="17" t="s">
        <v>880</v>
      </c>
      <c r="M60" s="17" t="s">
        <v>881</v>
      </c>
      <c r="N60" s="17" t="s">
        <v>881</v>
      </c>
      <c r="O60" s="17" t="s">
        <v>881</v>
      </c>
      <c r="P60" s="17" t="s">
        <v>882</v>
      </c>
      <c r="Q60" s="17" t="s">
        <v>19</v>
      </c>
      <c r="R60" s="17" t="s">
        <v>20</v>
      </c>
      <c r="S60" s="17"/>
      <c r="T60" s="17"/>
    </row>
    <row r="61" spans="1:20" hidden="1">
      <c r="A61" s="17"/>
      <c r="B61" s="17"/>
      <c r="C61" s="17"/>
      <c r="D61" s="17"/>
      <c r="E61" s="17" t="s">
        <v>814</v>
      </c>
      <c r="F61" s="17" t="s">
        <v>814</v>
      </c>
      <c r="G61" s="17" t="s">
        <v>108</v>
      </c>
      <c r="H61" s="17" t="s">
        <v>108</v>
      </c>
      <c r="I61" s="17" t="s">
        <v>719</v>
      </c>
      <c r="J61" s="17" t="s">
        <v>627</v>
      </c>
      <c r="K61" s="17" t="s">
        <v>628</v>
      </c>
      <c r="L61" s="17" t="s">
        <v>629</v>
      </c>
      <c r="M61" s="17" t="s">
        <v>627</v>
      </c>
      <c r="N61" s="17" t="s">
        <v>628</v>
      </c>
      <c r="O61" s="17" t="s">
        <v>629</v>
      </c>
      <c r="P61" s="17" t="s">
        <v>719</v>
      </c>
      <c r="Q61" s="17" t="s">
        <v>719</v>
      </c>
      <c r="R61" s="17" t="s">
        <v>719</v>
      </c>
      <c r="S61" s="17"/>
      <c r="T61" s="17"/>
    </row>
    <row r="62" spans="1:20" hidden="1">
      <c r="A62" s="17"/>
      <c r="B62" s="17"/>
      <c r="C62" s="17" t="s">
        <v>906</v>
      </c>
      <c r="D62" s="17" t="s">
        <v>910</v>
      </c>
      <c r="E62" s="17"/>
      <c r="F62" s="17"/>
      <c r="G62" s="17"/>
      <c r="H62" s="17"/>
      <c r="I62" s="17"/>
      <c r="J62" s="17"/>
      <c r="K62" s="17"/>
      <c r="L62" s="17"/>
      <c r="M62" s="17"/>
      <c r="N62" s="17"/>
      <c r="O62" s="17"/>
      <c r="P62" s="17"/>
      <c r="Q62" s="17"/>
      <c r="R62" s="17"/>
      <c r="S62" s="17" t="s">
        <v>905</v>
      </c>
      <c r="T62" s="17" t="s">
        <v>907</v>
      </c>
    </row>
    <row r="63" spans="1:20" ht="15" customHeight="1">
      <c r="A63" s="17"/>
      <c r="B63" s="17"/>
      <c r="C63" s="109" t="s">
        <v>910</v>
      </c>
      <c r="D63" s="247" t="s">
        <v>875</v>
      </c>
      <c r="E63" s="247"/>
      <c r="F63" s="247"/>
      <c r="G63" s="247"/>
      <c r="H63" s="247"/>
      <c r="I63" s="248"/>
      <c r="J63" s="247"/>
      <c r="K63" s="247"/>
      <c r="L63" s="247"/>
      <c r="M63" s="247"/>
      <c r="N63" s="247"/>
      <c r="O63" s="247"/>
      <c r="P63" s="247"/>
      <c r="Q63" s="210" t="s">
        <v>507</v>
      </c>
      <c r="R63" s="211"/>
      <c r="T63" s="17"/>
    </row>
    <row r="64" spans="1:20" ht="15" customHeight="1">
      <c r="A64" s="17"/>
      <c r="B64" s="17"/>
      <c r="C64" s="109" t="s">
        <v>910</v>
      </c>
      <c r="D64" s="192" t="s">
        <v>784</v>
      </c>
      <c r="E64" s="239" t="s">
        <v>449</v>
      </c>
      <c r="F64" s="239"/>
      <c r="G64" s="239" t="s">
        <v>450</v>
      </c>
      <c r="H64" s="239"/>
      <c r="I64" s="240" t="s">
        <v>451</v>
      </c>
      <c r="J64" s="194" t="s">
        <v>630</v>
      </c>
      <c r="K64" s="194"/>
      <c r="L64" s="194"/>
      <c r="M64" s="212" t="s">
        <v>631</v>
      </c>
      <c r="N64" s="214"/>
      <c r="O64" s="213"/>
      <c r="P64" s="236" t="s">
        <v>800</v>
      </c>
      <c r="Q64" s="236" t="s">
        <v>801</v>
      </c>
      <c r="R64" s="236" t="s">
        <v>632</v>
      </c>
      <c r="T64" s="17"/>
    </row>
    <row r="65" spans="1:20" ht="63.75">
      <c r="A65" s="17"/>
      <c r="B65" s="17"/>
      <c r="C65" s="109" t="s">
        <v>910</v>
      </c>
      <c r="D65" s="193"/>
      <c r="E65" s="57" t="s">
        <v>454</v>
      </c>
      <c r="F65" s="57" t="s">
        <v>455</v>
      </c>
      <c r="G65" s="57" t="s">
        <v>456</v>
      </c>
      <c r="H65" s="57" t="s">
        <v>457</v>
      </c>
      <c r="I65" s="240"/>
      <c r="J65" s="18" t="s">
        <v>633</v>
      </c>
      <c r="K65" s="18" t="s">
        <v>634</v>
      </c>
      <c r="L65" s="18" t="s">
        <v>635</v>
      </c>
      <c r="M65" s="18" t="s">
        <v>633</v>
      </c>
      <c r="N65" s="18" t="s">
        <v>634</v>
      </c>
      <c r="O65" s="56" t="s">
        <v>636</v>
      </c>
      <c r="P65" s="237"/>
      <c r="Q65" s="237"/>
      <c r="R65" s="237"/>
      <c r="T65" s="17"/>
    </row>
    <row r="66" spans="1:20" hidden="1">
      <c r="A66" s="17"/>
      <c r="B66" s="17"/>
      <c r="C66" s="17" t="s">
        <v>905</v>
      </c>
      <c r="T66" s="17"/>
    </row>
    <row r="67" spans="1:20">
      <c r="A67" s="17"/>
      <c r="B67" s="17" t="s">
        <v>288</v>
      </c>
      <c r="C67" s="17"/>
      <c r="D67" s="13" t="s">
        <v>289</v>
      </c>
      <c r="E67" s="19"/>
      <c r="F67" s="19"/>
      <c r="G67" s="19"/>
      <c r="H67" s="19"/>
      <c r="I67" s="20">
        <f>E67+F67+G67+H67</f>
        <v>0</v>
      </c>
      <c r="J67" s="19"/>
      <c r="K67" s="19"/>
      <c r="L67" s="20">
        <f>J67+K67</f>
        <v>0</v>
      </c>
      <c r="M67" s="19"/>
      <c r="N67" s="19"/>
      <c r="O67" s="20">
        <f>M67+N67</f>
        <v>0</v>
      </c>
      <c r="P67" s="20">
        <f>MAX(L67,O67)</f>
        <v>0</v>
      </c>
      <c r="Q67" s="19"/>
      <c r="R67" s="60"/>
      <c r="T67" s="17"/>
    </row>
    <row r="68" spans="1:20">
      <c r="A68" s="17"/>
      <c r="B68" s="17" t="s">
        <v>290</v>
      </c>
      <c r="C68" s="17"/>
      <c r="D68" s="13" t="s">
        <v>291</v>
      </c>
      <c r="E68" s="20">
        <f>E69+E70+E71+E72+E73+E74+E75+E76</f>
        <v>0</v>
      </c>
      <c r="F68" s="20">
        <f>F69+F70+F71+F72+F73+F74+F75+F76</f>
        <v>0</v>
      </c>
      <c r="G68" s="20">
        <f>G69+G70+G71+G72+G73+G74+G75+G76</f>
        <v>0</v>
      </c>
      <c r="H68" s="20">
        <f>H69+H70+H71+H72+H73+H74+H75+H76</f>
        <v>0</v>
      </c>
      <c r="I68" s="20">
        <f>E68+F68+G68+H68</f>
        <v>0</v>
      </c>
      <c r="J68" s="20">
        <f>J69+J70+J71+J72+J73+J74+J75+J76</f>
        <v>0</v>
      </c>
      <c r="K68" s="20">
        <f>K69+K70+K71+K72+K73+K74+K75+K76</f>
        <v>0</v>
      </c>
      <c r="L68" s="20">
        <f t="shared" ref="L68:L88" si="6">J68+K68</f>
        <v>0</v>
      </c>
      <c r="M68" s="20">
        <f>M69+M70+M71+M72+M73+M74+M75+M76</f>
        <v>0</v>
      </c>
      <c r="N68" s="20">
        <f>N69+N70+N71+N72+N73+N74+N75+N76</f>
        <v>0</v>
      </c>
      <c r="O68" s="20">
        <f t="shared" ref="O68:O88" si="7">M68+N68</f>
        <v>0</v>
      </c>
      <c r="P68" s="20">
        <f>MAX(L68,O68)</f>
        <v>0</v>
      </c>
      <c r="Q68" s="20">
        <f>Q69+Q70+Q71+Q72+Q73+Q74+Q75+Q76</f>
        <v>0</v>
      </c>
      <c r="R68" s="60"/>
      <c r="T68" s="17"/>
    </row>
    <row r="69" spans="1:20">
      <c r="A69" s="17"/>
      <c r="B69" s="17" t="s">
        <v>292</v>
      </c>
      <c r="C69" s="17"/>
      <c r="D69" s="11" t="s">
        <v>293</v>
      </c>
      <c r="E69" s="19"/>
      <c r="F69" s="19"/>
      <c r="G69" s="19"/>
      <c r="H69" s="19"/>
      <c r="I69" s="20">
        <f t="shared" ref="I69:I88" si="8">E69+F69+G69+H69</f>
        <v>0</v>
      </c>
      <c r="J69" s="19"/>
      <c r="K69" s="19"/>
      <c r="L69" s="20">
        <f t="shared" si="6"/>
        <v>0</v>
      </c>
      <c r="M69" s="19"/>
      <c r="N69" s="19"/>
      <c r="O69" s="20">
        <f t="shared" si="7"/>
        <v>0</v>
      </c>
      <c r="P69" s="20">
        <f t="shared" ref="P69:P88" si="9">MAX(L69,O69)</f>
        <v>0</v>
      </c>
      <c r="Q69" s="19"/>
      <c r="R69" s="60"/>
      <c r="T69" s="17"/>
    </row>
    <row r="70" spans="1:20">
      <c r="A70" s="17"/>
      <c r="B70" s="17" t="s">
        <v>294</v>
      </c>
      <c r="C70" s="17"/>
      <c r="D70" s="11" t="s">
        <v>295</v>
      </c>
      <c r="E70" s="19"/>
      <c r="F70" s="19"/>
      <c r="G70" s="19"/>
      <c r="H70" s="19"/>
      <c r="I70" s="20">
        <f t="shared" si="8"/>
        <v>0</v>
      </c>
      <c r="J70" s="19"/>
      <c r="K70" s="19"/>
      <c r="L70" s="20">
        <f t="shared" si="6"/>
        <v>0</v>
      </c>
      <c r="M70" s="19"/>
      <c r="N70" s="19"/>
      <c r="O70" s="20">
        <f t="shared" si="7"/>
        <v>0</v>
      </c>
      <c r="P70" s="20">
        <f t="shared" si="9"/>
        <v>0</v>
      </c>
      <c r="Q70" s="19"/>
      <c r="R70" s="60"/>
      <c r="T70" s="17"/>
    </row>
    <row r="71" spans="1:20">
      <c r="A71" s="17"/>
      <c r="B71" s="17" t="s">
        <v>296</v>
      </c>
      <c r="C71" s="17"/>
      <c r="D71" s="11" t="s">
        <v>297</v>
      </c>
      <c r="E71" s="19"/>
      <c r="F71" s="19"/>
      <c r="G71" s="19"/>
      <c r="H71" s="19"/>
      <c r="I71" s="20">
        <f t="shared" si="8"/>
        <v>0</v>
      </c>
      <c r="J71" s="19"/>
      <c r="K71" s="19"/>
      <c r="L71" s="20">
        <f t="shared" si="6"/>
        <v>0</v>
      </c>
      <c r="M71" s="19"/>
      <c r="N71" s="19"/>
      <c r="O71" s="20">
        <f t="shared" si="7"/>
        <v>0</v>
      </c>
      <c r="P71" s="20">
        <f t="shared" si="9"/>
        <v>0</v>
      </c>
      <c r="Q71" s="19"/>
      <c r="R71" s="60"/>
      <c r="T71" s="17"/>
    </row>
    <row r="72" spans="1:20">
      <c r="A72" s="17"/>
      <c r="B72" s="17" t="s">
        <v>1168</v>
      </c>
      <c r="C72" s="17"/>
      <c r="D72" s="11" t="s">
        <v>1169</v>
      </c>
      <c r="E72" s="19"/>
      <c r="F72" s="19"/>
      <c r="G72" s="19"/>
      <c r="H72" s="19"/>
      <c r="I72" s="20">
        <f t="shared" si="8"/>
        <v>0</v>
      </c>
      <c r="J72" s="19"/>
      <c r="K72" s="19"/>
      <c r="L72" s="20">
        <f t="shared" si="6"/>
        <v>0</v>
      </c>
      <c r="M72" s="19"/>
      <c r="N72" s="19"/>
      <c r="O72" s="20">
        <f t="shared" si="7"/>
        <v>0</v>
      </c>
      <c r="P72" s="20">
        <f t="shared" si="9"/>
        <v>0</v>
      </c>
      <c r="Q72" s="19"/>
      <c r="R72" s="60"/>
      <c r="T72" s="17"/>
    </row>
    <row r="73" spans="1:20">
      <c r="A73" s="17"/>
      <c r="B73" s="17" t="s">
        <v>652</v>
      </c>
      <c r="C73" s="17"/>
      <c r="D73" s="11" t="s">
        <v>1023</v>
      </c>
      <c r="E73" s="19"/>
      <c r="F73" s="19"/>
      <c r="G73" s="19"/>
      <c r="H73" s="19"/>
      <c r="I73" s="20">
        <f t="shared" si="8"/>
        <v>0</v>
      </c>
      <c r="J73" s="19"/>
      <c r="K73" s="19"/>
      <c r="L73" s="20">
        <f t="shared" si="6"/>
        <v>0</v>
      </c>
      <c r="M73" s="19"/>
      <c r="N73" s="19"/>
      <c r="O73" s="20">
        <f t="shared" si="7"/>
        <v>0</v>
      </c>
      <c r="P73" s="20">
        <f t="shared" si="9"/>
        <v>0</v>
      </c>
      <c r="Q73" s="19"/>
      <c r="R73" s="60"/>
      <c r="T73" s="17"/>
    </row>
    <row r="74" spans="1:20">
      <c r="A74" s="17"/>
      <c r="B74" s="17" t="s">
        <v>505</v>
      </c>
      <c r="C74" s="17"/>
      <c r="D74" s="11" t="s">
        <v>506</v>
      </c>
      <c r="E74" s="19"/>
      <c r="F74" s="19"/>
      <c r="G74" s="19"/>
      <c r="H74" s="19"/>
      <c r="I74" s="20">
        <f t="shared" si="8"/>
        <v>0</v>
      </c>
      <c r="J74" s="19"/>
      <c r="K74" s="19"/>
      <c r="L74" s="20">
        <f t="shared" si="6"/>
        <v>0</v>
      </c>
      <c r="M74" s="19"/>
      <c r="N74" s="19"/>
      <c r="O74" s="20">
        <f t="shared" si="7"/>
        <v>0</v>
      </c>
      <c r="P74" s="20">
        <f t="shared" si="9"/>
        <v>0</v>
      </c>
      <c r="Q74" s="19"/>
      <c r="R74" s="60"/>
      <c r="T74" s="17"/>
    </row>
    <row r="75" spans="1:20">
      <c r="A75" s="17"/>
      <c r="B75" s="17" t="s">
        <v>689</v>
      </c>
      <c r="C75" s="17"/>
      <c r="D75" s="11" t="s">
        <v>690</v>
      </c>
      <c r="E75" s="19"/>
      <c r="F75" s="19"/>
      <c r="G75" s="19"/>
      <c r="H75" s="19"/>
      <c r="I75" s="20">
        <f t="shared" si="8"/>
        <v>0</v>
      </c>
      <c r="J75" s="19"/>
      <c r="K75" s="19"/>
      <c r="L75" s="20">
        <f t="shared" si="6"/>
        <v>0</v>
      </c>
      <c r="M75" s="19"/>
      <c r="N75" s="19"/>
      <c r="O75" s="20">
        <f t="shared" si="7"/>
        <v>0</v>
      </c>
      <c r="P75" s="20">
        <f t="shared" si="9"/>
        <v>0</v>
      </c>
      <c r="Q75" s="19"/>
      <c r="R75" s="60"/>
      <c r="T75" s="17"/>
    </row>
    <row r="76" spans="1:20">
      <c r="A76" s="17"/>
      <c r="B76" s="17" t="s">
        <v>850</v>
      </c>
      <c r="C76" s="17"/>
      <c r="D76" s="11" t="s">
        <v>851</v>
      </c>
      <c r="E76" s="19"/>
      <c r="F76" s="19"/>
      <c r="G76" s="19"/>
      <c r="H76" s="19"/>
      <c r="I76" s="20">
        <f t="shared" si="8"/>
        <v>0</v>
      </c>
      <c r="J76" s="19"/>
      <c r="K76" s="19"/>
      <c r="L76" s="20">
        <f t="shared" si="6"/>
        <v>0</v>
      </c>
      <c r="M76" s="19"/>
      <c r="N76" s="19"/>
      <c r="O76" s="20">
        <f t="shared" si="7"/>
        <v>0</v>
      </c>
      <c r="P76" s="20">
        <f t="shared" si="9"/>
        <v>0</v>
      </c>
      <c r="Q76" s="19"/>
      <c r="R76" s="60"/>
      <c r="T76" s="17"/>
    </row>
    <row r="77" spans="1:20">
      <c r="A77" s="17"/>
      <c r="B77" s="17" t="s">
        <v>852</v>
      </c>
      <c r="C77" s="17"/>
      <c r="D77" s="13" t="s">
        <v>853</v>
      </c>
      <c r="E77" s="19"/>
      <c r="F77" s="19"/>
      <c r="G77" s="19"/>
      <c r="H77" s="19"/>
      <c r="I77" s="20">
        <f t="shared" si="8"/>
        <v>0</v>
      </c>
      <c r="J77" s="19"/>
      <c r="K77" s="19"/>
      <c r="L77" s="20">
        <f t="shared" si="6"/>
        <v>0</v>
      </c>
      <c r="M77" s="19"/>
      <c r="N77" s="19"/>
      <c r="O77" s="20">
        <f t="shared" si="7"/>
        <v>0</v>
      </c>
      <c r="P77" s="20">
        <f t="shared" si="9"/>
        <v>0</v>
      </c>
      <c r="Q77" s="19"/>
      <c r="R77" s="60"/>
      <c r="T77" s="17"/>
    </row>
    <row r="78" spans="1:20">
      <c r="A78" s="17"/>
      <c r="B78" s="17" t="s">
        <v>854</v>
      </c>
      <c r="C78" s="17"/>
      <c r="D78" s="13" t="s">
        <v>855</v>
      </c>
      <c r="E78" s="19"/>
      <c r="F78" s="19"/>
      <c r="G78" s="19"/>
      <c r="H78" s="19"/>
      <c r="I78" s="20">
        <f t="shared" si="8"/>
        <v>0</v>
      </c>
      <c r="J78" s="19"/>
      <c r="K78" s="19"/>
      <c r="L78" s="20">
        <f t="shared" si="6"/>
        <v>0</v>
      </c>
      <c r="M78" s="19"/>
      <c r="N78" s="19"/>
      <c r="O78" s="20">
        <f t="shared" si="7"/>
        <v>0</v>
      </c>
      <c r="P78" s="20">
        <f t="shared" si="9"/>
        <v>0</v>
      </c>
      <c r="Q78" s="19"/>
      <c r="R78" s="60"/>
      <c r="T78" s="17"/>
    </row>
    <row r="79" spans="1:20">
      <c r="A79" s="17"/>
      <c r="B79" s="17" t="s">
        <v>486</v>
      </c>
      <c r="C79" s="17"/>
      <c r="D79" s="13" t="s">
        <v>487</v>
      </c>
      <c r="E79" s="20">
        <f>E67+E68+E77+E78</f>
        <v>0</v>
      </c>
      <c r="F79" s="20">
        <f>F67+F68+F77+F78</f>
        <v>0</v>
      </c>
      <c r="G79" s="20">
        <f>G67+G68+G77+G78</f>
        <v>0</v>
      </c>
      <c r="H79" s="20">
        <f>H67+H68+H77+H78</f>
        <v>0</v>
      </c>
      <c r="I79" s="20">
        <f t="shared" si="8"/>
        <v>0</v>
      </c>
      <c r="J79" s="20">
        <f>J67+J68+J77+J78</f>
        <v>0</v>
      </c>
      <c r="K79" s="20">
        <f>K67+K68+K77+K78</f>
        <v>0</v>
      </c>
      <c r="L79" s="20">
        <f t="shared" si="6"/>
        <v>0</v>
      </c>
      <c r="M79" s="20">
        <f>M67+M68+M77+M78</f>
        <v>0</v>
      </c>
      <c r="N79" s="20">
        <f>N67+N68+N77+N78</f>
        <v>0</v>
      </c>
      <c r="O79" s="20">
        <f t="shared" si="7"/>
        <v>0</v>
      </c>
      <c r="P79" s="20">
        <f t="shared" si="9"/>
        <v>0</v>
      </c>
      <c r="Q79" s="20">
        <f>Q67+Q68+Q77+Q78</f>
        <v>0</v>
      </c>
      <c r="R79" s="60"/>
      <c r="T79" s="17"/>
    </row>
    <row r="80" spans="1:20">
      <c r="A80" s="17"/>
      <c r="B80" s="17" t="s">
        <v>488</v>
      </c>
      <c r="C80" s="17"/>
      <c r="D80" s="13" t="s">
        <v>489</v>
      </c>
      <c r="E80" s="20">
        <f>E81+E82</f>
        <v>0</v>
      </c>
      <c r="F80" s="20">
        <f>F81+F82</f>
        <v>0</v>
      </c>
      <c r="G80" s="20">
        <f>G81+G82</f>
        <v>0</v>
      </c>
      <c r="H80" s="20">
        <f>H81+H82</f>
        <v>0</v>
      </c>
      <c r="I80" s="20">
        <f t="shared" si="8"/>
        <v>0</v>
      </c>
      <c r="J80" s="20">
        <f>J81+J82</f>
        <v>0</v>
      </c>
      <c r="K80" s="20">
        <f>K81+K82</f>
        <v>0</v>
      </c>
      <c r="L80" s="20">
        <f t="shared" si="6"/>
        <v>0</v>
      </c>
      <c r="M80" s="20">
        <f>M81+M82</f>
        <v>0</v>
      </c>
      <c r="N80" s="20">
        <f>N81+N82</f>
        <v>0</v>
      </c>
      <c r="O80" s="20">
        <f t="shared" si="7"/>
        <v>0</v>
      </c>
      <c r="P80" s="20">
        <f t="shared" si="9"/>
        <v>0</v>
      </c>
      <c r="Q80" s="20">
        <f>Q81+Q82</f>
        <v>0</v>
      </c>
      <c r="R80" s="60"/>
      <c r="T80" s="17"/>
    </row>
    <row r="81" spans="1:20">
      <c r="A81" s="17"/>
      <c r="B81" s="17" t="s">
        <v>653</v>
      </c>
      <c r="C81" s="17"/>
      <c r="D81" s="11" t="s">
        <v>654</v>
      </c>
      <c r="E81" s="19"/>
      <c r="F81" s="19"/>
      <c r="G81" s="19"/>
      <c r="H81" s="19"/>
      <c r="I81" s="20">
        <f t="shared" si="8"/>
        <v>0</v>
      </c>
      <c r="J81" s="19"/>
      <c r="K81" s="19"/>
      <c r="L81" s="20">
        <f t="shared" si="6"/>
        <v>0</v>
      </c>
      <c r="M81" s="19"/>
      <c r="N81" s="19"/>
      <c r="O81" s="20">
        <f t="shared" si="7"/>
        <v>0</v>
      </c>
      <c r="P81" s="20">
        <f t="shared" si="9"/>
        <v>0</v>
      </c>
      <c r="Q81" s="19"/>
      <c r="R81" s="60"/>
      <c r="T81" s="17"/>
    </row>
    <row r="82" spans="1:20">
      <c r="A82" s="17"/>
      <c r="B82" s="17" t="s">
        <v>655</v>
      </c>
      <c r="C82" s="17"/>
      <c r="D82" s="11" t="s">
        <v>656</v>
      </c>
      <c r="E82" s="19"/>
      <c r="F82" s="19"/>
      <c r="G82" s="19"/>
      <c r="H82" s="19"/>
      <c r="I82" s="20">
        <f t="shared" si="8"/>
        <v>0</v>
      </c>
      <c r="J82" s="19"/>
      <c r="K82" s="19"/>
      <c r="L82" s="20">
        <f t="shared" si="6"/>
        <v>0</v>
      </c>
      <c r="M82" s="19"/>
      <c r="N82" s="19"/>
      <c r="O82" s="20">
        <f t="shared" si="7"/>
        <v>0</v>
      </c>
      <c r="P82" s="20">
        <f t="shared" si="9"/>
        <v>0</v>
      </c>
      <c r="Q82" s="19"/>
      <c r="R82" s="60"/>
      <c r="T82" s="17"/>
    </row>
    <row r="83" spans="1:20">
      <c r="A83" s="17"/>
      <c r="B83" s="17" t="s">
        <v>659</v>
      </c>
      <c r="C83" s="17"/>
      <c r="D83" s="13" t="s">
        <v>660</v>
      </c>
      <c r="E83" s="20">
        <f t="shared" ref="E83:Q83" si="10">E79+E80</f>
        <v>0</v>
      </c>
      <c r="F83" s="20">
        <f t="shared" si="10"/>
        <v>0</v>
      </c>
      <c r="G83" s="20">
        <f t="shared" si="10"/>
        <v>0</v>
      </c>
      <c r="H83" s="20">
        <f t="shared" si="10"/>
        <v>0</v>
      </c>
      <c r="I83" s="20">
        <f t="shared" si="8"/>
        <v>0</v>
      </c>
      <c r="J83" s="20">
        <f t="shared" si="10"/>
        <v>0</v>
      </c>
      <c r="K83" s="20">
        <f t="shared" si="10"/>
        <v>0</v>
      </c>
      <c r="L83" s="20">
        <f t="shared" si="6"/>
        <v>0</v>
      </c>
      <c r="M83" s="20">
        <f t="shared" si="10"/>
        <v>0</v>
      </c>
      <c r="N83" s="20">
        <f t="shared" si="10"/>
        <v>0</v>
      </c>
      <c r="O83" s="20">
        <f t="shared" si="7"/>
        <v>0</v>
      </c>
      <c r="P83" s="20">
        <f t="shared" si="9"/>
        <v>0</v>
      </c>
      <c r="Q83" s="20">
        <f t="shared" si="10"/>
        <v>0</v>
      </c>
      <c r="R83" s="60"/>
      <c r="T83" s="17"/>
    </row>
    <row r="84" spans="1:20">
      <c r="A84" s="17"/>
      <c r="B84" s="17" t="s">
        <v>661</v>
      </c>
      <c r="C84" s="17"/>
      <c r="D84" s="13" t="s">
        <v>662</v>
      </c>
      <c r="E84" s="19"/>
      <c r="F84" s="19"/>
      <c r="G84" s="19"/>
      <c r="H84" s="19"/>
      <c r="I84" s="20">
        <f t="shared" si="8"/>
        <v>0</v>
      </c>
      <c r="J84" s="19"/>
      <c r="K84" s="19"/>
      <c r="L84" s="20">
        <f t="shared" si="6"/>
        <v>0</v>
      </c>
      <c r="M84" s="19"/>
      <c r="N84" s="19"/>
      <c r="O84" s="20">
        <f t="shared" si="7"/>
        <v>0</v>
      </c>
      <c r="P84" s="20">
        <f t="shared" si="9"/>
        <v>0</v>
      </c>
      <c r="Q84" s="19"/>
      <c r="R84" s="60"/>
      <c r="T84" s="17"/>
    </row>
    <row r="85" spans="1:20">
      <c r="A85" s="17"/>
      <c r="B85" s="17" t="s">
        <v>663</v>
      </c>
      <c r="C85" s="17"/>
      <c r="D85" s="13" t="s">
        <v>664</v>
      </c>
      <c r="E85" s="19"/>
      <c r="F85" s="19"/>
      <c r="G85" s="19"/>
      <c r="H85" s="19"/>
      <c r="I85" s="20">
        <f t="shared" si="8"/>
        <v>0</v>
      </c>
      <c r="J85" s="19"/>
      <c r="K85" s="19"/>
      <c r="L85" s="20">
        <f t="shared" si="6"/>
        <v>0</v>
      </c>
      <c r="M85" s="19"/>
      <c r="N85" s="19"/>
      <c r="O85" s="20">
        <f t="shared" si="7"/>
        <v>0</v>
      </c>
      <c r="P85" s="20">
        <f t="shared" si="9"/>
        <v>0</v>
      </c>
      <c r="Q85" s="19"/>
      <c r="R85" s="60"/>
      <c r="T85" s="17"/>
    </row>
    <row r="86" spans="1:20">
      <c r="A86" s="17"/>
      <c r="B86" s="17" t="s">
        <v>459</v>
      </c>
      <c r="C86" s="17"/>
      <c r="D86" s="58" t="s">
        <v>453</v>
      </c>
      <c r="E86" s="20">
        <f t="shared" ref="E86:Q86" si="11">E87+E88</f>
        <v>0</v>
      </c>
      <c r="F86" s="20">
        <f t="shared" si="11"/>
        <v>0</v>
      </c>
      <c r="G86" s="20">
        <f t="shared" si="11"/>
        <v>0</v>
      </c>
      <c r="H86" s="20">
        <f t="shared" si="11"/>
        <v>0</v>
      </c>
      <c r="I86" s="20">
        <f t="shared" si="8"/>
        <v>0</v>
      </c>
      <c r="J86" s="20">
        <f t="shared" si="11"/>
        <v>0</v>
      </c>
      <c r="K86" s="20">
        <f t="shared" si="11"/>
        <v>0</v>
      </c>
      <c r="L86" s="20">
        <f t="shared" si="6"/>
        <v>0</v>
      </c>
      <c r="M86" s="20">
        <f t="shared" si="11"/>
        <v>0</v>
      </c>
      <c r="N86" s="20">
        <f t="shared" si="11"/>
        <v>0</v>
      </c>
      <c r="O86" s="20">
        <f t="shared" si="7"/>
        <v>0</v>
      </c>
      <c r="P86" s="20">
        <f t="shared" si="9"/>
        <v>0</v>
      </c>
      <c r="Q86" s="20">
        <f t="shared" si="11"/>
        <v>0</v>
      </c>
      <c r="R86" s="60"/>
      <c r="T86" s="17"/>
    </row>
    <row r="87" spans="1:20">
      <c r="A87" s="17"/>
      <c r="B87" s="17" t="s">
        <v>460</v>
      </c>
      <c r="C87" s="17"/>
      <c r="D87" s="59" t="s">
        <v>452</v>
      </c>
      <c r="E87" s="19"/>
      <c r="F87" s="19"/>
      <c r="G87" s="19"/>
      <c r="H87" s="19"/>
      <c r="I87" s="20">
        <f t="shared" si="8"/>
        <v>0</v>
      </c>
      <c r="J87" s="19"/>
      <c r="K87" s="19"/>
      <c r="L87" s="20">
        <f t="shared" si="6"/>
        <v>0</v>
      </c>
      <c r="M87" s="19"/>
      <c r="N87" s="19"/>
      <c r="O87" s="20">
        <f t="shared" si="7"/>
        <v>0</v>
      </c>
      <c r="P87" s="20">
        <f t="shared" si="9"/>
        <v>0</v>
      </c>
      <c r="Q87" s="19"/>
      <c r="R87" s="60"/>
      <c r="T87" s="17"/>
    </row>
    <row r="88" spans="1:20">
      <c r="A88" s="17"/>
      <c r="B88" s="17" t="s">
        <v>461</v>
      </c>
      <c r="C88" s="17"/>
      <c r="D88" s="59" t="s">
        <v>656</v>
      </c>
      <c r="E88" s="19"/>
      <c r="F88" s="19"/>
      <c r="G88" s="19"/>
      <c r="H88" s="19"/>
      <c r="I88" s="20">
        <f t="shared" si="8"/>
        <v>0</v>
      </c>
      <c r="J88" s="19"/>
      <c r="K88" s="19"/>
      <c r="L88" s="20">
        <f t="shared" si="6"/>
        <v>0</v>
      </c>
      <c r="M88" s="19"/>
      <c r="N88" s="19"/>
      <c r="O88" s="20">
        <f t="shared" si="7"/>
        <v>0</v>
      </c>
      <c r="P88" s="20">
        <f t="shared" si="9"/>
        <v>0</v>
      </c>
      <c r="Q88" s="19"/>
      <c r="R88" s="60"/>
      <c r="T88" s="17"/>
    </row>
    <row r="89" spans="1:20">
      <c r="A89" s="17"/>
      <c r="B89" s="17"/>
      <c r="C89" s="17"/>
      <c r="D89" s="238" t="s">
        <v>876</v>
      </c>
      <c r="E89" s="238"/>
      <c r="F89" s="238"/>
      <c r="G89" s="238"/>
      <c r="H89" s="238"/>
      <c r="I89" s="238"/>
      <c r="J89" s="238"/>
      <c r="K89" s="238"/>
      <c r="L89" s="238"/>
      <c r="M89" s="238"/>
      <c r="N89" s="238"/>
      <c r="O89" s="238"/>
      <c r="P89" s="238"/>
      <c r="Q89" s="238"/>
      <c r="R89" s="238"/>
      <c r="T89" s="17"/>
    </row>
    <row r="90" spans="1:20">
      <c r="A90" s="17"/>
      <c r="B90" s="17"/>
      <c r="C90" s="17"/>
      <c r="D90" s="191" t="s">
        <v>458</v>
      </c>
      <c r="E90" s="191"/>
      <c r="F90" s="191"/>
      <c r="G90" s="191"/>
      <c r="H90" s="191"/>
      <c r="I90" s="191"/>
      <c r="J90" s="191"/>
      <c r="K90" s="191"/>
      <c r="L90" s="191"/>
      <c r="M90" s="191"/>
      <c r="N90" s="191"/>
      <c r="O90" s="191"/>
      <c r="P90" s="191"/>
      <c r="Q90" s="191"/>
      <c r="R90" s="191"/>
      <c r="T90" s="17"/>
    </row>
    <row r="91" spans="1:20">
      <c r="A91" s="17"/>
      <c r="B91" s="17"/>
      <c r="C91" s="17" t="s">
        <v>905</v>
      </c>
      <c r="D91" s="238" t="s">
        <v>518</v>
      </c>
      <c r="E91" s="238"/>
      <c r="F91" s="238"/>
      <c r="G91" s="238"/>
      <c r="H91" s="238"/>
      <c r="I91" s="238"/>
      <c r="J91" s="238"/>
      <c r="K91" s="238"/>
      <c r="L91" s="238"/>
      <c r="M91" s="238"/>
      <c r="N91" s="238"/>
      <c r="O91" s="238"/>
      <c r="P91" s="238"/>
      <c r="Q91" s="238"/>
      <c r="R91" s="238"/>
      <c r="T91" s="17"/>
    </row>
    <row r="92" spans="1:20" hidden="1">
      <c r="A92" s="17"/>
      <c r="B92" s="17"/>
      <c r="C92" s="17" t="s">
        <v>908</v>
      </c>
      <c r="D92" s="17"/>
      <c r="E92" s="17"/>
      <c r="F92" s="17"/>
      <c r="G92" s="17"/>
      <c r="H92" s="17"/>
      <c r="I92" s="17"/>
      <c r="J92" s="17"/>
      <c r="K92" s="17"/>
      <c r="L92" s="17"/>
      <c r="M92" s="17"/>
      <c r="N92" s="17"/>
      <c r="O92" s="17"/>
      <c r="P92" s="17"/>
      <c r="Q92" s="17"/>
      <c r="R92" s="17"/>
      <c r="S92" s="17"/>
      <c r="T92" s="17" t="s">
        <v>909</v>
      </c>
    </row>
    <row r="93" spans="1:20" hidden="1"/>
    <row r="94" spans="1:20" hidden="1"/>
    <row r="95" spans="1:20" hidden="1"/>
    <row r="96" spans="1:20" hidden="1"/>
    <row r="97" spans="1:10" hidden="1"/>
    <row r="98" spans="1:10" hidden="1"/>
    <row r="99" spans="1:10" hidden="1">
      <c r="A99" s="17"/>
      <c r="B99" s="17"/>
      <c r="C99" s="17" t="s">
        <v>1497</v>
      </c>
      <c r="D99" s="17"/>
      <c r="E99" s="17"/>
      <c r="F99" s="17"/>
      <c r="G99" s="17"/>
      <c r="H99" s="17"/>
      <c r="I99" s="17"/>
      <c r="J99" s="17"/>
    </row>
    <row r="100" spans="1:10" hidden="1">
      <c r="A100" s="17"/>
      <c r="B100" s="17"/>
      <c r="C100" s="17"/>
      <c r="D100" s="17"/>
      <c r="E100" s="17"/>
      <c r="F100" s="17"/>
      <c r="G100" s="17"/>
      <c r="H100" s="17"/>
      <c r="I100" s="17"/>
      <c r="J100" s="17"/>
    </row>
    <row r="101" spans="1:10" hidden="1">
      <c r="A101" s="17"/>
      <c r="B101" s="17"/>
      <c r="C101" s="17"/>
      <c r="D101" s="17"/>
      <c r="E101" s="17" t="s">
        <v>668</v>
      </c>
      <c r="F101" s="17" t="s">
        <v>550</v>
      </c>
      <c r="G101" s="17" t="s">
        <v>668</v>
      </c>
      <c r="H101" s="17" t="s">
        <v>550</v>
      </c>
      <c r="I101" s="17"/>
      <c r="J101" s="17"/>
    </row>
    <row r="102" spans="1:10" ht="30.75" hidden="1" customHeight="1">
      <c r="A102" s="17"/>
      <c r="B102" s="17"/>
      <c r="C102" s="17" t="s">
        <v>906</v>
      </c>
      <c r="D102" s="17" t="s">
        <v>910</v>
      </c>
      <c r="E102" s="17"/>
      <c r="F102" s="17"/>
      <c r="G102" s="17"/>
      <c r="H102" s="17"/>
      <c r="I102" s="17" t="s">
        <v>905</v>
      </c>
      <c r="J102" s="17" t="s">
        <v>907</v>
      </c>
    </row>
    <row r="103" spans="1:10" ht="30.75" hidden="1" customHeight="1">
      <c r="A103" s="17"/>
      <c r="B103" s="17"/>
      <c r="C103" s="17" t="s">
        <v>269</v>
      </c>
      <c r="D103" s="23" t="s">
        <v>596</v>
      </c>
      <c r="E103" s="112" t="str">
        <f>StartUp!$G$10</f>
        <v>01-Apr-2020</v>
      </c>
      <c r="F103" s="41" t="str">
        <f>StartUp!$G$10</f>
        <v>01-Apr-2020</v>
      </c>
      <c r="G103" s="41" t="str">
        <f>StartUp!$G$8</f>
        <v>01-Oct-2020</v>
      </c>
      <c r="H103" s="41" t="str">
        <f>StartUp!$G$8</f>
        <v>01-Oct-2020</v>
      </c>
      <c r="I103" s="12"/>
      <c r="J103" s="17"/>
    </row>
    <row r="104" spans="1:10" ht="30.75" hidden="1" customHeight="1">
      <c r="A104" s="17"/>
      <c r="B104" s="17"/>
      <c r="C104" s="17" t="s">
        <v>268</v>
      </c>
      <c r="D104" s="23" t="s">
        <v>597</v>
      </c>
      <c r="E104" s="41">
        <f>StartUp!$G$9</f>
        <v>0</v>
      </c>
      <c r="F104" s="41">
        <f>StartUp!$G$9</f>
        <v>0</v>
      </c>
      <c r="G104" s="41">
        <f>StartUp!$G$9</f>
        <v>0</v>
      </c>
      <c r="H104" s="41">
        <f>StartUp!$G$9</f>
        <v>0</v>
      </c>
      <c r="I104" s="12"/>
      <c r="J104" s="17"/>
    </row>
    <row r="105" spans="1:10" ht="30.75" customHeight="1">
      <c r="A105" s="17"/>
      <c r="B105" s="17"/>
      <c r="C105" s="17" t="s">
        <v>910</v>
      </c>
      <c r="D105" s="40" t="s">
        <v>533</v>
      </c>
      <c r="E105" s="212" t="s">
        <v>266</v>
      </c>
      <c r="F105" s="213"/>
      <c r="G105" s="212" t="s">
        <v>267</v>
      </c>
      <c r="H105" s="213"/>
      <c r="I105" s="12"/>
      <c r="J105" s="17"/>
    </row>
    <row r="106" spans="1:10">
      <c r="A106" s="17"/>
      <c r="B106" s="17"/>
      <c r="C106" s="17" t="s">
        <v>910</v>
      </c>
      <c r="D106" s="192" t="s">
        <v>960</v>
      </c>
      <c r="E106" s="223" t="s">
        <v>961</v>
      </c>
      <c r="F106" s="225"/>
      <c r="G106" s="223" t="s">
        <v>961</v>
      </c>
      <c r="H106" s="225"/>
      <c r="J106" s="17"/>
    </row>
    <row r="107" spans="1:10" ht="30">
      <c r="A107" s="17"/>
      <c r="B107" s="17"/>
      <c r="C107" s="17" t="s">
        <v>910</v>
      </c>
      <c r="D107" s="193"/>
      <c r="E107" s="21" t="s">
        <v>552</v>
      </c>
      <c r="F107" s="21" t="s">
        <v>553</v>
      </c>
      <c r="G107" s="21" t="s">
        <v>552</v>
      </c>
      <c r="H107" s="21" t="s">
        <v>553</v>
      </c>
      <c r="J107" s="17"/>
    </row>
    <row r="108" spans="1:10" hidden="1">
      <c r="A108" s="17"/>
      <c r="B108" s="17"/>
      <c r="C108" s="17" t="s">
        <v>905</v>
      </c>
      <c r="J108" s="17"/>
    </row>
    <row r="109" spans="1:10">
      <c r="A109" s="17"/>
      <c r="B109" s="17"/>
      <c r="C109" s="17"/>
      <c r="D109" s="11" t="s">
        <v>554</v>
      </c>
      <c r="E109" s="38"/>
      <c r="F109" s="38"/>
      <c r="G109" s="38"/>
      <c r="H109" s="38"/>
      <c r="J109" s="17"/>
    </row>
    <row r="110" spans="1:10">
      <c r="A110" s="17"/>
      <c r="B110" s="17" t="s">
        <v>555</v>
      </c>
      <c r="C110" s="17"/>
      <c r="D110" s="11" t="s">
        <v>556</v>
      </c>
      <c r="E110" s="38"/>
      <c r="F110" s="38"/>
      <c r="G110" s="38"/>
      <c r="H110" s="38"/>
      <c r="J110" s="17"/>
    </row>
    <row r="111" spans="1:10">
      <c r="A111" s="17"/>
      <c r="B111" s="17" t="s">
        <v>557</v>
      </c>
      <c r="C111" s="17"/>
      <c r="D111" s="11" t="s">
        <v>558</v>
      </c>
      <c r="E111" s="38"/>
      <c r="F111" s="38"/>
      <c r="G111" s="38"/>
      <c r="H111" s="38"/>
      <c r="J111" s="17"/>
    </row>
    <row r="112" spans="1:10">
      <c r="A112" s="17"/>
      <c r="B112" s="17"/>
      <c r="C112" s="17"/>
      <c r="D112" s="11" t="s">
        <v>936</v>
      </c>
      <c r="E112" s="19"/>
      <c r="F112" s="19"/>
      <c r="G112" s="19"/>
      <c r="H112" s="19"/>
      <c r="J112" s="17"/>
    </row>
    <row r="113" spans="1:10">
      <c r="A113" s="17"/>
      <c r="B113" s="17" t="s">
        <v>555</v>
      </c>
      <c r="C113" s="17"/>
      <c r="D113" s="11" t="s">
        <v>937</v>
      </c>
      <c r="E113" s="19"/>
      <c r="F113" s="19"/>
      <c r="G113" s="19"/>
      <c r="H113" s="19"/>
      <c r="J113" s="17"/>
    </row>
    <row r="114" spans="1:10">
      <c r="A114" s="17"/>
      <c r="B114" s="17" t="s">
        <v>557</v>
      </c>
      <c r="C114" s="17"/>
      <c r="D114" s="11" t="s">
        <v>938</v>
      </c>
      <c r="E114" s="19"/>
      <c r="F114" s="19"/>
      <c r="G114" s="19"/>
      <c r="H114" s="19"/>
      <c r="J114" s="17"/>
    </row>
    <row r="115" spans="1:10" hidden="1">
      <c r="A115" s="17"/>
      <c r="B115" s="17"/>
      <c r="C115" s="17" t="s">
        <v>905</v>
      </c>
      <c r="J115" s="17"/>
    </row>
    <row r="116" spans="1:10" hidden="1">
      <c r="A116" s="17"/>
      <c r="B116" s="17"/>
      <c r="C116" s="17" t="s">
        <v>908</v>
      </c>
      <c r="D116" s="17"/>
      <c r="E116" s="17"/>
      <c r="F116" s="17"/>
      <c r="G116" s="17"/>
      <c r="H116" s="17"/>
      <c r="I116" s="17"/>
      <c r="J116" s="17" t="s">
        <v>909</v>
      </c>
    </row>
    <row r="117" spans="1:10" hidden="1"/>
    <row r="118" spans="1:10" hidden="1">
      <c r="A118" s="17"/>
      <c r="B118" s="17"/>
      <c r="C118" s="17" t="s">
        <v>1530</v>
      </c>
      <c r="D118" s="17"/>
      <c r="E118" s="17"/>
      <c r="F118" s="17"/>
      <c r="G118" s="17"/>
      <c r="H118" s="17"/>
      <c r="I118" s="17"/>
      <c r="J118" s="17"/>
    </row>
    <row r="119" spans="1:10" hidden="1">
      <c r="A119" s="17"/>
      <c r="B119" s="17"/>
      <c r="C119" s="17"/>
      <c r="D119" s="17"/>
      <c r="E119" s="17" t="s">
        <v>109</v>
      </c>
      <c r="F119" s="17" t="s">
        <v>109</v>
      </c>
      <c r="G119" s="17" t="s">
        <v>529</v>
      </c>
      <c r="H119" s="17" t="s">
        <v>529</v>
      </c>
      <c r="I119" s="17"/>
      <c r="J119" s="17"/>
    </row>
    <row r="120" spans="1:10" hidden="1">
      <c r="A120" s="17"/>
      <c r="B120" s="17"/>
      <c r="C120" s="17"/>
      <c r="D120" s="17" t="s">
        <v>939</v>
      </c>
      <c r="E120" s="17" t="s">
        <v>668</v>
      </c>
      <c r="F120" s="17" t="s">
        <v>550</v>
      </c>
      <c r="G120" s="17" t="s">
        <v>668</v>
      </c>
      <c r="H120" s="17" t="s">
        <v>550</v>
      </c>
      <c r="I120" s="17"/>
      <c r="J120" s="17"/>
    </row>
    <row r="121" spans="1:10" hidden="1">
      <c r="A121" s="17"/>
      <c r="B121" s="17"/>
      <c r="C121" s="17" t="s">
        <v>906</v>
      </c>
      <c r="D121" s="17" t="s">
        <v>940</v>
      </c>
      <c r="E121" s="17"/>
      <c r="F121" s="17"/>
      <c r="G121" s="17"/>
      <c r="H121" s="17"/>
      <c r="I121" s="17" t="s">
        <v>905</v>
      </c>
      <c r="J121" s="17" t="s">
        <v>907</v>
      </c>
    </row>
    <row r="122" spans="1:10" hidden="1">
      <c r="A122" s="17"/>
      <c r="B122" s="17"/>
      <c r="C122" s="17" t="s">
        <v>269</v>
      </c>
      <c r="D122" s="23" t="s">
        <v>596</v>
      </c>
      <c r="E122" s="112" t="str">
        <f>StartUp!$G$10</f>
        <v>01-Apr-2020</v>
      </c>
      <c r="F122" s="41" t="str">
        <f>StartUp!$G$10</f>
        <v>01-Apr-2020</v>
      </c>
      <c r="G122" s="41" t="str">
        <f>StartUp!$G$8</f>
        <v>01-Oct-2020</v>
      </c>
      <c r="H122" s="41" t="str">
        <f>StartUp!$G$8</f>
        <v>01-Oct-2020</v>
      </c>
      <c r="I122" s="12"/>
      <c r="J122" s="17"/>
    </row>
    <row r="123" spans="1:10" hidden="1">
      <c r="A123" s="17"/>
      <c r="B123" s="17"/>
      <c r="C123" s="17" t="s">
        <v>268</v>
      </c>
      <c r="D123" s="23" t="s">
        <v>597</v>
      </c>
      <c r="E123" s="41">
        <f>StartUp!$G$9</f>
        <v>0</v>
      </c>
      <c r="F123" s="41">
        <f>StartUp!$G$9</f>
        <v>0</v>
      </c>
      <c r="G123" s="41">
        <f>StartUp!$G$9</f>
        <v>0</v>
      </c>
      <c r="H123" s="41">
        <f>StartUp!$G$9</f>
        <v>0</v>
      </c>
      <c r="I123" s="12"/>
      <c r="J123" s="17"/>
    </row>
    <row r="124" spans="1:10">
      <c r="A124" s="17"/>
      <c r="B124" s="17"/>
      <c r="C124" s="17" t="s">
        <v>910</v>
      </c>
      <c r="D124" s="205" t="s">
        <v>941</v>
      </c>
      <c r="E124" s="203"/>
      <c r="F124" s="203"/>
      <c r="G124" s="203"/>
      <c r="H124" s="204"/>
      <c r="J124" s="17"/>
    </row>
    <row r="125" spans="1:10" hidden="1">
      <c r="A125" s="17"/>
      <c r="B125" s="17"/>
      <c r="C125" s="17" t="s">
        <v>905</v>
      </c>
      <c r="J125" s="17"/>
    </row>
    <row r="126" spans="1:10">
      <c r="A126" s="17"/>
      <c r="B126" s="17"/>
      <c r="C126" s="109"/>
      <c r="D126" s="22"/>
      <c r="E126" s="19"/>
      <c r="F126" s="19"/>
      <c r="G126" s="19"/>
      <c r="H126" s="19"/>
      <c r="J126" s="17"/>
    </row>
    <row r="127" spans="1:10" hidden="1">
      <c r="A127" s="17"/>
      <c r="B127" s="17"/>
      <c r="C127" s="17" t="s">
        <v>905</v>
      </c>
      <c r="J127" s="17"/>
    </row>
    <row r="128" spans="1:10" hidden="1">
      <c r="A128" s="17"/>
      <c r="B128" s="17"/>
      <c r="C128" s="17" t="s">
        <v>908</v>
      </c>
      <c r="D128" s="17"/>
      <c r="E128" s="17"/>
      <c r="F128" s="17"/>
      <c r="G128" s="17"/>
      <c r="H128" s="17"/>
      <c r="I128" s="17"/>
      <c r="J128" s="17" t="s">
        <v>909</v>
      </c>
    </row>
    <row r="129" spans="1:10" hidden="1"/>
    <row r="130" spans="1:10" hidden="1">
      <c r="A130" s="17"/>
      <c r="B130" s="17"/>
      <c r="C130" s="17" t="s">
        <v>1498</v>
      </c>
      <c r="D130" s="17"/>
      <c r="E130" s="17"/>
      <c r="F130" s="17"/>
      <c r="G130" s="17"/>
      <c r="H130" s="17"/>
      <c r="I130" s="17"/>
      <c r="J130" s="17"/>
    </row>
    <row r="131" spans="1:10" hidden="1">
      <c r="A131" s="17"/>
      <c r="B131" s="17"/>
      <c r="C131" s="17"/>
      <c r="D131" s="17"/>
      <c r="E131" s="17"/>
      <c r="F131" s="17"/>
      <c r="G131" s="17"/>
      <c r="H131" s="17"/>
      <c r="I131" s="17"/>
      <c r="J131" s="17"/>
    </row>
    <row r="132" spans="1:10" hidden="1">
      <c r="A132" s="17"/>
      <c r="B132" s="17"/>
      <c r="C132" s="17"/>
      <c r="D132" s="17"/>
      <c r="E132" s="17" t="s">
        <v>668</v>
      </c>
      <c r="F132" s="17" t="s">
        <v>550</v>
      </c>
      <c r="G132" s="17" t="s">
        <v>668</v>
      </c>
      <c r="H132" s="17" t="s">
        <v>550</v>
      </c>
      <c r="I132" s="17"/>
      <c r="J132" s="17"/>
    </row>
    <row r="133" spans="1:10" hidden="1">
      <c r="A133" s="17"/>
      <c r="B133" s="17"/>
      <c r="C133" s="17" t="s">
        <v>906</v>
      </c>
      <c r="D133" s="17" t="s">
        <v>910</v>
      </c>
      <c r="E133" s="17"/>
      <c r="F133" s="17"/>
      <c r="G133" s="17"/>
      <c r="H133" s="17"/>
      <c r="I133" s="17" t="s">
        <v>905</v>
      </c>
      <c r="J133" s="17" t="s">
        <v>907</v>
      </c>
    </row>
    <row r="134" spans="1:10" hidden="1">
      <c r="A134" s="17"/>
      <c r="B134" s="17"/>
      <c r="C134" s="17" t="s">
        <v>269</v>
      </c>
      <c r="D134" s="23" t="s">
        <v>596</v>
      </c>
      <c r="E134" s="112" t="str">
        <f>StartUp!$G$10</f>
        <v>01-Apr-2020</v>
      </c>
      <c r="F134" s="41" t="str">
        <f>StartUp!$G$10</f>
        <v>01-Apr-2020</v>
      </c>
      <c r="G134" s="41" t="str">
        <f>StartUp!$G$8</f>
        <v>01-Oct-2020</v>
      </c>
      <c r="H134" s="41" t="str">
        <f>StartUp!$G$8</f>
        <v>01-Oct-2020</v>
      </c>
      <c r="I134" s="12"/>
      <c r="J134" s="17"/>
    </row>
    <row r="135" spans="1:10" hidden="1">
      <c r="A135" s="17"/>
      <c r="B135" s="17"/>
      <c r="C135" s="17" t="s">
        <v>268</v>
      </c>
      <c r="D135" s="23" t="s">
        <v>597</v>
      </c>
      <c r="E135" s="41">
        <f>StartUp!$G$9</f>
        <v>0</v>
      </c>
      <c r="F135" s="41">
        <f>StartUp!$G$9</f>
        <v>0</v>
      </c>
      <c r="G135" s="41">
        <f>StartUp!$G$9</f>
        <v>0</v>
      </c>
      <c r="H135" s="41">
        <f>StartUp!$G$9</f>
        <v>0</v>
      </c>
      <c r="I135" s="12"/>
      <c r="J135" s="17"/>
    </row>
    <row r="136" spans="1:10">
      <c r="A136" s="17"/>
      <c r="B136" s="17"/>
      <c r="C136" s="17" t="s">
        <v>910</v>
      </c>
      <c r="D136" s="241" t="s">
        <v>977</v>
      </c>
      <c r="E136" s="242"/>
      <c r="F136" s="242"/>
      <c r="G136" s="242"/>
      <c r="H136" s="243"/>
      <c r="I136" s="12"/>
      <c r="J136" s="17"/>
    </row>
    <row r="137" spans="1:10">
      <c r="A137" s="17"/>
      <c r="B137" s="17"/>
      <c r="C137" s="17" t="s">
        <v>910</v>
      </c>
      <c r="D137" s="205" t="s">
        <v>942</v>
      </c>
      <c r="E137" s="203"/>
      <c r="F137" s="203"/>
      <c r="G137" s="203"/>
      <c r="H137" s="204"/>
      <c r="J137" s="17"/>
    </row>
    <row r="138" spans="1:10" hidden="1">
      <c r="A138" s="17"/>
      <c r="B138" s="17"/>
      <c r="C138" s="17" t="s">
        <v>905</v>
      </c>
      <c r="J138" s="17"/>
    </row>
    <row r="139" spans="1:10">
      <c r="A139" s="17"/>
      <c r="B139" s="17"/>
      <c r="C139" s="17"/>
      <c r="D139" s="11" t="s">
        <v>943</v>
      </c>
      <c r="E139" s="19"/>
      <c r="F139" s="19"/>
      <c r="G139" s="19"/>
      <c r="H139" s="19"/>
      <c r="J139" s="17"/>
    </row>
    <row r="140" spans="1:10">
      <c r="A140" s="17"/>
      <c r="B140" s="17"/>
      <c r="C140" s="17"/>
      <c r="D140" s="11" t="s">
        <v>944</v>
      </c>
      <c r="E140" s="19"/>
      <c r="F140" s="19"/>
      <c r="G140" s="19"/>
      <c r="H140" s="19"/>
      <c r="J140" s="17"/>
    </row>
    <row r="141" spans="1:10">
      <c r="A141" s="17"/>
      <c r="B141" s="17"/>
      <c r="C141" s="17"/>
      <c r="D141" s="11" t="s">
        <v>945</v>
      </c>
      <c r="E141" s="19"/>
      <c r="F141" s="19"/>
      <c r="G141" s="19"/>
      <c r="H141" s="19"/>
      <c r="J141" s="17"/>
    </row>
    <row r="142" spans="1:10">
      <c r="A142" s="17"/>
      <c r="B142" s="17"/>
      <c r="C142" s="17"/>
      <c r="D142" s="11" t="s">
        <v>946</v>
      </c>
      <c r="E142" s="19"/>
      <c r="F142" s="19"/>
      <c r="G142" s="19"/>
      <c r="H142" s="19"/>
      <c r="J142" s="17"/>
    </row>
    <row r="143" spans="1:10">
      <c r="A143" s="17"/>
      <c r="B143" s="17"/>
      <c r="C143" s="17" t="s">
        <v>905</v>
      </c>
      <c r="J143" s="17"/>
    </row>
    <row r="144" spans="1:10">
      <c r="A144" s="17"/>
      <c r="B144" s="17"/>
      <c r="C144" s="17" t="s">
        <v>908</v>
      </c>
      <c r="D144" s="17"/>
      <c r="E144" s="17"/>
      <c r="F144" s="17"/>
      <c r="G144" s="17"/>
      <c r="H144" s="17"/>
      <c r="I144" s="17"/>
      <c r="J144" s="17" t="s">
        <v>909</v>
      </c>
    </row>
  </sheetData>
  <mergeCells count="38">
    <mergeCell ref="D136:H136"/>
    <mergeCell ref="D9:N9"/>
    <mergeCell ref="D10:D11"/>
    <mergeCell ref="E10:E11"/>
    <mergeCell ref="F10:F11"/>
    <mergeCell ref="G10:H10"/>
    <mergeCell ref="I10:I11"/>
    <mergeCell ref="J10:J11"/>
    <mergeCell ref="K10:K11"/>
    <mergeCell ref="L10:L11"/>
    <mergeCell ref="M10:M11"/>
    <mergeCell ref="N10:N11"/>
    <mergeCell ref="D63:P63"/>
    <mergeCell ref="D54:N54"/>
    <mergeCell ref="D53:N53"/>
    <mergeCell ref="D52:N52"/>
    <mergeCell ref="D50:N50"/>
    <mergeCell ref="J64:L64"/>
    <mergeCell ref="M64:O64"/>
    <mergeCell ref="P64:P65"/>
    <mergeCell ref="Q64:Q65"/>
    <mergeCell ref="I64:I65"/>
    <mergeCell ref="R64:R65"/>
    <mergeCell ref="D89:R89"/>
    <mergeCell ref="D1:N1"/>
    <mergeCell ref="D137:H137"/>
    <mergeCell ref="D106:D107"/>
    <mergeCell ref="E106:F106"/>
    <mergeCell ref="G106:H106"/>
    <mergeCell ref="D124:H124"/>
    <mergeCell ref="D90:R90"/>
    <mergeCell ref="D91:R91"/>
    <mergeCell ref="E105:F105"/>
    <mergeCell ref="G105:H105"/>
    <mergeCell ref="Q63:R63"/>
    <mergeCell ref="D64:D65"/>
    <mergeCell ref="E64:F64"/>
    <mergeCell ref="G64:H64"/>
  </mergeCells>
  <phoneticPr fontId="3" type="noConversion"/>
  <dataValidations count="422">
    <dataValidation type="decimal" allowBlank="1" showInputMessage="1" showErrorMessage="1" errorTitle="Input Error" error="Please enter a numeric value between -99999999999999999 and 99999999999999999" sqref="J13">
      <formula1>-99999999999999900</formula1>
      <formula2>99999999999999900</formula2>
    </dataValidation>
    <dataValidation type="decimal" allowBlank="1" showInputMessage="1" showErrorMessage="1" errorTitle="Input Error" error="Please enter a numeric value between -99999999999999999 and 99999999999999999" sqref="K13">
      <formula1>-99999999999999900</formula1>
      <formula2>99999999999999900</formula2>
    </dataValidation>
    <dataValidation type="decimal" allowBlank="1" showInputMessage="1" showErrorMessage="1" errorTitle="Input Error" error="Please enter a numeric value between -99999999999999999 and 99999999999999999" sqref="J14">
      <formula1>-99999999999999900</formula1>
      <formula2>99999999999999900</formula2>
    </dataValidation>
    <dataValidation type="decimal" allowBlank="1" showInputMessage="1" showErrorMessage="1" errorTitle="Input Error" error="Please enter a numeric value between -99999999999999999 and 99999999999999999" sqref="K14">
      <formula1>-99999999999999900</formula1>
      <formula2>99999999999999900</formula2>
    </dataValidation>
    <dataValidation type="decimal" allowBlank="1" showInputMessage="1" showErrorMessage="1" errorTitle="Input Error" error="Please enter a numeric value between -99999999999999999 and 99999999999999999" sqref="J15">
      <formula1>-99999999999999900</formula1>
      <formula2>99999999999999900</formula2>
    </dataValidation>
    <dataValidation type="decimal" allowBlank="1" showInputMessage="1" showErrorMessage="1" errorTitle="Input Error" error="Please enter a numeric value between -99999999999999999 and 99999999999999999" sqref="K15">
      <formula1>-99999999999999900</formula1>
      <formula2>99999999999999900</formula2>
    </dataValidation>
    <dataValidation type="decimal" allowBlank="1" showInputMessage="1" showErrorMessage="1" errorTitle="Input Error" error="Please enter a numeric value between -99999999999999999 and 99999999999999999" sqref="J16">
      <formula1>-99999999999999900</formula1>
      <formula2>99999999999999900</formula2>
    </dataValidation>
    <dataValidation type="decimal" allowBlank="1" showInputMessage="1" showErrorMessage="1" errorTitle="Input Error" error="Please enter a numeric value between -99999999999999999 and 99999999999999999" sqref="K16">
      <formula1>-99999999999999900</formula1>
      <formula2>99999999999999900</formula2>
    </dataValidation>
    <dataValidation type="decimal" allowBlank="1" showInputMessage="1" showErrorMessage="1" errorTitle="Input Error" error="Please enter a numeric value between -99999999999999999 and 99999999999999999" sqref="J17">
      <formula1>-99999999999999900</formula1>
      <formula2>99999999999999900</formula2>
    </dataValidation>
    <dataValidation type="decimal" allowBlank="1" showInputMessage="1" showErrorMessage="1" errorTitle="Input Error" error="Please enter a numeric value between -99999999999999999 and 99999999999999999" sqref="K17">
      <formula1>-99999999999999900</formula1>
      <formula2>99999999999999900</formula2>
    </dataValidation>
    <dataValidation type="decimal" allowBlank="1" showInputMessage="1" showErrorMessage="1" errorTitle="Input Error" error="Please enter a numeric value between -99999999999999999 and 99999999999999999" sqref="J18">
      <formula1>-99999999999999900</formula1>
      <formula2>99999999999999900</formula2>
    </dataValidation>
    <dataValidation type="decimal" allowBlank="1" showInputMessage="1" showErrorMessage="1" errorTitle="Input Error" error="Please enter a numeric value between -99999999999999999 and 99999999999999999" sqref="K18">
      <formula1>-99999999999999900</formula1>
      <formula2>99999999999999900</formula2>
    </dataValidation>
    <dataValidation type="decimal" allowBlank="1" showInputMessage="1" showErrorMessage="1" errorTitle="Input Error" error="Please enter a numeric value between -99999999999999999 and 99999999999999999" sqref="J19">
      <formula1>-99999999999999900</formula1>
      <formula2>99999999999999900</formula2>
    </dataValidation>
    <dataValidation type="decimal" allowBlank="1" showInputMessage="1" showErrorMessage="1" errorTitle="Input Error" error="Please enter a numeric value between -99999999999999999 and 99999999999999999" sqref="K19">
      <formula1>-99999999999999900</formula1>
      <formula2>99999999999999900</formula2>
    </dataValidation>
    <dataValidation type="decimal" allowBlank="1" showInputMessage="1" showErrorMessage="1" errorTitle="Input Error" error="Please enter a numeric value between -99999999999999999 and 99999999999999999" sqref="J20">
      <formula1>-99999999999999900</formula1>
      <formula2>99999999999999900</formula2>
    </dataValidation>
    <dataValidation type="decimal" allowBlank="1" showInputMessage="1" showErrorMessage="1" errorTitle="Input Error" error="Please enter a numeric value between -99999999999999999 and 99999999999999999" sqref="K20">
      <formula1>-99999999999999900</formula1>
      <formula2>99999999999999900</formula2>
    </dataValidation>
    <dataValidation type="decimal" allowBlank="1" showInputMessage="1" showErrorMessage="1" errorTitle="Input Error" error="Please enter a numeric value between -99999999999999999 and 99999999999999999" sqref="J21">
      <formula1>-99999999999999900</formula1>
      <formula2>99999999999999900</formula2>
    </dataValidation>
    <dataValidation type="decimal" allowBlank="1" showInputMessage="1" showErrorMessage="1" errorTitle="Input Error" error="Please enter a numeric value between -99999999999999999 and 99999999999999999" sqref="K21">
      <formula1>-99999999999999900</formula1>
      <formula2>99999999999999900</formula2>
    </dataValidation>
    <dataValidation type="decimal" allowBlank="1" showInputMessage="1" showErrorMessage="1" errorTitle="Input Error" error="Please enter a numeric value between -99999999999999999 and 99999999999999999" sqref="J22">
      <formula1>-99999999999999900</formula1>
      <formula2>99999999999999900</formula2>
    </dataValidation>
    <dataValidation type="decimal" allowBlank="1" showInputMessage="1" showErrorMessage="1" errorTitle="Input Error" error="Please enter a numeric value between -99999999999999999 and 99999999999999999" sqref="K22">
      <formula1>-99999999999999900</formula1>
      <formula2>99999999999999900</formula2>
    </dataValidation>
    <dataValidation type="decimal" allowBlank="1" showInputMessage="1" showErrorMessage="1" errorTitle="Input Error" error="Please enter a numeric value between -99999999999999999 and 99999999999999999" sqref="J23">
      <formula1>-99999999999999900</formula1>
      <formula2>99999999999999900</formula2>
    </dataValidation>
    <dataValidation type="decimal" allowBlank="1" showInputMessage="1" showErrorMessage="1" errorTitle="Input Error" error="Please enter a numeric value between -99999999999999999 and 99999999999999999" sqref="K23">
      <formula1>-99999999999999900</formula1>
      <formula2>99999999999999900</formula2>
    </dataValidation>
    <dataValidation type="decimal" allowBlank="1" showInputMessage="1" showErrorMessage="1" errorTitle="Input Error" error="Please enter a numeric value between -99999999999999999 and 99999999999999999" sqref="J24">
      <formula1>-99999999999999900</formula1>
      <formula2>99999999999999900</formula2>
    </dataValidation>
    <dataValidation type="decimal" allowBlank="1" showInputMessage="1" showErrorMessage="1" errorTitle="Input Error" error="Please enter a numeric value between -99999999999999999 and 99999999999999999" sqref="K24">
      <formula1>-99999999999999900</formula1>
      <formula2>99999999999999900</formula2>
    </dataValidation>
    <dataValidation type="decimal" allowBlank="1" showInputMessage="1" showErrorMessage="1" errorTitle="Input Error" error="Please enter a numeric value between -99999999999999999 and 99999999999999999" sqref="J25">
      <formula1>-99999999999999900</formula1>
      <formula2>99999999999999900</formula2>
    </dataValidation>
    <dataValidation type="decimal" allowBlank="1" showInputMessage="1" showErrorMessage="1" errorTitle="Input Error" error="Please enter a numeric value between -99999999999999999 and 99999999999999999" sqref="K25">
      <formula1>-99999999999999900</formula1>
      <formula2>99999999999999900</formula2>
    </dataValidation>
    <dataValidation type="decimal" allowBlank="1" showInputMessage="1" showErrorMessage="1" errorTitle="Input Error" error="Please enter a numeric value between -99999999999999999 and 99999999999999999" sqref="J26">
      <formula1>-99999999999999900</formula1>
      <formula2>99999999999999900</formula2>
    </dataValidation>
    <dataValidation type="decimal" allowBlank="1" showInputMessage="1" showErrorMessage="1" errorTitle="Input Error" error="Please enter a numeric value between -99999999999999999 and 99999999999999999" sqref="K26">
      <formula1>-99999999999999900</formula1>
      <formula2>99999999999999900</formula2>
    </dataValidation>
    <dataValidation type="decimal" allowBlank="1" showInputMessage="1" showErrorMessage="1" errorTitle="Input Error" error="Please enter a numeric value between -99999999999999999 and 99999999999999999" sqref="J27">
      <formula1>-99999999999999900</formula1>
      <formula2>99999999999999900</formula2>
    </dataValidation>
    <dataValidation type="decimal" allowBlank="1" showInputMessage="1" showErrorMessage="1" errorTitle="Input Error" error="Please enter a numeric value between -99999999999999999 and 99999999999999999" sqref="K27">
      <formula1>-99999999999999900</formula1>
      <formula2>99999999999999900</formula2>
    </dataValidation>
    <dataValidation type="decimal" allowBlank="1" showInputMessage="1" showErrorMessage="1" errorTitle="Input Error" error="Please enter a numeric value between -99999999999999999 and 99999999999999999" sqref="J28">
      <formula1>-99999999999999900</formula1>
      <formula2>99999999999999900</formula2>
    </dataValidation>
    <dataValidation type="decimal" allowBlank="1" showInputMessage="1" showErrorMessage="1" errorTitle="Input Error" error="Please enter a numeric value between -99999999999999999 and 99999999999999999" sqref="K28">
      <formula1>-99999999999999900</formula1>
      <formula2>99999999999999900</formula2>
    </dataValidation>
    <dataValidation type="decimal" allowBlank="1" showInputMessage="1" showErrorMessage="1" errorTitle="Input Error" error="Please enter a numeric value between -99999999999999999 and 99999999999999999" sqref="J29">
      <formula1>-99999999999999900</formula1>
      <formula2>99999999999999900</formula2>
    </dataValidation>
    <dataValidation type="decimal" allowBlank="1" showInputMessage="1" showErrorMessage="1" errorTitle="Input Error" error="Please enter a numeric value between -99999999999999999 and 99999999999999999" sqref="K29">
      <formula1>-99999999999999900</formula1>
      <formula2>99999999999999900</formula2>
    </dataValidation>
    <dataValidation type="decimal" allowBlank="1" showInputMessage="1" showErrorMessage="1" errorTitle="Input Error" error="Please enter a numeric value between -99999999999999999 and 99999999999999999" sqref="J30">
      <formula1>-99999999999999900</formula1>
      <formula2>99999999999999900</formula2>
    </dataValidation>
    <dataValidation type="decimal" allowBlank="1" showInputMessage="1" showErrorMessage="1" errorTitle="Input Error" error="Please enter a numeric value between -99999999999999999 and 99999999999999999" sqref="K30">
      <formula1>-99999999999999900</formula1>
      <formula2>99999999999999900</formula2>
    </dataValidation>
    <dataValidation type="decimal" allowBlank="1" showInputMessage="1" showErrorMessage="1" errorTitle="Input Error" error="Please enter a numeric value between -99999999999999999 and 99999999999999999" sqref="J40">
      <formula1>-99999999999999900</formula1>
      <formula2>99999999999999900</formula2>
    </dataValidation>
    <dataValidation type="decimal" allowBlank="1" showInputMessage="1" showErrorMessage="1" errorTitle="Input Error" error="Please enter a numeric value between -99999999999999999 and 99999999999999999" sqref="K40">
      <formula1>-99999999999999900</formula1>
      <formula2>99999999999999900</formula2>
    </dataValidation>
    <dataValidation type="decimal" allowBlank="1" showInputMessage="1" showErrorMessage="1" errorTitle="Input Error" error="Please enter a numeric value between -99999999999999999 and 99999999999999999" sqref="J51">
      <formula1>-99999999999999900</formula1>
      <formula2>99999999999999900</formula2>
    </dataValidation>
    <dataValidation type="decimal" allowBlank="1" showInputMessage="1" showErrorMessage="1" errorTitle="Input Error" error="Please enter a numeric value between -99999999999999999 and 99999999999999999" sqref="K51">
      <formula1>-99999999999999900</formula1>
      <formula2>99999999999999900</formula2>
    </dataValidation>
    <dataValidation type="decimal" allowBlank="1" showInputMessage="1" showErrorMessage="1" errorTitle="Input Error" error="Please enter a numeric value between -99999999999999999 and 99999999999999999" sqref="P67">
      <formula1>-99999999999999900</formula1>
      <formula2>99999999999999900</formula2>
    </dataValidation>
    <dataValidation type="decimal" allowBlank="1" showInputMessage="1" showErrorMessage="1" errorTitle="Input Error" error="Please enter a numeric value between -99999999999999999 and 99999999999999999" sqref="Q67">
      <formula1>-99999999999999900</formula1>
      <formula2>99999999999999900</formula2>
    </dataValidation>
    <dataValidation type="decimal" allowBlank="1" showInputMessage="1" showErrorMessage="1" errorTitle="Input Error" error="Please enter a numeric value between -99999999999999999 and 99999999999999999" sqref="P68">
      <formula1>-99999999999999900</formula1>
      <formula2>99999999999999900</formula2>
    </dataValidation>
    <dataValidation type="decimal" allowBlank="1" showInputMessage="1" showErrorMessage="1" errorTitle="Input Error" error="Please enter a numeric value between -99999999999999999 and 99999999999999999" sqref="Q68">
      <formula1>-99999999999999900</formula1>
      <formula2>99999999999999900</formula2>
    </dataValidation>
    <dataValidation type="decimal" allowBlank="1" showInputMessage="1" showErrorMessage="1" errorTitle="Input Error" error="Please enter a numeric value between -99999999999999999 and 99999999999999999" sqref="P69">
      <formula1>-99999999999999900</formula1>
      <formula2>99999999999999900</formula2>
    </dataValidation>
    <dataValidation type="decimal" allowBlank="1" showInputMessage="1" showErrorMessage="1" errorTitle="Input Error" error="Please enter a numeric value between -99999999999999999 and 99999999999999999" sqref="Q69">
      <formula1>-99999999999999900</formula1>
      <formula2>99999999999999900</formula2>
    </dataValidation>
    <dataValidation type="decimal" allowBlank="1" showInputMessage="1" showErrorMessage="1" errorTitle="Input Error" error="Please enter a numeric value between -99999999999999999 and 99999999999999999" sqref="P70">
      <formula1>-99999999999999900</formula1>
      <formula2>99999999999999900</formula2>
    </dataValidation>
    <dataValidation type="decimal" allowBlank="1" showInputMessage="1" showErrorMessage="1" errorTitle="Input Error" error="Please enter a numeric value between -99999999999999999 and 99999999999999999" sqref="Q70">
      <formula1>-99999999999999900</formula1>
      <formula2>99999999999999900</formula2>
    </dataValidation>
    <dataValidation type="decimal" allowBlank="1" showInputMessage="1" showErrorMessage="1" errorTitle="Input Error" error="Please enter a numeric value between -99999999999999999 and 99999999999999999" sqref="P71">
      <formula1>-99999999999999900</formula1>
      <formula2>99999999999999900</formula2>
    </dataValidation>
    <dataValidation type="decimal" allowBlank="1" showInputMessage="1" showErrorMessage="1" errorTitle="Input Error" error="Please enter a numeric value between -99999999999999999 and 99999999999999999" sqref="Q71">
      <formula1>-99999999999999900</formula1>
      <formula2>99999999999999900</formula2>
    </dataValidation>
    <dataValidation type="decimal" allowBlank="1" showInputMessage="1" showErrorMessage="1" errorTitle="Input Error" error="Please enter a numeric value between -99999999999999999 and 99999999999999999" sqref="P72">
      <formula1>-99999999999999900</formula1>
      <formula2>99999999999999900</formula2>
    </dataValidation>
    <dataValidation type="decimal" allowBlank="1" showInputMessage="1" showErrorMessage="1" errorTitle="Input Error" error="Please enter a numeric value between -99999999999999999 and 99999999999999999" sqref="Q72">
      <formula1>-99999999999999900</formula1>
      <formula2>99999999999999900</formula2>
    </dataValidation>
    <dataValidation type="decimal" allowBlank="1" showInputMessage="1" showErrorMessage="1" errorTitle="Input Error" error="Please enter a numeric value between -99999999999999999 and 99999999999999999" sqref="P73">
      <formula1>-99999999999999900</formula1>
      <formula2>99999999999999900</formula2>
    </dataValidation>
    <dataValidation type="decimal" allowBlank="1" showInputMessage="1" showErrorMessage="1" errorTitle="Input Error" error="Please enter a numeric value between -99999999999999999 and 99999999999999999" sqref="Q73">
      <formula1>-99999999999999900</formula1>
      <formula2>99999999999999900</formula2>
    </dataValidation>
    <dataValidation type="decimal" allowBlank="1" showInputMessage="1" showErrorMessage="1" errorTitle="Input Error" error="Please enter a numeric value between -99999999999999999 and 99999999999999999" sqref="P74">
      <formula1>-99999999999999900</formula1>
      <formula2>99999999999999900</formula2>
    </dataValidation>
    <dataValidation type="decimal" allowBlank="1" showInputMessage="1" showErrorMessage="1" errorTitle="Input Error" error="Please enter a numeric value between -99999999999999999 and 99999999999999999" sqref="Q74">
      <formula1>-99999999999999900</formula1>
      <formula2>99999999999999900</formula2>
    </dataValidation>
    <dataValidation type="decimal" allowBlank="1" showInputMessage="1" showErrorMessage="1" errorTitle="Input Error" error="Please enter a numeric value between -99999999999999999 and 99999999999999999" sqref="P75">
      <formula1>-99999999999999900</formula1>
      <formula2>99999999999999900</formula2>
    </dataValidation>
    <dataValidation type="decimal" allowBlank="1" showInputMessage="1" showErrorMessage="1" errorTitle="Input Error" error="Please enter a numeric value between -99999999999999999 and 99999999999999999" sqref="Q75">
      <formula1>-99999999999999900</formula1>
      <formula2>99999999999999900</formula2>
    </dataValidation>
    <dataValidation type="decimal" allowBlank="1" showInputMessage="1" showErrorMessage="1" errorTitle="Input Error" error="Please enter a numeric value between -99999999999999999 and 99999999999999999" sqref="P76">
      <formula1>-99999999999999900</formula1>
      <formula2>99999999999999900</formula2>
    </dataValidation>
    <dataValidation type="decimal" allowBlank="1" showInputMessage="1" showErrorMessage="1" errorTitle="Input Error" error="Please enter a numeric value between -99999999999999999 and 99999999999999999" sqref="Q76">
      <formula1>-99999999999999900</formula1>
      <formula2>99999999999999900</formula2>
    </dataValidation>
    <dataValidation type="decimal" allowBlank="1" showInputMessage="1" showErrorMessage="1" errorTitle="Input Error" error="Please enter a numeric value between -99999999999999999 and 99999999999999999" sqref="P77">
      <formula1>-99999999999999900</formula1>
      <formula2>99999999999999900</formula2>
    </dataValidation>
    <dataValidation type="decimal" allowBlank="1" showInputMessage="1" showErrorMessage="1" errorTitle="Input Error" error="Please enter a numeric value between -99999999999999999 and 99999999999999999" sqref="Q77">
      <formula1>-99999999999999900</formula1>
      <formula2>99999999999999900</formula2>
    </dataValidation>
    <dataValidation type="decimal" allowBlank="1" showInputMessage="1" showErrorMessage="1" errorTitle="Input Error" error="Please enter a numeric value between -99999999999999999 and 99999999999999999" sqref="P78">
      <formula1>-99999999999999900</formula1>
      <formula2>99999999999999900</formula2>
    </dataValidation>
    <dataValidation type="decimal" allowBlank="1" showInputMessage="1" showErrorMessage="1" errorTitle="Input Error" error="Please enter a numeric value between -99999999999999999 and 99999999999999999" sqref="Q78">
      <formula1>-99999999999999900</formula1>
      <formula2>99999999999999900</formula2>
    </dataValidation>
    <dataValidation type="decimal" allowBlank="1" showInputMessage="1" showErrorMessage="1" errorTitle="Input Error" error="Please enter a numeric value between -99999999999999999 and 99999999999999999" sqref="P79">
      <formula1>-99999999999999900</formula1>
      <formula2>99999999999999900</formula2>
    </dataValidation>
    <dataValidation type="decimal" allowBlank="1" showInputMessage="1" showErrorMessage="1" errorTitle="Input Error" error="Please enter a numeric value between -99999999999999999 and 99999999999999999" sqref="Q79">
      <formula1>-99999999999999900</formula1>
      <formula2>99999999999999900</formula2>
    </dataValidation>
    <dataValidation type="decimal" allowBlank="1" showInputMessage="1" showErrorMessage="1" errorTitle="Input Error" error="Please enter a numeric value between -99999999999999999 and 99999999999999999" sqref="P80">
      <formula1>-99999999999999900</formula1>
      <formula2>99999999999999900</formula2>
    </dataValidation>
    <dataValidation type="decimal" allowBlank="1" showInputMessage="1" showErrorMessage="1" errorTitle="Input Error" error="Please enter a numeric value between -99999999999999999 and 99999999999999999" sqref="Q80">
      <formula1>-99999999999999900</formula1>
      <formula2>99999999999999900</formula2>
    </dataValidation>
    <dataValidation type="decimal" allowBlank="1" showInputMessage="1" showErrorMessage="1" errorTitle="Input Error" error="Please enter a numeric value between -99999999999999999 and 99999999999999999" sqref="P81">
      <formula1>-99999999999999900</formula1>
      <formula2>99999999999999900</formula2>
    </dataValidation>
    <dataValidation type="decimal" allowBlank="1" showInputMessage="1" showErrorMessage="1" errorTitle="Input Error" error="Please enter a numeric value between -99999999999999999 and 99999999999999999" sqref="Q81">
      <formula1>-99999999999999900</formula1>
      <formula2>99999999999999900</formula2>
    </dataValidation>
    <dataValidation type="decimal" allowBlank="1" showInputMessage="1" showErrorMessage="1" errorTitle="Input Error" error="Please enter a numeric value between -99999999999999999 and 99999999999999999" sqref="P82">
      <formula1>-99999999999999900</formula1>
      <formula2>99999999999999900</formula2>
    </dataValidation>
    <dataValidation type="decimal" allowBlank="1" showInputMessage="1" showErrorMessage="1" errorTitle="Input Error" error="Please enter a numeric value between -99999999999999999 and 99999999999999999" sqref="Q82">
      <formula1>-99999999999999900</formula1>
      <formula2>99999999999999900</formula2>
    </dataValidation>
    <dataValidation type="decimal" allowBlank="1" showInputMessage="1" showErrorMessage="1" errorTitle="Input Error" error="Please enter a numeric value between -99999999999999999 and 99999999999999999" sqref="P83">
      <formula1>-99999999999999900</formula1>
      <formula2>99999999999999900</formula2>
    </dataValidation>
    <dataValidation type="decimal" allowBlank="1" showInputMessage="1" showErrorMessage="1" errorTitle="Input Error" error="Please enter a numeric value between -99999999999999999 and 99999999999999999" sqref="Q83">
      <formula1>-99999999999999900</formula1>
      <formula2>99999999999999900</formula2>
    </dataValidation>
    <dataValidation type="decimal" allowBlank="1" showInputMessage="1" showErrorMessage="1" errorTitle="Input Error" error="Please enter a numeric value between -99999999999999999 and 99999999999999999" sqref="P84">
      <formula1>-99999999999999900</formula1>
      <formula2>99999999999999900</formula2>
    </dataValidation>
    <dataValidation type="decimal" allowBlank="1" showInputMessage="1" showErrorMessage="1" errorTitle="Input Error" error="Please enter a numeric value between -99999999999999999 and 99999999999999999" sqref="Q84">
      <formula1>-99999999999999900</formula1>
      <formula2>99999999999999900</formula2>
    </dataValidation>
    <dataValidation type="decimal" allowBlank="1" showInputMessage="1" showErrorMessage="1" errorTitle="Input Error" error="Please enter a numeric value between -99999999999999999 and 99999999999999999" sqref="P85">
      <formula1>-99999999999999900</formula1>
      <formula2>99999999999999900</formula2>
    </dataValidation>
    <dataValidation type="decimal" allowBlank="1" showInputMessage="1" showErrorMessage="1" errorTitle="Input Error" error="Please enter a numeric value between -99999999999999999 and 99999999999999999" sqref="Q85">
      <formula1>-99999999999999900</formula1>
      <formula2>99999999999999900</formula2>
    </dataValidation>
    <dataValidation type="decimal" allowBlank="1" showInputMessage="1" showErrorMessage="1" errorTitle="Input Error" error="Please enter a numeric value between -99999999999999999 and 99999999999999999" sqref="P86">
      <formula1>-99999999999999900</formula1>
      <formula2>99999999999999900</formula2>
    </dataValidation>
    <dataValidation type="decimal" allowBlank="1" showInputMessage="1" showErrorMessage="1" errorTitle="Input Error" error="Please enter a numeric value between -99999999999999999 and 99999999999999999" sqref="Q86">
      <formula1>-99999999999999900</formula1>
      <formula2>99999999999999900</formula2>
    </dataValidation>
    <dataValidation type="decimal" allowBlank="1" showInputMessage="1" showErrorMessage="1" errorTitle="Input Error" error="Please enter a numeric value between -99999999999999999 and 99999999999999999" sqref="P87">
      <formula1>-99999999999999900</formula1>
      <formula2>99999999999999900</formula2>
    </dataValidation>
    <dataValidation type="decimal" allowBlank="1" showInputMessage="1" showErrorMessage="1" errorTitle="Input Error" error="Please enter a numeric value between -99999999999999999 and 99999999999999999" sqref="Q87">
      <formula1>-99999999999999900</formula1>
      <formula2>99999999999999900</formula2>
    </dataValidation>
    <dataValidation type="decimal" allowBlank="1" showInputMessage="1" showErrorMessage="1" errorTitle="Input Error" error="Please enter a numeric value between -99999999999999999 and 99999999999999999" sqref="P88">
      <formula1>-99999999999999900</formula1>
      <formula2>99999999999999900</formula2>
    </dataValidation>
    <dataValidation type="decimal" allowBlank="1" showInputMessage="1" showErrorMessage="1" errorTitle="Input Error" error="Please enter a numeric value between -99999999999999999 and 99999999999999999" sqref="Q88">
      <formula1>-99999999999999900</formula1>
      <formula2>99999999999999900</formula2>
    </dataValidation>
    <dataValidation type="decimal" allowBlank="1" showInputMessage="1" showErrorMessage="1" errorTitle="Input Error" error="Please enter a numeric value between 0 and 99999999999999999" sqref="E13">
      <formula1>0</formula1>
      <formula2>99999999999999900</formula2>
    </dataValidation>
    <dataValidation type="decimal" allowBlank="1" showInputMessage="1" showErrorMessage="1" errorTitle="Input Error" error="Please enter a numeric value between 0 and 99999999999999999" sqref="F13">
      <formula1>0</formula1>
      <formula2>99999999999999900</formula2>
    </dataValidation>
    <dataValidation type="decimal" allowBlank="1" showInputMessage="1" showErrorMessage="1" errorTitle="Input Error" error="Please enter a numeric value between 0 and 99999999999999999" sqref="G13">
      <formula1>0</formula1>
      <formula2>99999999999999900</formula2>
    </dataValidation>
    <dataValidation type="decimal" allowBlank="1" showInputMessage="1" showErrorMessage="1" errorTitle="Input Error" error="Please enter a numeric value between 0 and 99999999999999999" sqref="H13">
      <formula1>0</formula1>
      <formula2>99999999999999900</formula2>
    </dataValidation>
    <dataValidation type="decimal" allowBlank="1" showInputMessage="1" showErrorMessage="1" errorTitle="Input Error" error="Please enter a numeric value between 0 and 99999999999999999" sqref="I13">
      <formula1>0</formula1>
      <formula2>99999999999999900</formula2>
    </dataValidation>
    <dataValidation type="decimal" allowBlank="1" showInputMessage="1" showErrorMessage="1" errorTitle="Input Error" error="Please enter a numeric value between 0 and 99999999999999999" sqref="L13">
      <formula1>0</formula1>
      <formula2>99999999999999900</formula2>
    </dataValidation>
    <dataValidation type="decimal" allowBlank="1" showInputMessage="1" showErrorMessage="1" errorTitle="Input Error" error="Please enter a numeric value between 0 and 99999999999999999" sqref="M13">
      <formula1>0</formula1>
      <formula2>99999999999999900</formula2>
    </dataValidation>
    <dataValidation type="decimal" allowBlank="1" showInputMessage="1" showErrorMessage="1" errorTitle="Input Error" error="Please enter a numeric value between 0 and 99999999999999999" sqref="E14">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G14">
      <formula1>0</formula1>
      <formula2>99999999999999900</formula2>
    </dataValidation>
    <dataValidation type="decimal" allowBlank="1" showInputMessage="1" showErrorMessage="1" errorTitle="Input Error" error="Please enter a numeric value between 0 and 99999999999999999" sqref="H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L14">
      <formula1>0</formula1>
      <formula2>99999999999999900</formula2>
    </dataValidation>
    <dataValidation type="decimal" allowBlank="1" showInputMessage="1" showErrorMessage="1" errorTitle="Input Error" error="Please enter a numeric value between 0 and 99999999999999999" sqref="M14">
      <formula1>0</formula1>
      <formula2>99999999999999900</formula2>
    </dataValidation>
    <dataValidation type="decimal" allowBlank="1" showInputMessage="1" showErrorMessage="1" errorTitle="Input Error" error="Please enter a numeric value between 0 and 99999999999999999" sqref="E15">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G15">
      <formula1>0</formula1>
      <formula2>99999999999999900</formula2>
    </dataValidation>
    <dataValidation type="decimal" allowBlank="1" showInputMessage="1" showErrorMessage="1" errorTitle="Input Error" error="Please enter a numeric value between 0 and 99999999999999999" sqref="H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L15">
      <formula1>0</formula1>
      <formula2>99999999999999900</formula2>
    </dataValidation>
    <dataValidation type="decimal" allowBlank="1" showInputMessage="1" showErrorMessage="1" errorTitle="Input Error" error="Please enter a numeric value between 0 and 99999999999999999" sqref="M15">
      <formula1>0</formula1>
      <formula2>99999999999999900</formula2>
    </dataValidation>
    <dataValidation type="decimal" allowBlank="1" showInputMessage="1" showErrorMessage="1" errorTitle="Input Error" error="Please enter a numeric value between 0 and 99999999999999999" sqref="E16">
      <formula1>0</formula1>
      <formula2>99999999999999900</formula2>
    </dataValidation>
    <dataValidation type="decimal" allowBlank="1" showInputMessage="1" showErrorMessage="1" errorTitle="Input Error" error="Please enter a numeric value between 0 and 99999999999999999" sqref="F16">
      <formula1>0</formula1>
      <formula2>99999999999999900</formula2>
    </dataValidation>
    <dataValidation type="decimal" allowBlank="1" showInputMessage="1" showErrorMessage="1" errorTitle="Input Error" error="Please enter a numeric value between 0 and 99999999999999999" sqref="G16">
      <formula1>0</formula1>
      <formula2>99999999999999900</formula2>
    </dataValidation>
    <dataValidation type="decimal" allowBlank="1" showInputMessage="1" showErrorMessage="1" errorTitle="Input Error" error="Please enter a numeric value between 0 and 99999999999999999" sqref="H16">
      <formula1>0</formula1>
      <formula2>99999999999999900</formula2>
    </dataValidation>
    <dataValidation type="decimal" allowBlank="1" showInputMessage="1" showErrorMessage="1" errorTitle="Input Error" error="Please enter a numeric value between 0 and 99999999999999999" sqref="I16">
      <formula1>0</formula1>
      <formula2>99999999999999900</formula2>
    </dataValidation>
    <dataValidation type="decimal" allowBlank="1" showInputMessage="1" showErrorMessage="1" errorTitle="Input Error" error="Please enter a numeric value between 0 and 99999999999999999" sqref="L16">
      <formula1>0</formula1>
      <formula2>99999999999999900</formula2>
    </dataValidation>
    <dataValidation type="decimal" allowBlank="1" showInputMessage="1" showErrorMessage="1" errorTitle="Input Error" error="Please enter a numeric value between 0 and 99999999999999999" sqref="M16">
      <formula1>0</formula1>
      <formula2>99999999999999900</formula2>
    </dataValidation>
    <dataValidation type="decimal" allowBlank="1" showInputMessage="1" showErrorMessage="1" errorTitle="Input Error" error="Please enter a numeric value between 0 and 99999999999999999" sqref="E17">
      <formula1>0</formula1>
      <formula2>99999999999999900</formula2>
    </dataValidation>
    <dataValidation type="decimal" allowBlank="1" showInputMessage="1" showErrorMessage="1" errorTitle="Input Error" error="Please enter a numeric value between 0 and 99999999999999999" sqref="F17">
      <formula1>0</formula1>
      <formula2>99999999999999900</formula2>
    </dataValidation>
    <dataValidation type="decimal" allowBlank="1" showInputMessage="1" showErrorMessage="1" errorTitle="Input Error" error="Please enter a numeric value between 0 and 99999999999999999" sqref="G17">
      <formula1>0</formula1>
      <formula2>99999999999999900</formula2>
    </dataValidation>
    <dataValidation type="decimal" allowBlank="1" showInputMessage="1" showErrorMessage="1" errorTitle="Input Error" error="Please enter a numeric value between 0 and 99999999999999999" sqref="H17">
      <formula1>0</formula1>
      <formula2>99999999999999900</formula2>
    </dataValidation>
    <dataValidation type="decimal" allowBlank="1" showInputMessage="1" showErrorMessage="1" errorTitle="Input Error" error="Please enter a numeric value between 0 and 99999999999999999" sqref="I17">
      <formula1>0</formula1>
      <formula2>99999999999999900</formula2>
    </dataValidation>
    <dataValidation type="decimal" allowBlank="1" showInputMessage="1" showErrorMessage="1" errorTitle="Input Error" error="Please enter a numeric value between 0 and 99999999999999999" sqref="L17">
      <formula1>0</formula1>
      <formula2>99999999999999900</formula2>
    </dataValidation>
    <dataValidation type="decimal" allowBlank="1" showInputMessage="1" showErrorMessage="1" errorTitle="Input Error" error="Please enter a numeric value between 0 and 99999999999999999" sqref="M17">
      <formula1>0</formula1>
      <formula2>99999999999999900</formula2>
    </dataValidation>
    <dataValidation type="decimal" allowBlank="1" showInputMessage="1" showErrorMessage="1" errorTitle="Input Error" error="Please enter a numeric value between 0 and 99999999999999999" sqref="E18">
      <formula1>0</formula1>
      <formula2>99999999999999900</formula2>
    </dataValidation>
    <dataValidation type="decimal" allowBlank="1" showInputMessage="1" showErrorMessage="1" errorTitle="Input Error" error="Please enter a numeric value between 0 and 99999999999999999" sqref="F18">
      <formula1>0</formula1>
      <formula2>99999999999999900</formula2>
    </dataValidation>
    <dataValidation type="decimal" allowBlank="1" showInputMessage="1" showErrorMessage="1" errorTitle="Input Error" error="Please enter a numeric value between 0 and 99999999999999999" sqref="G18">
      <formula1>0</formula1>
      <formula2>99999999999999900</formula2>
    </dataValidation>
    <dataValidation type="decimal" allowBlank="1" showInputMessage="1" showErrorMessage="1" errorTitle="Input Error" error="Please enter a numeric value between 0 and 99999999999999999" sqref="H18">
      <formula1>0</formula1>
      <formula2>99999999999999900</formula2>
    </dataValidation>
    <dataValidation type="decimal" allowBlank="1" showInputMessage="1" showErrorMessage="1" errorTitle="Input Error" error="Please enter a numeric value between 0 and 99999999999999999" sqref="I18">
      <formula1>0</formula1>
      <formula2>99999999999999900</formula2>
    </dataValidation>
    <dataValidation type="decimal" allowBlank="1" showInputMessage="1" showErrorMessage="1" errorTitle="Input Error" error="Please enter a numeric value between 0 and 99999999999999999" sqref="L18">
      <formula1>0</formula1>
      <formula2>99999999999999900</formula2>
    </dataValidation>
    <dataValidation type="decimal" allowBlank="1" showInputMessage="1" showErrorMessage="1" errorTitle="Input Error" error="Please enter a numeric value between 0 and 99999999999999999" sqref="M18">
      <formula1>0</formula1>
      <formula2>99999999999999900</formula2>
    </dataValidation>
    <dataValidation type="decimal" allowBlank="1" showInputMessage="1" showErrorMessage="1" errorTitle="Input Error" error="Please enter a numeric value between 0 and 99999999999999999" sqref="E19">
      <formula1>0</formula1>
      <formula2>99999999999999900</formula2>
    </dataValidation>
    <dataValidation type="decimal" allowBlank="1" showInputMessage="1" showErrorMessage="1" errorTitle="Input Error" error="Please enter a numeric value between 0 and 99999999999999999" sqref="F19">
      <formula1>0</formula1>
      <formula2>99999999999999900</formula2>
    </dataValidation>
    <dataValidation type="decimal" allowBlank="1" showInputMessage="1" showErrorMessage="1" errorTitle="Input Error" error="Please enter a numeric value between 0 and 99999999999999999" sqref="G19">
      <formula1>0</formula1>
      <formula2>99999999999999900</formula2>
    </dataValidation>
    <dataValidation type="decimal" allowBlank="1" showInputMessage="1" showErrorMessage="1" errorTitle="Input Error" error="Please enter a numeric value between 0 and 99999999999999999" sqref="H19">
      <formula1>0</formula1>
      <formula2>99999999999999900</formula2>
    </dataValidation>
    <dataValidation type="decimal" allowBlank="1" showInputMessage="1" showErrorMessage="1" errorTitle="Input Error" error="Please enter a numeric value between 0 and 99999999999999999" sqref="I19">
      <formula1>0</formula1>
      <formula2>99999999999999900</formula2>
    </dataValidation>
    <dataValidation type="decimal" allowBlank="1" showInputMessage="1" showErrorMessage="1" errorTitle="Input Error" error="Please enter a numeric value between 0 and 99999999999999999" sqref="L19">
      <formula1>0</formula1>
      <formula2>99999999999999900</formula2>
    </dataValidation>
    <dataValidation type="decimal" allowBlank="1" showInputMessage="1" showErrorMessage="1" errorTitle="Input Error" error="Please enter a numeric value between 0 and 99999999999999999" sqref="M19">
      <formula1>0</formula1>
      <formula2>99999999999999900</formula2>
    </dataValidation>
    <dataValidation type="decimal" allowBlank="1" showInputMessage="1" showErrorMessage="1" errorTitle="Input Error" error="Please enter a numeric value between 0 and 99999999999999999" sqref="E20">
      <formula1>0</formula1>
      <formula2>99999999999999900</formula2>
    </dataValidation>
    <dataValidation type="decimal" allowBlank="1" showInputMessage="1" showErrorMessage="1" errorTitle="Input Error" error="Please enter a numeric value between 0 and 99999999999999999" sqref="F20">
      <formula1>0</formula1>
      <formula2>99999999999999900</formula2>
    </dataValidation>
    <dataValidation type="decimal" allowBlank="1" showInputMessage="1" showErrorMessage="1" errorTitle="Input Error" error="Please enter a numeric value between 0 and 99999999999999999" sqref="G20">
      <formula1>0</formula1>
      <formula2>99999999999999900</formula2>
    </dataValidation>
    <dataValidation type="decimal" allowBlank="1" showInputMessage="1" showErrorMessage="1" errorTitle="Input Error" error="Please enter a numeric value between 0 and 99999999999999999" sqref="H20">
      <formula1>0</formula1>
      <formula2>99999999999999900</formula2>
    </dataValidation>
    <dataValidation type="decimal" allowBlank="1" showInputMessage="1" showErrorMessage="1" errorTitle="Input Error" error="Please enter a numeric value between 0 and 99999999999999999" sqref="I20">
      <formula1>0</formula1>
      <formula2>99999999999999900</formula2>
    </dataValidation>
    <dataValidation type="decimal" allowBlank="1" showInputMessage="1" showErrorMessage="1" errorTitle="Input Error" error="Please enter a numeric value between 0 and 99999999999999999" sqref="L20">
      <formula1>0</formula1>
      <formula2>99999999999999900</formula2>
    </dataValidation>
    <dataValidation type="decimal" allowBlank="1" showInputMessage="1" showErrorMessage="1" errorTitle="Input Error" error="Please enter a numeric value between 0 and 99999999999999999" sqref="M20">
      <formula1>0</formula1>
      <formula2>99999999999999900</formula2>
    </dataValidation>
    <dataValidation type="decimal" allowBlank="1" showInputMessage="1" showErrorMessage="1" errorTitle="Input Error" error="Please enter a numeric value between 0 and 99999999999999999" sqref="E21">
      <formula1>0</formula1>
      <formula2>99999999999999900</formula2>
    </dataValidation>
    <dataValidation type="decimal" allowBlank="1" showInputMessage="1" showErrorMessage="1" errorTitle="Input Error" error="Please enter a numeric value between 0 and 99999999999999999" sqref="F21">
      <formula1>0</formula1>
      <formula2>99999999999999900</formula2>
    </dataValidation>
    <dataValidation type="decimal" allowBlank="1" showInputMessage="1" showErrorMessage="1" errorTitle="Input Error" error="Please enter a numeric value between 0 and 99999999999999999" sqref="G21">
      <formula1>0</formula1>
      <formula2>99999999999999900</formula2>
    </dataValidation>
    <dataValidation type="decimal" allowBlank="1" showInputMessage="1" showErrorMessage="1" errorTitle="Input Error" error="Please enter a numeric value between 0 and 99999999999999999" sqref="H21">
      <formula1>0</formula1>
      <formula2>99999999999999900</formula2>
    </dataValidation>
    <dataValidation type="decimal" allowBlank="1" showInputMessage="1" showErrorMessage="1" errorTitle="Input Error" error="Please enter a numeric value between 0 and 99999999999999999" sqref="I21">
      <formula1>0</formula1>
      <formula2>99999999999999900</formula2>
    </dataValidation>
    <dataValidation type="decimal" allowBlank="1" showInputMessage="1" showErrorMessage="1" errorTitle="Input Error" error="Please enter a numeric value between 0 and 99999999999999999" sqref="L21">
      <formula1>0</formula1>
      <formula2>99999999999999900</formula2>
    </dataValidation>
    <dataValidation type="decimal" allowBlank="1" showInputMessage="1" showErrorMessage="1" errorTitle="Input Error" error="Please enter a numeric value between 0 and 99999999999999999" sqref="M21">
      <formula1>0</formula1>
      <formula2>99999999999999900</formula2>
    </dataValidation>
    <dataValidation type="decimal" allowBlank="1" showInputMessage="1" showErrorMessage="1" errorTitle="Input Error" error="Please enter a numeric value between 0 and 99999999999999999" sqref="E22">
      <formula1>0</formula1>
      <formula2>99999999999999900</formula2>
    </dataValidation>
    <dataValidation type="decimal" allowBlank="1" showInputMessage="1" showErrorMessage="1" errorTitle="Input Error" error="Please enter a numeric value between 0 and 99999999999999999" sqref="F22">
      <formula1>0</formula1>
      <formula2>99999999999999900</formula2>
    </dataValidation>
    <dataValidation type="decimal" allowBlank="1" showInputMessage="1" showErrorMessage="1" errorTitle="Input Error" error="Please enter a numeric value between 0 and 99999999999999999" sqref="G22">
      <formula1>0</formula1>
      <formula2>99999999999999900</formula2>
    </dataValidation>
    <dataValidation type="decimal" allowBlank="1" showInputMessage="1" showErrorMessage="1" errorTitle="Input Error" error="Please enter a numeric value between 0 and 99999999999999999" sqref="H22">
      <formula1>0</formula1>
      <formula2>99999999999999900</formula2>
    </dataValidation>
    <dataValidation type="decimal" allowBlank="1" showInputMessage="1" showErrorMessage="1" errorTitle="Input Error" error="Please enter a numeric value between 0 and 99999999999999999" sqref="I22">
      <formula1>0</formula1>
      <formula2>99999999999999900</formula2>
    </dataValidation>
    <dataValidation type="decimal" allowBlank="1" showInputMessage="1" showErrorMessage="1" errorTitle="Input Error" error="Please enter a numeric value between 0 and 99999999999999999" sqref="L22">
      <formula1>0</formula1>
      <formula2>99999999999999900</formula2>
    </dataValidation>
    <dataValidation type="decimal" allowBlank="1" showInputMessage="1" showErrorMessage="1" errorTitle="Input Error" error="Please enter a numeric value between 0 and 99999999999999999" sqref="M22">
      <formula1>0</formula1>
      <formula2>99999999999999900</formula2>
    </dataValidation>
    <dataValidation type="decimal" allowBlank="1" showInputMessage="1" showErrorMessage="1" errorTitle="Input Error" error="Please enter a numeric value between 0 and 99999999999999999" sqref="E23">
      <formula1>0</formula1>
      <formula2>99999999999999900</formula2>
    </dataValidation>
    <dataValidation type="decimal" allowBlank="1" showInputMessage="1" showErrorMessage="1" errorTitle="Input Error" error="Please enter a numeric value between 0 and 99999999999999999" sqref="F23">
      <formula1>0</formula1>
      <formula2>99999999999999900</formula2>
    </dataValidation>
    <dataValidation type="decimal" allowBlank="1" showInputMessage="1" showErrorMessage="1" errorTitle="Input Error" error="Please enter a numeric value between 0 and 99999999999999999" sqref="G23">
      <formula1>0</formula1>
      <formula2>99999999999999900</formula2>
    </dataValidation>
    <dataValidation type="decimal" allowBlank="1" showInputMessage="1" showErrorMessage="1" errorTitle="Input Error" error="Please enter a numeric value between 0 and 99999999999999999" sqref="H23">
      <formula1>0</formula1>
      <formula2>99999999999999900</formula2>
    </dataValidation>
    <dataValidation type="decimal" allowBlank="1" showInputMessage="1" showErrorMessage="1" errorTitle="Input Error" error="Please enter a numeric value between 0 and 99999999999999999" sqref="I23">
      <formula1>0</formula1>
      <formula2>99999999999999900</formula2>
    </dataValidation>
    <dataValidation type="decimal" allowBlank="1" showInputMessage="1" showErrorMessage="1" errorTitle="Input Error" error="Please enter a numeric value between 0 and 99999999999999999" sqref="L23">
      <formula1>0</formula1>
      <formula2>99999999999999900</formula2>
    </dataValidation>
    <dataValidation type="decimal" allowBlank="1" showInputMessage="1" showErrorMessage="1" errorTitle="Input Error" error="Please enter a numeric value between 0 and 99999999999999999" sqref="M23">
      <formula1>0</formula1>
      <formula2>99999999999999900</formula2>
    </dataValidation>
    <dataValidation type="decimal" allowBlank="1" showInputMessage="1" showErrorMessage="1" errorTitle="Input Error" error="Please enter a numeric value between 0 and 99999999999999999" sqref="E24">
      <formula1>0</formula1>
      <formula2>99999999999999900</formula2>
    </dataValidation>
    <dataValidation type="decimal" allowBlank="1" showInputMessage="1" showErrorMessage="1" errorTitle="Input Error" error="Please enter a numeric value between 0 and 99999999999999999" sqref="F24">
      <formula1>0</formula1>
      <formula2>99999999999999900</formula2>
    </dataValidation>
    <dataValidation type="decimal" allowBlank="1" showInputMessage="1" showErrorMessage="1" errorTitle="Input Error" error="Please enter a numeric value between 0 and 99999999999999999" sqref="G24">
      <formula1>0</formula1>
      <formula2>99999999999999900</formula2>
    </dataValidation>
    <dataValidation type="decimal" allowBlank="1" showInputMessage="1" showErrorMessage="1" errorTitle="Input Error" error="Please enter a numeric value between 0 and 99999999999999999" sqref="H24">
      <formula1>0</formula1>
      <formula2>99999999999999900</formula2>
    </dataValidation>
    <dataValidation type="decimal" allowBlank="1" showInputMessage="1" showErrorMessage="1" errorTitle="Input Error" error="Please enter a numeric value between 0 and 99999999999999999" sqref="I24">
      <formula1>0</formula1>
      <formula2>99999999999999900</formula2>
    </dataValidation>
    <dataValidation type="decimal" allowBlank="1" showInputMessage="1" showErrorMessage="1" errorTitle="Input Error" error="Please enter a numeric value between 0 and 99999999999999999" sqref="L24">
      <formula1>0</formula1>
      <formula2>99999999999999900</formula2>
    </dataValidation>
    <dataValidation type="decimal" allowBlank="1" showInputMessage="1" showErrorMessage="1" errorTitle="Input Error" error="Please enter a numeric value between 0 and 99999999999999999" sqref="M24">
      <formula1>0</formula1>
      <formula2>99999999999999900</formula2>
    </dataValidation>
    <dataValidation type="decimal" allowBlank="1" showInputMessage="1" showErrorMessage="1" errorTitle="Input Error" error="Please enter a numeric value between 0 and 99999999999999999" sqref="E25">
      <formula1>0</formula1>
      <formula2>99999999999999900</formula2>
    </dataValidation>
    <dataValidation type="decimal" allowBlank="1" showInputMessage="1" showErrorMessage="1" errorTitle="Input Error" error="Please enter a numeric value between 0 and 99999999999999999" sqref="F25">
      <formula1>0</formula1>
      <formula2>99999999999999900</formula2>
    </dataValidation>
    <dataValidation type="decimal" allowBlank="1" showInputMessage="1" showErrorMessage="1" errorTitle="Input Error" error="Please enter a numeric value between 0 and 99999999999999999" sqref="G25">
      <formula1>0</formula1>
      <formula2>99999999999999900</formula2>
    </dataValidation>
    <dataValidation type="decimal" allowBlank="1" showInputMessage="1" showErrorMessage="1" errorTitle="Input Error" error="Please enter a numeric value between 0 and 99999999999999999" sqref="H25">
      <formula1>0</formula1>
      <formula2>99999999999999900</formula2>
    </dataValidation>
    <dataValidation type="decimal" allowBlank="1" showInputMessage="1" showErrorMessage="1" errorTitle="Input Error" error="Please enter a numeric value between 0 and 99999999999999999" sqref="I25">
      <formula1>0</formula1>
      <formula2>99999999999999900</formula2>
    </dataValidation>
    <dataValidation type="decimal" allowBlank="1" showInputMessage="1" showErrorMessage="1" errorTitle="Input Error" error="Please enter a numeric value between 0 and 99999999999999999" sqref="L25">
      <formula1>0</formula1>
      <formula2>99999999999999900</formula2>
    </dataValidation>
    <dataValidation type="decimal" allowBlank="1" showInputMessage="1" showErrorMessage="1" errorTitle="Input Error" error="Please enter a numeric value between 0 and 99999999999999999" sqref="M25">
      <formula1>0</formula1>
      <formula2>99999999999999900</formula2>
    </dataValidation>
    <dataValidation type="decimal" allowBlank="1" showInputMessage="1" showErrorMessage="1" errorTitle="Input Error" error="Please enter a numeric value between 0 and 99999999999999999" sqref="E26">
      <formula1>0</formula1>
      <formula2>99999999999999900</formula2>
    </dataValidation>
    <dataValidation type="decimal" allowBlank="1" showInputMessage="1" showErrorMessage="1" errorTitle="Input Error" error="Please enter a numeric value between 0 and 99999999999999999" sqref="F26">
      <formula1>0</formula1>
      <formula2>99999999999999900</formula2>
    </dataValidation>
    <dataValidation type="decimal" allowBlank="1" showInputMessage="1" showErrorMessage="1" errorTitle="Input Error" error="Please enter a numeric value between 0 and 99999999999999999" sqref="G26">
      <formula1>0</formula1>
      <formula2>99999999999999900</formula2>
    </dataValidation>
    <dataValidation type="decimal" allowBlank="1" showInputMessage="1" showErrorMessage="1" errorTitle="Input Error" error="Please enter a numeric value between 0 and 99999999999999999" sqref="H26">
      <formula1>0</formula1>
      <formula2>99999999999999900</formula2>
    </dataValidation>
    <dataValidation type="decimal" allowBlank="1" showInputMessage="1" showErrorMessage="1" errorTitle="Input Error" error="Please enter a numeric value between 0 and 99999999999999999" sqref="I26">
      <formula1>0</formula1>
      <formula2>99999999999999900</formula2>
    </dataValidation>
    <dataValidation type="decimal" allowBlank="1" showInputMessage="1" showErrorMessage="1" errorTitle="Input Error" error="Please enter a numeric value between 0 and 99999999999999999" sqref="L26">
      <formula1>0</formula1>
      <formula2>99999999999999900</formula2>
    </dataValidation>
    <dataValidation type="decimal" allowBlank="1" showInputMessage="1" showErrorMessage="1" errorTitle="Input Error" error="Please enter a numeric value between 0 and 99999999999999999" sqref="M26">
      <formula1>0</formula1>
      <formula2>99999999999999900</formula2>
    </dataValidation>
    <dataValidation type="decimal" allowBlank="1" showInputMessage="1" showErrorMessage="1" errorTitle="Input Error" error="Please enter a numeric value between 0 and 99999999999999999" sqref="E27">
      <formula1>0</formula1>
      <formula2>99999999999999900</formula2>
    </dataValidation>
    <dataValidation type="decimal" allowBlank="1" showInputMessage="1" showErrorMessage="1" errorTitle="Input Error" error="Please enter a numeric value between 0 and 99999999999999999" sqref="F27">
      <formula1>0</formula1>
      <formula2>99999999999999900</formula2>
    </dataValidation>
    <dataValidation type="decimal" allowBlank="1" showInputMessage="1" showErrorMessage="1" errorTitle="Input Error" error="Please enter a numeric value between 0 and 99999999999999999" sqref="G27">
      <formula1>0</formula1>
      <formula2>99999999999999900</formula2>
    </dataValidation>
    <dataValidation type="decimal" allowBlank="1" showInputMessage="1" showErrorMessage="1" errorTitle="Input Error" error="Please enter a numeric value between 0 and 99999999999999999" sqref="H27">
      <formula1>0</formula1>
      <formula2>99999999999999900</formula2>
    </dataValidation>
    <dataValidation type="decimal" allowBlank="1" showInputMessage="1" showErrorMessage="1" errorTitle="Input Error" error="Please enter a numeric value between 0 and 99999999999999999" sqref="I27">
      <formula1>0</formula1>
      <formula2>99999999999999900</formula2>
    </dataValidation>
    <dataValidation type="decimal" allowBlank="1" showInputMessage="1" showErrorMessage="1" errorTitle="Input Error" error="Please enter a numeric value between 0 and 99999999999999999" sqref="L27">
      <formula1>0</formula1>
      <formula2>99999999999999900</formula2>
    </dataValidation>
    <dataValidation type="decimal" allowBlank="1" showInputMessage="1" showErrorMessage="1" errorTitle="Input Error" error="Please enter a numeric value between 0 and 99999999999999999" sqref="M27">
      <formula1>0</formula1>
      <formula2>99999999999999900</formula2>
    </dataValidation>
    <dataValidation type="decimal" allowBlank="1" showInputMessage="1" showErrorMessage="1" errorTitle="Input Error" error="Please enter a numeric value between 0 and 99999999999999999" sqref="E28">
      <formula1>0</formula1>
      <formula2>99999999999999900</formula2>
    </dataValidation>
    <dataValidation type="decimal" allowBlank="1" showInputMessage="1" showErrorMessage="1" errorTitle="Input Error" error="Please enter a numeric value between 0 and 99999999999999999" sqref="F28">
      <formula1>0</formula1>
      <formula2>99999999999999900</formula2>
    </dataValidation>
    <dataValidation type="decimal" allowBlank="1" showInputMessage="1" showErrorMessage="1" errorTitle="Input Error" error="Please enter a numeric value between 0 and 99999999999999999" sqref="G28">
      <formula1>0</formula1>
      <formula2>99999999999999900</formula2>
    </dataValidation>
    <dataValidation type="decimal" allowBlank="1" showInputMessage="1" showErrorMessage="1" errorTitle="Input Error" error="Please enter a numeric value between 0 and 99999999999999999" sqref="H28">
      <formula1>0</formula1>
      <formula2>99999999999999900</formula2>
    </dataValidation>
    <dataValidation type="decimal" allowBlank="1" showInputMessage="1" showErrorMessage="1" errorTitle="Input Error" error="Please enter a numeric value between 0 and 99999999999999999" sqref="I28">
      <formula1>0</formula1>
      <formula2>99999999999999900</formula2>
    </dataValidation>
    <dataValidation type="decimal" allowBlank="1" showInputMessage="1" showErrorMessage="1" errorTitle="Input Error" error="Please enter a numeric value between 0 and 99999999999999999" sqref="L28">
      <formula1>0</formula1>
      <formula2>99999999999999900</formula2>
    </dataValidation>
    <dataValidation type="decimal" allowBlank="1" showInputMessage="1" showErrorMessage="1" errorTitle="Input Error" error="Please enter a numeric value between 0 and 99999999999999999" sqref="M28">
      <formula1>0</formula1>
      <formula2>99999999999999900</formula2>
    </dataValidation>
    <dataValidation type="decimal" allowBlank="1" showInputMessage="1" showErrorMessage="1" errorTitle="Input Error" error="Please enter a numeric value between 0 and 99999999999999999" sqref="E29">
      <formula1>0</formula1>
      <formula2>99999999999999900</formula2>
    </dataValidation>
    <dataValidation type="decimal" allowBlank="1" showInputMessage="1" showErrorMessage="1" errorTitle="Input Error" error="Please enter a numeric value between 0 and 99999999999999999" sqref="F29">
      <formula1>0</formula1>
      <formula2>99999999999999900</formula2>
    </dataValidation>
    <dataValidation type="decimal" allowBlank="1" showInputMessage="1" showErrorMessage="1" errorTitle="Input Error" error="Please enter a numeric value between 0 and 99999999999999999" sqref="G29">
      <formula1>0</formula1>
      <formula2>99999999999999900</formula2>
    </dataValidation>
    <dataValidation type="decimal" allowBlank="1" showInputMessage="1" showErrorMessage="1" errorTitle="Input Error" error="Please enter a numeric value between 0 and 99999999999999999" sqref="H29">
      <formula1>0</formula1>
      <formula2>99999999999999900</formula2>
    </dataValidation>
    <dataValidation type="decimal" allowBlank="1" showInputMessage="1" showErrorMessage="1" errorTitle="Input Error" error="Please enter a numeric value between 0 and 99999999999999999" sqref="I29">
      <formula1>0</formula1>
      <formula2>99999999999999900</formula2>
    </dataValidation>
    <dataValidation type="decimal" allowBlank="1" showInputMessage="1" showErrorMessage="1" errorTitle="Input Error" error="Please enter a numeric value between 0 and 99999999999999999" sqref="L29">
      <formula1>0</formula1>
      <formula2>99999999999999900</formula2>
    </dataValidation>
    <dataValidation type="decimal" allowBlank="1" showInputMessage="1" showErrorMessage="1" errorTitle="Input Error" error="Please enter a numeric value between 0 and 99999999999999999" sqref="M29">
      <formula1>0</formula1>
      <formula2>99999999999999900</formula2>
    </dataValidation>
    <dataValidation type="decimal" allowBlank="1" showInputMessage="1" showErrorMessage="1" errorTitle="Input Error" error="Please enter a numeric value between 0 and 99999999999999999" sqref="E30">
      <formula1>0</formula1>
      <formula2>99999999999999900</formula2>
    </dataValidation>
    <dataValidation type="decimal" allowBlank="1" showInputMessage="1" showErrorMessage="1" errorTitle="Input Error" error="Please enter a numeric value between 0 and 99999999999999999" sqref="F30">
      <formula1>0</formula1>
      <formula2>99999999999999900</formula2>
    </dataValidation>
    <dataValidation type="decimal" allowBlank="1" showInputMessage="1" showErrorMessage="1" errorTitle="Input Error" error="Please enter a numeric value between 0 and 99999999999999999" sqref="G30">
      <formula1>0</formula1>
      <formula2>99999999999999900</formula2>
    </dataValidation>
    <dataValidation type="decimal" allowBlank="1" showInputMessage="1" showErrorMessage="1" errorTitle="Input Error" error="Please enter a numeric value between 0 and 99999999999999999" sqref="H30">
      <formula1>0</formula1>
      <formula2>99999999999999900</formula2>
    </dataValidation>
    <dataValidation type="decimal" allowBlank="1" showInputMessage="1" showErrorMessage="1" errorTitle="Input Error" error="Please enter a numeric value between 0 and 99999999999999999" sqref="I30">
      <formula1>0</formula1>
      <formula2>99999999999999900</formula2>
    </dataValidation>
    <dataValidation type="decimal" allowBlank="1" showInputMessage="1" showErrorMessage="1" errorTitle="Input Error" error="Please enter a numeric value between 0 and 99999999999999999" sqref="L30">
      <formula1>0</formula1>
      <formula2>99999999999999900</formula2>
    </dataValidation>
    <dataValidation type="decimal" allowBlank="1" showInputMessage="1" showErrorMessage="1" errorTitle="Input Error" error="Please enter a numeric value between 0 and 99999999999999999" sqref="M30">
      <formula1>0</formula1>
      <formula2>99999999999999900</formula2>
    </dataValidation>
    <dataValidation type="decimal" allowBlank="1" showInputMessage="1" showErrorMessage="1" errorTitle="Input Error" error="Please enter a numeric value between 0 and 99999999999999999" sqref="E40">
      <formula1>0</formula1>
      <formula2>99999999999999900</formula2>
    </dataValidation>
    <dataValidation type="decimal" allowBlank="1" showInputMessage="1" showErrorMessage="1" errorTitle="Input Error" error="Please enter a numeric value between 0 and 99999999999999999" sqref="F40">
      <formula1>0</formula1>
      <formula2>99999999999999900</formula2>
    </dataValidation>
    <dataValidation type="decimal" allowBlank="1" showInputMessage="1" showErrorMessage="1" errorTitle="Input Error" error="Please enter a numeric value between 0 and 99999999999999999" sqref="G40">
      <formula1>0</formula1>
      <formula2>99999999999999900</formula2>
    </dataValidation>
    <dataValidation type="decimal" allowBlank="1" showInputMessage="1" showErrorMessage="1" errorTitle="Input Error" error="Please enter a numeric value between 0 and 99999999999999999" sqref="H40">
      <formula1>0</formula1>
      <formula2>99999999999999900</formula2>
    </dataValidation>
    <dataValidation type="decimal" allowBlank="1" showInputMessage="1" showErrorMessage="1" errorTitle="Input Error" error="Please enter a numeric value between 0 and 99999999999999999" sqref="I40">
      <formula1>0</formula1>
      <formula2>99999999999999900</formula2>
    </dataValidation>
    <dataValidation type="decimal" allowBlank="1" showInputMessage="1" showErrorMessage="1" errorTitle="Input Error" error="Please enter a numeric value between 0 and 99999999999999999" sqref="L40">
      <formula1>0</formula1>
      <formula2>99999999999999900</formula2>
    </dataValidation>
    <dataValidation type="decimal" allowBlank="1" showInputMessage="1" showErrorMessage="1" errorTitle="Input Error" error="Please enter a numeric value between 0 and 99999999999999999" sqref="M40">
      <formula1>0</formula1>
      <formula2>99999999999999900</formula2>
    </dataValidation>
    <dataValidation type="decimal" allowBlank="1" showInputMessage="1" showErrorMessage="1" errorTitle="Input Error" error="Please enter a numeric value between 0 and 99999999999999999" sqref="E51">
      <formula1>0</formula1>
      <formula2>99999999999999900</formula2>
    </dataValidation>
    <dataValidation type="decimal" allowBlank="1" showInputMessage="1" showErrorMessage="1" errorTitle="Input Error" error="Please enter a numeric value between 0 and 99999999999999999" sqref="F51">
      <formula1>0</formula1>
      <formula2>99999999999999900</formula2>
    </dataValidation>
    <dataValidation type="decimal" allowBlank="1" showInputMessage="1" showErrorMessage="1" errorTitle="Input Error" error="Please enter a numeric value between 0 and 99999999999999999" sqref="G51">
      <formula1>0</formula1>
      <formula2>99999999999999900</formula2>
    </dataValidation>
    <dataValidation type="decimal" allowBlank="1" showInputMessage="1" showErrorMessage="1" errorTitle="Input Error" error="Please enter a numeric value between 0 and 99999999999999999" sqref="H51">
      <formula1>0</formula1>
      <formula2>99999999999999900</formula2>
    </dataValidation>
    <dataValidation type="decimal" allowBlank="1" showInputMessage="1" showErrorMessage="1" errorTitle="Input Error" error="Please enter a numeric value between 0 and 99999999999999999" sqref="I51">
      <formula1>0</formula1>
      <formula2>99999999999999900</formula2>
    </dataValidation>
    <dataValidation type="decimal" allowBlank="1" showInputMessage="1" showErrorMessage="1" errorTitle="Input Error" error="Please enter a numeric value between 0 and 99999999999999999" sqref="L51">
      <formula1>0</formula1>
      <formula2>99999999999999900</formula2>
    </dataValidation>
    <dataValidation type="decimal" allowBlank="1" showInputMessage="1" showErrorMessage="1" errorTitle="Input Error" error="Please enter a numeric value between 0 and 99999999999999999" sqref="M51">
      <formula1>0</formula1>
      <formula2>99999999999999900</formula2>
    </dataValidation>
    <dataValidation type="decimal" allowBlank="1" showInputMessage="1" showErrorMessage="1" errorTitle="Input Error" error="Please enter a numeric value between 0 and 99999999999999999" sqref="I67">
      <formula1>0</formula1>
      <formula2>99999999999999900</formula2>
    </dataValidation>
    <dataValidation type="decimal" allowBlank="1" showInputMessage="1" showErrorMessage="1" errorTitle="Input Error" error="Please enter a numeric value between 0 and 99999999999999999" sqref="J67 E67:H67 E69:H78 E81:H82 E84:H85 E87:H88">
      <formula1>0</formula1>
      <formula2>99999999999999900</formula2>
    </dataValidation>
    <dataValidation type="decimal" allowBlank="1" showInputMessage="1" showErrorMessage="1" errorTitle="Input Error" error="Please enter a numeric value between 0 and 99999999999999999" sqref="K67">
      <formula1>0</formula1>
      <formula2>99999999999999900</formula2>
    </dataValidation>
    <dataValidation type="decimal" allowBlank="1" showInputMessage="1" showErrorMessage="1" errorTitle="Input Error" error="Please enter a numeric value between 0 and 99999999999999999" sqref="L67">
      <formula1>0</formula1>
      <formula2>99999999999999900</formula2>
    </dataValidation>
    <dataValidation type="decimal" allowBlank="1" showInputMessage="1" showErrorMessage="1" errorTitle="Input Error" error="Please enter a numeric value between 0 and 99999999999999999" sqref="M67">
      <formula1>0</formula1>
      <formula2>99999999999999900</formula2>
    </dataValidation>
    <dataValidation type="decimal" allowBlank="1" showInputMessage="1" showErrorMessage="1" errorTitle="Input Error" error="Please enter a numeric value between 0 and 99999999999999999" sqref="N67">
      <formula1>0</formula1>
      <formula2>99999999999999900</formula2>
    </dataValidation>
    <dataValidation type="decimal" allowBlank="1" showInputMessage="1" showErrorMessage="1" errorTitle="Input Error" error="Please enter a numeric value between 0 and 99999999999999999" sqref="O67">
      <formula1>0</formula1>
      <formula2>99999999999999900</formula2>
    </dataValidation>
    <dataValidation type="decimal" allowBlank="1" showInputMessage="1" showErrorMessage="1" errorTitle="Input Error" error="Please enter a numeric value between 0 and 99999999999999999" sqref="I68">
      <formula1>0</formula1>
      <formula2>99999999999999900</formula2>
    </dataValidation>
    <dataValidation type="decimal" allowBlank="1" showInputMessage="1" showErrorMessage="1" errorTitle="Input Error" error="Please enter a numeric value between 0 and 99999999999999999" sqref="J68 E68:H68">
      <formula1>0</formula1>
      <formula2>99999999999999900</formula2>
    </dataValidation>
    <dataValidation type="decimal" allowBlank="1" showInputMessage="1" showErrorMessage="1" errorTitle="Input Error" error="Please enter a numeric value between 0 and 99999999999999999" sqref="K68">
      <formula1>0</formula1>
      <formula2>99999999999999900</formula2>
    </dataValidation>
    <dataValidation type="decimal" allowBlank="1" showInputMessage="1" showErrorMessage="1" errorTitle="Input Error" error="Please enter a numeric value between 0 and 99999999999999999" sqref="L68">
      <formula1>0</formula1>
      <formula2>99999999999999900</formula2>
    </dataValidation>
    <dataValidation type="decimal" allowBlank="1" showInputMessage="1" showErrorMessage="1" errorTitle="Input Error" error="Please enter a numeric value between 0 and 99999999999999999" sqref="M68">
      <formula1>0</formula1>
      <formula2>99999999999999900</formula2>
    </dataValidation>
    <dataValidation type="decimal" allowBlank="1" showInputMessage="1" showErrorMessage="1" errorTitle="Input Error" error="Please enter a numeric value between 0 and 99999999999999999" sqref="N68">
      <formula1>0</formula1>
      <formula2>99999999999999900</formula2>
    </dataValidation>
    <dataValidation type="decimal" allowBlank="1" showInputMessage="1" showErrorMessage="1" errorTitle="Input Error" error="Please enter a numeric value between 0 and 99999999999999999" sqref="O68">
      <formula1>0</formula1>
      <formula2>99999999999999900</formula2>
    </dataValidation>
    <dataValidation type="decimal" allowBlank="1" showInputMessage="1" showErrorMessage="1" errorTitle="Input Error" error="Please enter a numeric value between 0 and 99999999999999999" sqref="I69">
      <formula1>0</formula1>
      <formula2>99999999999999900</formula2>
    </dataValidation>
    <dataValidation type="decimal" allowBlank="1" showInputMessage="1" showErrorMessage="1" errorTitle="Input Error" error="Please enter a numeric value between 0 and 99999999999999999" sqref="J69">
      <formula1>0</formula1>
      <formula2>99999999999999900</formula2>
    </dataValidation>
    <dataValidation type="decimal" allowBlank="1" showInputMessage="1" showErrorMessage="1" errorTitle="Input Error" error="Please enter a numeric value between 0 and 99999999999999999" sqref="K69">
      <formula1>0</formula1>
      <formula2>99999999999999900</formula2>
    </dataValidation>
    <dataValidation type="decimal" allowBlank="1" showInputMessage="1" showErrorMessage="1" errorTitle="Input Error" error="Please enter a numeric value between 0 and 99999999999999999" sqref="L69">
      <formula1>0</formula1>
      <formula2>99999999999999900</formula2>
    </dataValidation>
    <dataValidation type="decimal" allowBlank="1" showInputMessage="1" showErrorMessage="1" errorTitle="Input Error" error="Please enter a numeric value between 0 and 99999999999999999" sqref="M69">
      <formula1>0</formula1>
      <formula2>99999999999999900</formula2>
    </dataValidation>
    <dataValidation type="decimal" allowBlank="1" showInputMessage="1" showErrorMessage="1" errorTitle="Input Error" error="Please enter a numeric value between 0 and 99999999999999999" sqref="N69">
      <formula1>0</formula1>
      <formula2>99999999999999900</formula2>
    </dataValidation>
    <dataValidation type="decimal" allowBlank="1" showInputMessage="1" showErrorMessage="1" errorTitle="Input Error" error="Please enter a numeric value between 0 and 99999999999999999" sqref="O69">
      <formula1>0</formula1>
      <formula2>99999999999999900</formula2>
    </dataValidation>
    <dataValidation type="decimal" allowBlank="1" showInputMessage="1" showErrorMessage="1" errorTitle="Input Error" error="Please enter a numeric value between 0 and 99999999999999999" sqref="I70">
      <formula1>0</formula1>
      <formula2>99999999999999900</formula2>
    </dataValidation>
    <dataValidation type="decimal" allowBlank="1" showInputMessage="1" showErrorMessage="1" errorTitle="Input Error" error="Please enter a numeric value between 0 and 99999999999999999" sqref="J70">
      <formula1>0</formula1>
      <formula2>99999999999999900</formula2>
    </dataValidation>
    <dataValidation type="decimal" allowBlank="1" showInputMessage="1" showErrorMessage="1" errorTitle="Input Error" error="Please enter a numeric value between 0 and 99999999999999999" sqref="K70">
      <formula1>0</formula1>
      <formula2>99999999999999900</formula2>
    </dataValidation>
    <dataValidation type="decimal" allowBlank="1" showInputMessage="1" showErrorMessage="1" errorTitle="Input Error" error="Please enter a numeric value between 0 and 99999999999999999" sqref="L70">
      <formula1>0</formula1>
      <formula2>99999999999999900</formula2>
    </dataValidation>
    <dataValidation type="decimal" allowBlank="1" showInputMessage="1" showErrorMessage="1" errorTitle="Input Error" error="Please enter a numeric value between 0 and 99999999999999999" sqref="M70">
      <formula1>0</formula1>
      <formula2>99999999999999900</formula2>
    </dataValidation>
    <dataValidation type="decimal" allowBlank="1" showInputMessage="1" showErrorMessage="1" errorTitle="Input Error" error="Please enter a numeric value between 0 and 99999999999999999" sqref="N70">
      <formula1>0</formula1>
      <formula2>99999999999999900</formula2>
    </dataValidation>
    <dataValidation type="decimal" allowBlank="1" showInputMessage="1" showErrorMessage="1" errorTitle="Input Error" error="Please enter a numeric value between 0 and 99999999999999999" sqref="O70">
      <formula1>0</formula1>
      <formula2>99999999999999900</formula2>
    </dataValidation>
    <dataValidation type="decimal" allowBlank="1" showInputMessage="1" showErrorMessage="1" errorTitle="Input Error" error="Please enter a numeric value between 0 and 99999999999999999" sqref="I71">
      <formula1>0</formula1>
      <formula2>99999999999999900</formula2>
    </dataValidation>
    <dataValidation type="decimal" allowBlank="1" showInputMessage="1" showErrorMessage="1" errorTitle="Input Error" error="Please enter a numeric value between 0 and 99999999999999999" sqref="J71">
      <formula1>0</formula1>
      <formula2>99999999999999900</formula2>
    </dataValidation>
    <dataValidation type="decimal" allowBlank="1" showInputMessage="1" showErrorMessage="1" errorTitle="Input Error" error="Please enter a numeric value between 0 and 99999999999999999" sqref="K71">
      <formula1>0</formula1>
      <formula2>99999999999999900</formula2>
    </dataValidation>
    <dataValidation type="decimal" allowBlank="1" showInputMessage="1" showErrorMessage="1" errorTitle="Input Error" error="Please enter a numeric value between 0 and 99999999999999999" sqref="L71">
      <formula1>0</formula1>
      <formula2>99999999999999900</formula2>
    </dataValidation>
    <dataValidation type="decimal" allowBlank="1" showInputMessage="1" showErrorMessage="1" errorTitle="Input Error" error="Please enter a numeric value between 0 and 99999999999999999" sqref="M71">
      <formula1>0</formula1>
      <formula2>99999999999999900</formula2>
    </dataValidation>
    <dataValidation type="decimal" allowBlank="1" showInputMessage="1" showErrorMessage="1" errorTitle="Input Error" error="Please enter a numeric value between 0 and 99999999999999999" sqref="N71">
      <formula1>0</formula1>
      <formula2>99999999999999900</formula2>
    </dataValidation>
    <dataValidation type="decimal" allowBlank="1" showInputMessage="1" showErrorMessage="1" errorTitle="Input Error" error="Please enter a numeric value between 0 and 99999999999999999" sqref="O71">
      <formula1>0</formula1>
      <formula2>99999999999999900</formula2>
    </dataValidation>
    <dataValidation type="decimal" allowBlank="1" showInputMessage="1" showErrorMessage="1" errorTitle="Input Error" error="Please enter a numeric value between 0 and 99999999999999999" sqref="I72">
      <formula1>0</formula1>
      <formula2>99999999999999900</formula2>
    </dataValidation>
    <dataValidation type="decimal" allowBlank="1" showInputMessage="1" showErrorMessage="1" errorTitle="Input Error" error="Please enter a numeric value between 0 and 99999999999999999" sqref="J72">
      <formula1>0</formula1>
      <formula2>99999999999999900</formula2>
    </dataValidation>
    <dataValidation type="decimal" allowBlank="1" showInputMessage="1" showErrorMessage="1" errorTitle="Input Error" error="Please enter a numeric value between 0 and 99999999999999999" sqref="K72">
      <formula1>0</formula1>
      <formula2>99999999999999900</formula2>
    </dataValidation>
    <dataValidation type="decimal" allowBlank="1" showInputMessage="1" showErrorMessage="1" errorTitle="Input Error" error="Please enter a numeric value between 0 and 99999999999999999" sqref="L72">
      <formula1>0</formula1>
      <formula2>99999999999999900</formula2>
    </dataValidation>
    <dataValidation type="decimal" allowBlank="1" showInputMessage="1" showErrorMessage="1" errorTitle="Input Error" error="Please enter a numeric value between 0 and 99999999999999999" sqref="M72">
      <formula1>0</formula1>
      <formula2>99999999999999900</formula2>
    </dataValidation>
    <dataValidation type="decimal" allowBlank="1" showInputMessage="1" showErrorMessage="1" errorTitle="Input Error" error="Please enter a numeric value between 0 and 99999999999999999" sqref="N72">
      <formula1>0</formula1>
      <formula2>99999999999999900</formula2>
    </dataValidation>
    <dataValidation type="decimal" allowBlank="1" showInputMessage="1" showErrorMessage="1" errorTitle="Input Error" error="Please enter a numeric value between 0 and 99999999999999999" sqref="O72">
      <formula1>0</formula1>
      <formula2>99999999999999900</formula2>
    </dataValidation>
    <dataValidation type="decimal" allowBlank="1" showInputMessage="1" showErrorMessage="1" errorTitle="Input Error" error="Please enter a numeric value between 0 and 99999999999999999" sqref="I73">
      <formula1>0</formula1>
      <formula2>99999999999999900</formula2>
    </dataValidation>
    <dataValidation type="decimal" allowBlank="1" showInputMessage="1" showErrorMessage="1" errorTitle="Input Error" error="Please enter a numeric value between 0 and 99999999999999999" sqref="J73">
      <formula1>0</formula1>
      <formula2>99999999999999900</formula2>
    </dataValidation>
    <dataValidation type="decimal" allowBlank="1" showInputMessage="1" showErrorMessage="1" errorTitle="Input Error" error="Please enter a numeric value between 0 and 99999999999999999" sqref="K73">
      <formula1>0</formula1>
      <formula2>99999999999999900</formula2>
    </dataValidation>
    <dataValidation type="decimal" allowBlank="1" showInputMessage="1" showErrorMessage="1" errorTitle="Input Error" error="Please enter a numeric value between 0 and 99999999999999999" sqref="L73">
      <formula1>0</formula1>
      <formula2>99999999999999900</formula2>
    </dataValidation>
    <dataValidation type="decimal" allowBlank="1" showInputMessage="1" showErrorMessage="1" errorTitle="Input Error" error="Please enter a numeric value between 0 and 99999999999999999" sqref="M73">
      <formula1>0</formula1>
      <formula2>99999999999999900</formula2>
    </dataValidation>
    <dataValidation type="decimal" allowBlank="1" showInputMessage="1" showErrorMessage="1" errorTitle="Input Error" error="Please enter a numeric value between 0 and 99999999999999999" sqref="N73">
      <formula1>0</formula1>
      <formula2>99999999999999900</formula2>
    </dataValidation>
    <dataValidation type="decimal" allowBlank="1" showInputMessage="1" showErrorMessage="1" errorTitle="Input Error" error="Please enter a numeric value between 0 and 99999999999999999" sqref="O73">
      <formula1>0</formula1>
      <formula2>99999999999999900</formula2>
    </dataValidation>
    <dataValidation type="decimal" allowBlank="1" showInputMessage="1" showErrorMessage="1" errorTitle="Input Error" error="Please enter a numeric value between 0 and 99999999999999999" sqref="I74">
      <formula1>0</formula1>
      <formula2>99999999999999900</formula2>
    </dataValidation>
    <dataValidation type="decimal" allowBlank="1" showInputMessage="1" showErrorMessage="1" errorTitle="Input Error" error="Please enter a numeric value between 0 and 99999999999999999" sqref="J74">
      <formula1>0</formula1>
      <formula2>99999999999999900</formula2>
    </dataValidation>
    <dataValidation type="decimal" allowBlank="1" showInputMessage="1" showErrorMessage="1" errorTitle="Input Error" error="Please enter a numeric value between 0 and 99999999999999999" sqref="K74">
      <formula1>0</formula1>
      <formula2>99999999999999900</formula2>
    </dataValidation>
    <dataValidation type="decimal" allowBlank="1" showInputMessage="1" showErrorMessage="1" errorTitle="Input Error" error="Please enter a numeric value between 0 and 99999999999999999" sqref="L74">
      <formula1>0</formula1>
      <formula2>99999999999999900</formula2>
    </dataValidation>
    <dataValidation type="decimal" allowBlank="1" showInputMessage="1" showErrorMessage="1" errorTitle="Input Error" error="Please enter a numeric value between 0 and 99999999999999999" sqref="M74">
      <formula1>0</formula1>
      <formula2>99999999999999900</formula2>
    </dataValidation>
    <dataValidation type="decimal" allowBlank="1" showInputMessage="1" showErrorMessage="1" errorTitle="Input Error" error="Please enter a numeric value between 0 and 99999999999999999" sqref="N74">
      <formula1>0</formula1>
      <formula2>99999999999999900</formula2>
    </dataValidation>
    <dataValidation type="decimal" allowBlank="1" showInputMessage="1" showErrorMessage="1" errorTitle="Input Error" error="Please enter a numeric value between 0 and 99999999999999999" sqref="O74">
      <formula1>0</formula1>
      <formula2>99999999999999900</formula2>
    </dataValidation>
    <dataValidation type="decimal" allowBlank="1" showInputMessage="1" showErrorMessage="1" errorTitle="Input Error" error="Please enter a numeric value between 0 and 99999999999999999" sqref="I75">
      <formula1>0</formula1>
      <formula2>99999999999999900</formula2>
    </dataValidation>
    <dataValidation type="decimal" allowBlank="1" showInputMessage="1" showErrorMessage="1" errorTitle="Input Error" error="Please enter a numeric value between 0 and 99999999999999999" sqref="J75">
      <formula1>0</formula1>
      <formula2>99999999999999900</formula2>
    </dataValidation>
    <dataValidation type="decimal" allowBlank="1" showInputMessage="1" showErrorMessage="1" errorTitle="Input Error" error="Please enter a numeric value between 0 and 99999999999999999" sqref="K75">
      <formula1>0</formula1>
      <formula2>99999999999999900</formula2>
    </dataValidation>
    <dataValidation type="decimal" allowBlank="1" showInputMessage="1" showErrorMessage="1" errorTitle="Input Error" error="Please enter a numeric value between 0 and 99999999999999999" sqref="L75">
      <formula1>0</formula1>
      <formula2>99999999999999900</formula2>
    </dataValidation>
    <dataValidation type="decimal" allowBlank="1" showInputMessage="1" showErrorMessage="1" errorTitle="Input Error" error="Please enter a numeric value between 0 and 99999999999999999" sqref="M75">
      <formula1>0</formula1>
      <formula2>99999999999999900</formula2>
    </dataValidation>
    <dataValidation type="decimal" allowBlank="1" showInputMessage="1" showErrorMessage="1" errorTitle="Input Error" error="Please enter a numeric value between 0 and 99999999999999999" sqref="N75">
      <formula1>0</formula1>
      <formula2>99999999999999900</formula2>
    </dataValidation>
    <dataValidation type="decimal" allowBlank="1" showInputMessage="1" showErrorMessage="1" errorTitle="Input Error" error="Please enter a numeric value between 0 and 99999999999999999" sqref="O75">
      <formula1>0</formula1>
      <formula2>99999999999999900</formula2>
    </dataValidation>
    <dataValidation type="decimal" allowBlank="1" showInputMessage="1" showErrorMessage="1" errorTitle="Input Error" error="Please enter a numeric value between 0 and 99999999999999999" sqref="I76">
      <formula1>0</formula1>
      <formula2>99999999999999900</formula2>
    </dataValidation>
    <dataValidation type="decimal" allowBlank="1" showInputMessage="1" showErrorMessage="1" errorTitle="Input Error" error="Please enter a numeric value between 0 and 99999999999999999" sqref="J76">
      <formula1>0</formula1>
      <formula2>99999999999999900</formula2>
    </dataValidation>
    <dataValidation type="decimal" allowBlank="1" showInputMessage="1" showErrorMessage="1" errorTitle="Input Error" error="Please enter a numeric value between 0 and 99999999999999999" sqref="K76">
      <formula1>0</formula1>
      <formula2>99999999999999900</formula2>
    </dataValidation>
    <dataValidation type="decimal" allowBlank="1" showInputMessage="1" showErrorMessage="1" errorTitle="Input Error" error="Please enter a numeric value between 0 and 99999999999999999" sqref="L76">
      <formula1>0</formula1>
      <formula2>99999999999999900</formula2>
    </dataValidation>
    <dataValidation type="decimal" allowBlank="1" showInputMessage="1" showErrorMessage="1" errorTitle="Input Error" error="Please enter a numeric value between 0 and 99999999999999999" sqref="M76">
      <formula1>0</formula1>
      <formula2>99999999999999900</formula2>
    </dataValidation>
    <dataValidation type="decimal" allowBlank="1" showInputMessage="1" showErrorMessage="1" errorTitle="Input Error" error="Please enter a numeric value between 0 and 99999999999999999" sqref="N76">
      <formula1>0</formula1>
      <formula2>99999999999999900</formula2>
    </dataValidation>
    <dataValidation type="decimal" allowBlank="1" showInputMessage="1" showErrorMessage="1" errorTitle="Input Error" error="Please enter a numeric value between 0 and 99999999999999999" sqref="O76">
      <formula1>0</formula1>
      <formula2>99999999999999900</formula2>
    </dataValidation>
    <dataValidation type="decimal" allowBlank="1" showInputMessage="1" showErrorMessage="1" errorTitle="Input Error" error="Please enter a numeric value between 0 and 99999999999999999" sqref="I77">
      <formula1>0</formula1>
      <formula2>99999999999999900</formula2>
    </dataValidation>
    <dataValidation type="decimal" allowBlank="1" showInputMessage="1" showErrorMessage="1" errorTitle="Input Error" error="Please enter a numeric value between 0 and 99999999999999999" sqref="J77">
      <formula1>0</formula1>
      <formula2>99999999999999900</formula2>
    </dataValidation>
    <dataValidation type="decimal" allowBlank="1" showInputMessage="1" showErrorMessage="1" errorTitle="Input Error" error="Please enter a numeric value between 0 and 99999999999999999" sqref="K77">
      <formula1>0</formula1>
      <formula2>99999999999999900</formula2>
    </dataValidation>
    <dataValidation type="decimal" allowBlank="1" showInputMessage="1" showErrorMessage="1" errorTitle="Input Error" error="Please enter a numeric value between 0 and 99999999999999999" sqref="L77">
      <formula1>0</formula1>
      <formula2>99999999999999900</formula2>
    </dataValidation>
    <dataValidation type="decimal" allowBlank="1" showInputMessage="1" showErrorMessage="1" errorTitle="Input Error" error="Please enter a numeric value between 0 and 99999999999999999" sqref="M77">
      <formula1>0</formula1>
      <formula2>99999999999999900</formula2>
    </dataValidation>
    <dataValidation type="decimal" allowBlank="1" showInputMessage="1" showErrorMessage="1" errorTitle="Input Error" error="Please enter a numeric value between 0 and 99999999999999999" sqref="N77">
      <formula1>0</formula1>
      <formula2>99999999999999900</formula2>
    </dataValidation>
    <dataValidation type="decimal" allowBlank="1" showInputMessage="1" showErrorMessage="1" errorTitle="Input Error" error="Please enter a numeric value between 0 and 99999999999999999" sqref="O77">
      <formula1>0</formula1>
      <formula2>99999999999999900</formula2>
    </dataValidation>
    <dataValidation type="decimal" allowBlank="1" showInputMessage="1" showErrorMessage="1" errorTitle="Input Error" error="Please enter a numeric value between 0 and 99999999999999999" sqref="I78">
      <formula1>0</formula1>
      <formula2>99999999999999900</formula2>
    </dataValidation>
    <dataValidation type="decimal" allowBlank="1" showInputMessage="1" showErrorMessage="1" errorTitle="Input Error" error="Please enter a numeric value between 0 and 99999999999999999" sqref="J78">
      <formula1>0</formula1>
      <formula2>99999999999999900</formula2>
    </dataValidation>
    <dataValidation type="decimal" allowBlank="1" showInputMessage="1" showErrorMessage="1" errorTitle="Input Error" error="Please enter a numeric value between 0 and 99999999999999999" sqref="K78">
      <formula1>0</formula1>
      <formula2>99999999999999900</formula2>
    </dataValidation>
    <dataValidation type="decimal" allowBlank="1" showInputMessage="1" showErrorMessage="1" errorTitle="Input Error" error="Please enter a numeric value between 0 and 99999999999999999" sqref="L78">
      <formula1>0</formula1>
      <formula2>99999999999999900</formula2>
    </dataValidation>
    <dataValidation type="decimal" allowBlank="1" showInputMessage="1" showErrorMessage="1" errorTitle="Input Error" error="Please enter a numeric value between 0 and 99999999999999999" sqref="M78">
      <formula1>0</formula1>
      <formula2>99999999999999900</formula2>
    </dataValidation>
    <dataValidation type="decimal" allowBlank="1" showInputMessage="1" showErrorMessage="1" errorTitle="Input Error" error="Please enter a numeric value between 0 and 99999999999999999" sqref="N78">
      <formula1>0</formula1>
      <formula2>99999999999999900</formula2>
    </dataValidation>
    <dataValidation type="decimal" allowBlank="1" showInputMessage="1" showErrorMessage="1" errorTitle="Input Error" error="Please enter a numeric value between 0 and 99999999999999999" sqref="O78">
      <formula1>0</formula1>
      <formula2>99999999999999900</formula2>
    </dataValidation>
    <dataValidation type="decimal" allowBlank="1" showInputMessage="1" showErrorMessage="1" errorTitle="Input Error" error="Please enter a numeric value between 0 and 99999999999999999" sqref="I79">
      <formula1>0</formula1>
      <formula2>99999999999999900</formula2>
    </dataValidation>
    <dataValidation type="decimal" allowBlank="1" showInputMessage="1" showErrorMessage="1" errorTitle="Input Error" error="Please enter a numeric value between 0 and 99999999999999999" sqref="J79 E79:H79">
      <formula1>0</formula1>
      <formula2>99999999999999900</formula2>
    </dataValidation>
    <dataValidation type="decimal" allowBlank="1" showInputMessage="1" showErrorMessage="1" errorTitle="Input Error" error="Please enter a numeric value between 0 and 99999999999999999" sqref="K79">
      <formula1>0</formula1>
      <formula2>99999999999999900</formula2>
    </dataValidation>
    <dataValidation type="decimal" allowBlank="1" showInputMessage="1" showErrorMessage="1" errorTitle="Input Error" error="Please enter a numeric value between 0 and 99999999999999999" sqref="L79">
      <formula1>0</formula1>
      <formula2>99999999999999900</formula2>
    </dataValidation>
    <dataValidation type="decimal" allowBlank="1" showInputMessage="1" showErrorMessage="1" errorTitle="Input Error" error="Please enter a numeric value between 0 and 99999999999999999" sqref="M79">
      <formula1>0</formula1>
      <formula2>99999999999999900</formula2>
    </dataValidation>
    <dataValidation type="decimal" allowBlank="1" showInputMessage="1" showErrorMessage="1" errorTitle="Input Error" error="Please enter a numeric value between 0 and 99999999999999999" sqref="N79">
      <formula1>0</formula1>
      <formula2>99999999999999900</formula2>
    </dataValidation>
    <dataValidation type="decimal" allowBlank="1" showInputMessage="1" showErrorMessage="1" errorTitle="Input Error" error="Please enter a numeric value between 0 and 99999999999999999" sqref="O79">
      <formula1>0</formula1>
      <formula2>99999999999999900</formula2>
    </dataValidation>
    <dataValidation type="decimal" allowBlank="1" showInputMessage="1" showErrorMessage="1" errorTitle="Input Error" error="Please enter a numeric value between 0 and 99999999999999999" sqref="I80">
      <formula1>0</formula1>
      <formula2>99999999999999900</formula2>
    </dataValidation>
    <dataValidation type="decimal" allowBlank="1" showInputMessage="1" showErrorMessage="1" errorTitle="Input Error" error="Please enter a numeric value between 0 and 99999999999999999" sqref="J80 E80:H80">
      <formula1>0</formula1>
      <formula2>99999999999999900</formula2>
    </dataValidation>
    <dataValidation type="decimal" allowBlank="1" showInputMessage="1" showErrorMessage="1" errorTitle="Input Error" error="Please enter a numeric value between 0 and 99999999999999999" sqref="K80">
      <formula1>0</formula1>
      <formula2>99999999999999900</formula2>
    </dataValidation>
    <dataValidation type="decimal" allowBlank="1" showInputMessage="1" showErrorMessage="1" errorTitle="Input Error" error="Please enter a numeric value between 0 and 99999999999999999" sqref="L80">
      <formula1>0</formula1>
      <formula2>99999999999999900</formula2>
    </dataValidation>
    <dataValidation type="decimal" allowBlank="1" showInputMessage="1" showErrorMessage="1" errorTitle="Input Error" error="Please enter a numeric value between 0 and 99999999999999999" sqref="M80">
      <formula1>0</formula1>
      <formula2>99999999999999900</formula2>
    </dataValidation>
    <dataValidation type="decimal" allowBlank="1" showInputMessage="1" showErrorMessage="1" errorTitle="Input Error" error="Please enter a numeric value between 0 and 99999999999999999" sqref="N80">
      <formula1>0</formula1>
      <formula2>99999999999999900</formula2>
    </dataValidation>
    <dataValidation type="decimal" allowBlank="1" showInputMessage="1" showErrorMessage="1" errorTitle="Input Error" error="Please enter a numeric value between 0 and 99999999999999999" sqref="O80">
      <formula1>0</formula1>
      <formula2>99999999999999900</formula2>
    </dataValidation>
    <dataValidation type="decimal" allowBlank="1" showInputMessage="1" showErrorMessage="1" errorTitle="Input Error" error="Please enter a numeric value between 0 and 99999999999999999" sqref="I81">
      <formula1>0</formula1>
      <formula2>99999999999999900</formula2>
    </dataValidation>
    <dataValidation type="decimal" allowBlank="1" showInputMessage="1" showErrorMessage="1" errorTitle="Input Error" error="Please enter a numeric value between 0 and 99999999999999999" sqref="J81">
      <formula1>0</formula1>
      <formula2>99999999999999900</formula2>
    </dataValidation>
    <dataValidation type="decimal" allowBlank="1" showInputMessage="1" showErrorMessage="1" errorTitle="Input Error" error="Please enter a numeric value between 0 and 99999999999999999" sqref="K81">
      <formula1>0</formula1>
      <formula2>99999999999999900</formula2>
    </dataValidation>
    <dataValidation type="decimal" allowBlank="1" showInputMessage="1" showErrorMessage="1" errorTitle="Input Error" error="Please enter a numeric value between 0 and 99999999999999999" sqref="L81">
      <formula1>0</formula1>
      <formula2>99999999999999900</formula2>
    </dataValidation>
    <dataValidation type="decimal" allowBlank="1" showInputMessage="1" showErrorMessage="1" errorTitle="Input Error" error="Please enter a numeric value between 0 and 99999999999999999" sqref="M81">
      <formula1>0</formula1>
      <formula2>99999999999999900</formula2>
    </dataValidation>
    <dataValidation type="decimal" allowBlank="1" showInputMessage="1" showErrorMessage="1" errorTitle="Input Error" error="Please enter a numeric value between 0 and 99999999999999999" sqref="N81">
      <formula1>0</formula1>
      <formula2>99999999999999900</formula2>
    </dataValidation>
    <dataValidation type="decimal" allowBlank="1" showInputMessage="1" showErrorMessage="1" errorTitle="Input Error" error="Please enter a numeric value between 0 and 99999999999999999" sqref="O81">
      <formula1>0</formula1>
      <formula2>99999999999999900</formula2>
    </dataValidation>
    <dataValidation type="decimal" allowBlank="1" showInputMessage="1" showErrorMessage="1" errorTitle="Input Error" error="Please enter a numeric value between 0 and 99999999999999999" sqref="I82">
      <formula1>0</formula1>
      <formula2>99999999999999900</formula2>
    </dataValidation>
    <dataValidation type="decimal" allowBlank="1" showInputMessage="1" showErrorMessage="1" errorTitle="Input Error" error="Please enter a numeric value between 0 and 99999999999999999" sqref="J82">
      <formula1>0</formula1>
      <formula2>99999999999999900</formula2>
    </dataValidation>
    <dataValidation type="decimal" allowBlank="1" showInputMessage="1" showErrorMessage="1" errorTitle="Input Error" error="Please enter a numeric value between 0 and 99999999999999999" sqref="K82">
      <formula1>0</formula1>
      <formula2>99999999999999900</formula2>
    </dataValidation>
    <dataValidation type="decimal" allowBlank="1" showInputMessage="1" showErrorMessage="1" errorTitle="Input Error" error="Please enter a numeric value between 0 and 99999999999999999" sqref="L82">
      <formula1>0</formula1>
      <formula2>99999999999999900</formula2>
    </dataValidation>
    <dataValidation type="decimal" allowBlank="1" showInputMessage="1" showErrorMessage="1" errorTitle="Input Error" error="Please enter a numeric value between 0 and 99999999999999999" sqref="M82">
      <formula1>0</formula1>
      <formula2>99999999999999900</formula2>
    </dataValidation>
    <dataValidation type="decimal" allowBlank="1" showInputMessage="1" showErrorMessage="1" errorTitle="Input Error" error="Please enter a numeric value between 0 and 99999999999999999" sqref="N82">
      <formula1>0</formula1>
      <formula2>99999999999999900</formula2>
    </dataValidation>
    <dataValidation type="decimal" allowBlank="1" showInputMessage="1" showErrorMessage="1" errorTitle="Input Error" error="Please enter a numeric value between 0 and 99999999999999999" sqref="O82">
      <formula1>0</formula1>
      <formula2>99999999999999900</formula2>
    </dataValidation>
    <dataValidation type="decimal" allowBlank="1" showInputMessage="1" showErrorMessage="1" errorTitle="Input Error" error="Please enter a numeric value between 0 and 99999999999999999" sqref="I83">
      <formula1>0</formula1>
      <formula2>99999999999999900</formula2>
    </dataValidation>
    <dataValidation type="decimal" allowBlank="1" showInputMessage="1" showErrorMessage="1" errorTitle="Input Error" error="Please enter a numeric value between 0 and 99999999999999999" sqref="J83 E83:H83">
      <formula1>0</formula1>
      <formula2>99999999999999900</formula2>
    </dataValidation>
    <dataValidation type="decimal" allowBlank="1" showInputMessage="1" showErrorMessage="1" errorTitle="Input Error" error="Please enter a numeric value between 0 and 99999999999999999" sqref="K83">
      <formula1>0</formula1>
      <formula2>99999999999999900</formula2>
    </dataValidation>
    <dataValidation type="decimal" allowBlank="1" showInputMessage="1" showErrorMessage="1" errorTitle="Input Error" error="Please enter a numeric value between 0 and 99999999999999999" sqref="L83">
      <formula1>0</formula1>
      <formula2>99999999999999900</formula2>
    </dataValidation>
    <dataValidation type="decimal" allowBlank="1" showInputMessage="1" showErrorMessage="1" errorTitle="Input Error" error="Please enter a numeric value between 0 and 99999999999999999" sqref="M83">
      <formula1>0</formula1>
      <formula2>99999999999999900</formula2>
    </dataValidation>
    <dataValidation type="decimal" allowBlank="1" showInputMessage="1" showErrorMessage="1" errorTitle="Input Error" error="Please enter a numeric value between 0 and 99999999999999999" sqref="N83">
      <formula1>0</formula1>
      <formula2>99999999999999900</formula2>
    </dataValidation>
    <dataValidation type="decimal" allowBlank="1" showInputMessage="1" showErrorMessage="1" errorTitle="Input Error" error="Please enter a numeric value between 0 and 99999999999999999" sqref="O83">
      <formula1>0</formula1>
      <formula2>99999999999999900</formula2>
    </dataValidation>
    <dataValidation type="decimal" allowBlank="1" showInputMessage="1" showErrorMessage="1" errorTitle="Input Error" error="Please enter a numeric value between 0 and 99999999999999999" sqref="I84">
      <formula1>0</formula1>
      <formula2>99999999999999900</formula2>
    </dataValidation>
    <dataValidation type="decimal" allowBlank="1" showInputMessage="1" showErrorMessage="1" errorTitle="Input Error" error="Please enter a numeric value between 0 and 99999999999999999" sqref="J84">
      <formula1>0</formula1>
      <formula2>99999999999999900</formula2>
    </dataValidation>
    <dataValidation type="decimal" allowBlank="1" showInputMessage="1" showErrorMessage="1" errorTitle="Input Error" error="Please enter a numeric value between 0 and 99999999999999999" sqref="K84">
      <formula1>0</formula1>
      <formula2>99999999999999900</formula2>
    </dataValidation>
    <dataValidation type="decimal" allowBlank="1" showInputMessage="1" showErrorMessage="1" errorTitle="Input Error" error="Please enter a numeric value between 0 and 99999999999999999" sqref="L84">
      <formula1>0</formula1>
      <formula2>99999999999999900</formula2>
    </dataValidation>
    <dataValidation type="decimal" allowBlank="1" showInputMessage="1" showErrorMessage="1" errorTitle="Input Error" error="Please enter a numeric value between 0 and 99999999999999999" sqref="M84">
      <formula1>0</formula1>
      <formula2>99999999999999900</formula2>
    </dataValidation>
    <dataValidation type="decimal" allowBlank="1" showInputMessage="1" showErrorMessage="1" errorTitle="Input Error" error="Please enter a numeric value between 0 and 99999999999999999" sqref="N84">
      <formula1>0</formula1>
      <formula2>99999999999999900</formula2>
    </dataValidation>
    <dataValidation type="decimal" allowBlank="1" showInputMessage="1" showErrorMessage="1" errorTitle="Input Error" error="Please enter a numeric value between 0 and 99999999999999999" sqref="O84">
      <formula1>0</formula1>
      <formula2>99999999999999900</formula2>
    </dataValidation>
    <dataValidation type="decimal" allowBlank="1" showInputMessage="1" showErrorMessage="1" errorTitle="Input Error" error="Please enter a numeric value between 0 and 99999999999999999" sqref="I85">
      <formula1>0</formula1>
      <formula2>99999999999999900</formula2>
    </dataValidation>
    <dataValidation type="decimal" allowBlank="1" showInputMessage="1" showErrorMessage="1" errorTitle="Input Error" error="Please enter a numeric value between 0 and 99999999999999999" sqref="J85">
      <formula1>0</formula1>
      <formula2>99999999999999900</formula2>
    </dataValidation>
    <dataValidation type="decimal" allowBlank="1" showInputMessage="1" showErrorMessage="1" errorTitle="Input Error" error="Please enter a numeric value between 0 and 99999999999999999" sqref="K85">
      <formula1>0</formula1>
      <formula2>99999999999999900</formula2>
    </dataValidation>
    <dataValidation type="decimal" allowBlank="1" showInputMessage="1" showErrorMessage="1" errorTitle="Input Error" error="Please enter a numeric value between 0 and 99999999999999999" sqref="L85">
      <formula1>0</formula1>
      <formula2>99999999999999900</formula2>
    </dataValidation>
    <dataValidation type="decimal" allowBlank="1" showInputMessage="1" showErrorMessage="1" errorTitle="Input Error" error="Please enter a numeric value between 0 and 99999999999999999" sqref="M85">
      <formula1>0</formula1>
      <formula2>99999999999999900</formula2>
    </dataValidation>
    <dataValidation type="decimal" allowBlank="1" showInputMessage="1" showErrorMessage="1" errorTitle="Input Error" error="Please enter a numeric value between 0 and 99999999999999999" sqref="N85">
      <formula1>0</formula1>
      <formula2>99999999999999900</formula2>
    </dataValidation>
    <dataValidation type="decimal" allowBlank="1" showInputMessage="1" showErrorMessage="1" errorTitle="Input Error" error="Please enter a numeric value between 0 and 99999999999999999" sqref="O85">
      <formula1>0</formula1>
      <formula2>99999999999999900</formula2>
    </dataValidation>
    <dataValidation type="decimal" allowBlank="1" showInputMessage="1" showErrorMessage="1" errorTitle="Input Error" error="Please enter a numeric value between 0 and 99999999999999999" sqref="I86">
      <formula1>0</formula1>
      <formula2>99999999999999900</formula2>
    </dataValidation>
    <dataValidation type="decimal" allowBlank="1" showInputMessage="1" showErrorMessage="1" errorTitle="Input Error" error="Please enter a numeric value between 0 and 99999999999999999" sqref="J86 E86:H86">
      <formula1>0</formula1>
      <formula2>99999999999999900</formula2>
    </dataValidation>
    <dataValidation type="decimal" allowBlank="1" showInputMessage="1" showErrorMessage="1" errorTitle="Input Error" error="Please enter a numeric value between 0 and 99999999999999999" sqref="K86">
      <formula1>0</formula1>
      <formula2>99999999999999900</formula2>
    </dataValidation>
    <dataValidation type="decimal" allowBlank="1" showInputMessage="1" showErrorMessage="1" errorTitle="Input Error" error="Please enter a numeric value between 0 and 99999999999999999" sqref="L86">
      <formula1>0</formula1>
      <formula2>99999999999999900</formula2>
    </dataValidation>
    <dataValidation type="decimal" allowBlank="1" showInputMessage="1" showErrorMessage="1" errorTitle="Input Error" error="Please enter a numeric value between 0 and 99999999999999999" sqref="M86">
      <formula1>0</formula1>
      <formula2>99999999999999900</formula2>
    </dataValidation>
    <dataValidation type="decimal" allowBlank="1" showInputMessage="1" showErrorMessage="1" errorTitle="Input Error" error="Please enter a numeric value between 0 and 99999999999999999" sqref="N86">
      <formula1>0</formula1>
      <formula2>99999999999999900</formula2>
    </dataValidation>
    <dataValidation type="decimal" allowBlank="1" showInputMessage="1" showErrorMessage="1" errorTitle="Input Error" error="Please enter a numeric value between 0 and 99999999999999999" sqref="O86">
      <formula1>0</formula1>
      <formula2>99999999999999900</formula2>
    </dataValidation>
    <dataValidation type="decimal" allowBlank="1" showInputMessage="1" showErrorMessage="1" errorTitle="Input Error" error="Please enter a numeric value between 0 and 99999999999999999" sqref="I87">
      <formula1>0</formula1>
      <formula2>99999999999999900</formula2>
    </dataValidation>
    <dataValidation type="decimal" allowBlank="1" showInputMessage="1" showErrorMessage="1" errorTitle="Input Error" error="Please enter a numeric value between 0 and 99999999999999999" sqref="J87">
      <formula1>0</formula1>
      <formula2>99999999999999900</formula2>
    </dataValidation>
    <dataValidation type="decimal" allowBlank="1" showInputMessage="1" showErrorMessage="1" errorTitle="Input Error" error="Please enter a numeric value between 0 and 99999999999999999" sqref="K87">
      <formula1>0</formula1>
      <formula2>99999999999999900</formula2>
    </dataValidation>
    <dataValidation type="decimal" allowBlank="1" showInputMessage="1" showErrorMessage="1" errorTitle="Input Error" error="Please enter a numeric value between 0 and 99999999999999999" sqref="L87">
      <formula1>0</formula1>
      <formula2>99999999999999900</formula2>
    </dataValidation>
    <dataValidation type="decimal" allowBlank="1" showInputMessage="1" showErrorMessage="1" errorTitle="Input Error" error="Please enter a numeric value between 0 and 99999999999999999" sqref="M87">
      <formula1>0</formula1>
      <formula2>99999999999999900</formula2>
    </dataValidation>
    <dataValidation type="decimal" allowBlank="1" showInputMessage="1" showErrorMessage="1" errorTitle="Input Error" error="Please enter a numeric value between 0 and 99999999999999999" sqref="N87">
      <formula1>0</formula1>
      <formula2>99999999999999900</formula2>
    </dataValidation>
    <dataValidation type="decimal" allowBlank="1" showInputMessage="1" showErrorMessage="1" errorTitle="Input Error" error="Please enter a numeric value between 0 and 99999999999999999" sqref="O87">
      <formula1>0</formula1>
      <formula2>99999999999999900</formula2>
    </dataValidation>
    <dataValidation type="decimal" allowBlank="1" showInputMessage="1" showErrorMessage="1" errorTitle="Input Error" error="Please enter a numeric value between 0 and 99999999999999999" sqref="I88">
      <formula1>0</formula1>
      <formula2>99999999999999900</formula2>
    </dataValidation>
    <dataValidation type="decimal" allowBlank="1" showInputMessage="1" showErrorMessage="1" errorTitle="Input Error" error="Please enter a numeric value between 0 and 99999999999999999" sqref="J88">
      <formula1>0</formula1>
      <formula2>99999999999999900</formula2>
    </dataValidation>
    <dataValidation type="decimal" allowBlank="1" showInputMessage="1" showErrorMessage="1" errorTitle="Input Error" error="Please enter a numeric value between 0 and 99999999999999999" sqref="K88">
      <formula1>0</formula1>
      <formula2>99999999999999900</formula2>
    </dataValidation>
    <dataValidation type="decimal" allowBlank="1" showInputMessage="1" showErrorMessage="1" errorTitle="Input Error" error="Please enter a numeric value between 0 and 99999999999999999" sqref="L88">
      <formula1>0</formula1>
      <formula2>99999999999999900</formula2>
    </dataValidation>
    <dataValidation type="decimal" allowBlank="1" showInputMessage="1" showErrorMessage="1" errorTitle="Input Error" error="Please enter a numeric value between 0 and 99999999999999999" sqref="M88">
      <formula1>0</formula1>
      <formula2>99999999999999900</formula2>
    </dataValidation>
    <dataValidation type="decimal" allowBlank="1" showInputMessage="1" showErrorMessage="1" errorTitle="Input Error" error="Please enter a numeric value between 0 and 99999999999999999" sqref="N88">
      <formula1>0</formula1>
      <formula2>99999999999999900</formula2>
    </dataValidation>
    <dataValidation type="decimal" allowBlank="1" showInputMessage="1" showErrorMessage="1" errorTitle="Input Error" error="Please enter a numeric value between 0 and 99999999999999999" sqref="O88">
      <formula1>0</formula1>
      <formula2>99999999999999900</formula2>
    </dataValidation>
    <dataValidation type="whole" allowBlank="1" showInputMessage="1" showErrorMessage="1" errorTitle="Input Error" error="Please enter only positive whole numbers" sqref="E109">
      <formula1>0</formula1>
      <formula2>99999999999999900</formula2>
    </dataValidation>
    <dataValidation type="whole" allowBlank="1" showInputMessage="1" showErrorMessage="1" errorTitle="Input Error" error="Please enter only positive whole numbers." sqref="F109">
      <formula1>0</formula1>
      <formula2>99999999999999900</formula2>
    </dataValidation>
    <dataValidation type="whole" allowBlank="1" showInputMessage="1" showErrorMessage="1" errorTitle="Input Error" error="Please enter only positive whole numbers." sqref="G109">
      <formula1>0</formula1>
      <formula2>99999999999999900</formula2>
    </dataValidation>
    <dataValidation type="whole" allowBlank="1" showInputMessage="1" showErrorMessage="1" errorTitle="Input Error" error="Please enter only positive whole numbers." sqref="H109">
      <formula1>0</formula1>
      <formula2>99999999999999900</formula2>
    </dataValidation>
    <dataValidation type="whole" allowBlank="1" showInputMessage="1" showErrorMessage="1" errorTitle="Input Error" error="Please enter only positive whole numbers" sqref="E110">
      <formula1>0</formula1>
      <formula2>99999999999999900</formula2>
    </dataValidation>
    <dataValidation type="whole" allowBlank="1" showInputMessage="1" showErrorMessage="1" errorTitle="Input Error" error="Please enter only positive whole numbers." sqref="F110">
      <formula1>0</formula1>
      <formula2>99999999999999900</formula2>
    </dataValidation>
    <dataValidation type="whole" allowBlank="1" showInputMessage="1" showErrorMessage="1" errorTitle="Input Error" error="Please enter only positive whole numbers." sqref="G110">
      <formula1>0</formula1>
      <formula2>99999999999999900</formula2>
    </dataValidation>
    <dataValidation type="whole" allowBlank="1" showInputMessage="1" showErrorMessage="1" errorTitle="Input Error" error="Please enter only positive whole numbers." sqref="H110">
      <formula1>0</formula1>
      <formula2>99999999999999900</formula2>
    </dataValidation>
    <dataValidation type="whole" allowBlank="1" showInputMessage="1" showErrorMessage="1" errorTitle="Input Error" error="Please enter only positive whole numbers." sqref="E111">
      <formula1>0</formula1>
      <formula2>99999999999999900</formula2>
    </dataValidation>
    <dataValidation type="whole" allowBlank="1" showInputMessage="1" showErrorMessage="1" errorTitle="Input Error" error="Please enter only positive whole numbers." sqref="F111">
      <formula1>0</formula1>
      <formula2>99999999999999900</formula2>
    </dataValidation>
    <dataValidation type="whole" allowBlank="1" showInputMessage="1" showErrorMessage="1" errorTitle="Input Error" error="Please enter only positive whole numbers." sqref="G111">
      <formula1>0</formula1>
      <formula2>99999999999999900</formula2>
    </dataValidation>
    <dataValidation type="whole" allowBlank="1" showInputMessage="1" showErrorMessage="1" errorTitle="Input Error" error="Please enter only positive whole numbers." sqref="H111">
      <formula1>0</formula1>
      <formula2>99999999999999900</formula2>
    </dataValidation>
    <dataValidation type="decimal" allowBlank="1" showInputMessage="1" showErrorMessage="1" errorTitle="Input Error" error="Please enter a numeric value between 0 and 99999999999999999" sqref="E112">
      <formula1>0</formula1>
      <formula2>99999999999999900</formula2>
    </dataValidation>
    <dataValidation type="decimal" allowBlank="1" showInputMessage="1" showErrorMessage="1" errorTitle="Input Error" error="Please enter a numeric value between 0 and 99999999999999999" sqref="F112">
      <formula1>0</formula1>
      <formula2>99999999999999900</formula2>
    </dataValidation>
    <dataValidation type="decimal" allowBlank="1" showInputMessage="1" showErrorMessage="1" errorTitle="Input Error" error="Please enter a numeric value between 0 and 99999999999999999" sqref="G112">
      <formula1>0</formula1>
      <formula2>99999999999999900</formula2>
    </dataValidation>
    <dataValidation type="decimal" allowBlank="1" showInputMessage="1" showErrorMessage="1" errorTitle="Input Error" error="Please enter a numeric value between 0 and 99999999999999999" sqref="H112">
      <formula1>0</formula1>
      <formula2>99999999999999900</formula2>
    </dataValidation>
    <dataValidation type="decimal" allowBlank="1" showInputMessage="1" showErrorMessage="1" errorTitle="Input Error" error="Please enter a numeric value between 0 and 99999999999999999" sqref="E113">
      <formula1>0</formula1>
      <formula2>99999999999999900</formula2>
    </dataValidation>
    <dataValidation type="decimal" allowBlank="1" showInputMessage="1" showErrorMessage="1" errorTitle="Input Error" error="Please enter a numeric value between 0 and 99999999999999999" sqref="F113">
      <formula1>0</formula1>
      <formula2>99999999999999900</formula2>
    </dataValidation>
    <dataValidation type="decimal" allowBlank="1" showInputMessage="1" showErrorMessage="1" errorTitle="Input Error" error="Please enter a numeric value between 0 and 99999999999999999" sqref="G113">
      <formula1>0</formula1>
      <formula2>99999999999999900</formula2>
    </dataValidation>
    <dataValidation type="decimal" allowBlank="1" showInputMessage="1" showErrorMessage="1" errorTitle="Input Error" error="Please enter a numeric value between 0 and 99999999999999999" sqref="H113">
      <formula1>0</formula1>
      <formula2>99999999999999900</formula2>
    </dataValidation>
    <dataValidation type="decimal" allowBlank="1" showInputMessage="1" showErrorMessage="1" errorTitle="Input Error" error="Please enter a numeric value between 0 and 99999999999999999" sqref="E114">
      <formula1>0</formula1>
      <formula2>99999999999999900</formula2>
    </dataValidation>
    <dataValidation type="decimal" allowBlank="1" showInputMessage="1" showErrorMessage="1" errorTitle="Input Error" error="Please enter a numeric value between 0 and 99999999999999999" sqref="F114">
      <formula1>0</formula1>
      <formula2>99999999999999900</formula2>
    </dataValidation>
    <dataValidation type="decimal" allowBlank="1" showInputMessage="1" showErrorMessage="1" errorTitle="Input Error" error="Please enter a numeric value between 0 and 99999999999999999" sqref="G114">
      <formula1>0</formula1>
      <formula2>99999999999999900</formula2>
    </dataValidation>
    <dataValidation type="decimal" allowBlank="1" showInputMessage="1" showErrorMessage="1" errorTitle="Input Error" error="Please enter a numeric value between 0 and 99999999999999999" sqref="H114">
      <formula1>0</formula1>
      <formula2>99999999999999900</formula2>
    </dataValidation>
    <dataValidation type="decimal" allowBlank="1" showInputMessage="1" showErrorMessage="1" errorTitle="Input Error" error="Please enter a numeric value between 0 and 99999999999999999" sqref="E126">
      <formula1>0</formula1>
      <formula2>99999999999999900</formula2>
    </dataValidation>
    <dataValidation type="decimal" allowBlank="1" showInputMessage="1" showErrorMessage="1" errorTitle="Input Error" error="Please enter a numeric value between 0 and 99999999999999999" sqref="F126">
      <formula1>0</formula1>
      <formula2>99999999999999900</formula2>
    </dataValidation>
    <dataValidation type="decimal" allowBlank="1" showInputMessage="1" showErrorMessage="1" errorTitle="Input Error" error="Please enter a numeric value between 0 and 99999999999999999" sqref="G126">
      <formula1>0</formula1>
      <formula2>99999999999999900</formula2>
    </dataValidation>
    <dataValidation type="decimal" allowBlank="1" showInputMessage="1" showErrorMessage="1" errorTitle="Input Error" error="Please enter a numeric value between 0 and 99999999999999999" sqref="H126">
      <formula1>0</formula1>
      <formula2>99999999999999900</formula2>
    </dataValidation>
    <dataValidation type="decimal" allowBlank="1" showInputMessage="1" showErrorMessage="1" errorTitle="Input Error" error="Please enter a numeric value between 0 and 99999999999999999" sqref="E139">
      <formula1>0</formula1>
      <formula2>99999999999999900</formula2>
    </dataValidation>
    <dataValidation type="decimal" allowBlank="1" showInputMessage="1" showErrorMessage="1" errorTitle="Input Error" error="Please enter a numeric value between 0 and 99999999999999999" sqref="F139">
      <formula1>0</formula1>
      <formula2>99999999999999900</formula2>
    </dataValidation>
    <dataValidation type="decimal" allowBlank="1" showInputMessage="1" showErrorMessage="1" errorTitle="Input Error" error="Please enter a numeric value between 0 and 99999999999999999" sqref="G139">
      <formula1>0</formula1>
      <formula2>99999999999999900</formula2>
    </dataValidation>
    <dataValidation type="decimal" allowBlank="1" showInputMessage="1" showErrorMessage="1" errorTitle="Input Error" error="Please enter a numeric value between 0 and 99999999999999999" sqref="H139">
      <formula1>0</formula1>
      <formula2>99999999999999900</formula2>
    </dataValidation>
    <dataValidation type="decimal" allowBlank="1" showInputMessage="1" showErrorMessage="1" errorTitle="Input Error" error="Please enter a numeric value between 0 and 99999999999999999" sqref="E140">
      <formula1>0</formula1>
      <formula2>99999999999999900</formula2>
    </dataValidation>
    <dataValidation type="decimal" allowBlank="1" showInputMessage="1" showErrorMessage="1" errorTitle="Input Error" error="Please enter a numeric value between 0 and 99999999999999999" sqref="F140">
      <formula1>0</formula1>
      <formula2>99999999999999900</formula2>
    </dataValidation>
    <dataValidation type="decimal" allowBlank="1" showInputMessage="1" showErrorMessage="1" errorTitle="Input Error" error="Please enter a numeric value between 0 and 99999999999999999" sqref="G140">
      <formula1>0</formula1>
      <formula2>99999999999999900</formula2>
    </dataValidation>
    <dataValidation type="decimal" allowBlank="1" showInputMessage="1" showErrorMessage="1" errorTitle="Input Error" error="Please enter a numeric value between 0 and 99999999999999999" sqref="H140">
      <formula1>0</formula1>
      <formula2>99999999999999900</formula2>
    </dataValidation>
    <dataValidation type="decimal" allowBlank="1" showInputMessage="1" showErrorMessage="1" errorTitle="Input Error" error="Please enter a numeric value between 0 and 99999999999999999" sqref="E141">
      <formula1>0</formula1>
      <formula2>99999999999999900</formula2>
    </dataValidation>
    <dataValidation type="decimal" allowBlank="1" showInputMessage="1" showErrorMessage="1" errorTitle="Input Error" error="Please enter a numeric value between 0 and 99999999999999999" sqref="F141">
      <formula1>0</formula1>
      <formula2>99999999999999900</formula2>
    </dataValidation>
    <dataValidation type="decimal" allowBlank="1" showInputMessage="1" showErrorMessage="1" errorTitle="Input Error" error="Please enter a numeric value between 0 and 99999999999999999" sqref="G141">
      <formula1>0</formula1>
      <formula2>99999999999999900</formula2>
    </dataValidation>
    <dataValidation type="decimal" allowBlank="1" showInputMessage="1" showErrorMessage="1" errorTitle="Input Error" error="Please enter a numeric value between 0 and 99999999999999999" sqref="H141">
      <formula1>0</formula1>
      <formula2>99999999999999900</formula2>
    </dataValidation>
    <dataValidation type="decimal" allowBlank="1" showInputMessage="1" showErrorMessage="1" errorTitle="Input Error" error="Please enter a numeric value between 0 and 99999999999999999" sqref="E142">
      <formula1>0</formula1>
      <formula2>99999999999999900</formula2>
    </dataValidation>
    <dataValidation type="decimal" allowBlank="1" showInputMessage="1" showErrorMessage="1" errorTitle="Input Error" error="Please enter a numeric value between 0 and 99999999999999999" sqref="F142">
      <formula1>0</formula1>
      <formula2>99999999999999900</formula2>
    </dataValidation>
    <dataValidation type="decimal" allowBlank="1" showInputMessage="1" showErrorMessage="1" errorTitle="Input Error" error="Please enter a numeric value between 0 and 99999999999999999" sqref="G142">
      <formula1>0</formula1>
      <formula2>99999999999999900</formula2>
    </dataValidation>
    <dataValidation type="decimal" allowBlank="1" showInputMessage="1" showErrorMessage="1" errorTitle="Input Error" error="Please enter a numeric value between 0 and 99999999999999999" sqref="H142">
      <formula1>0</formula1>
      <formula2>99999999999999900</formula2>
    </dataValidation>
  </dataValidations>
  <hyperlinks>
    <hyperlink ref="D3" location="Navigation!E11" display="Back To Navigation Page"/>
  </hyperlinks>
  <pageMargins left="0.75" right="0.75" top="1" bottom="1" header="0.5" footer="0.5"/>
  <pageSetup orientation="portrait" horizontalDpi="300" verticalDpi="300"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dimension ref="A1:T145"/>
  <sheetViews>
    <sheetView showGridLines="0" workbookViewId="0">
      <pane xSplit="2" ySplit="1" topLeftCell="I2" activePane="bottomRight" state="frozen"/>
      <selection pane="topRight" activeCell="C1" sqref="C1"/>
      <selection pane="bottomLeft" activeCell="A2" sqref="A2"/>
      <selection pane="bottomRight" sqref="A1:C1048576"/>
    </sheetView>
  </sheetViews>
  <sheetFormatPr defaultRowHeight="15"/>
  <cols>
    <col min="1" max="1" width="9.140625" hidden="1" customWidth="1"/>
    <col min="2" max="2" width="0.28515625" hidden="1" customWidth="1"/>
    <col min="3" max="3" width="96" hidden="1" customWidth="1"/>
    <col min="4" max="4" width="52.7109375" customWidth="1"/>
    <col min="5" max="13" width="14.7109375" customWidth="1"/>
    <col min="14" max="14" width="25.7109375" customWidth="1"/>
    <col min="15" max="17" width="14.7109375" customWidth="1"/>
    <col min="18" max="18" width="25.7109375" customWidth="1"/>
    <col min="26" max="26" width="11.5703125" customWidth="1"/>
  </cols>
  <sheetData>
    <row r="1" spans="1:16" ht="27.75" customHeight="1">
      <c r="A1" s="10" t="s">
        <v>1335</v>
      </c>
      <c r="D1" s="189" t="s">
        <v>978</v>
      </c>
      <c r="E1" s="189"/>
      <c r="F1" s="189"/>
      <c r="G1" s="189"/>
      <c r="H1" s="189"/>
      <c r="I1" s="189"/>
      <c r="J1" s="189"/>
      <c r="K1" s="189"/>
      <c r="L1" s="189"/>
      <c r="M1" s="189"/>
      <c r="N1" s="189"/>
    </row>
    <row r="3" spans="1:16">
      <c r="D3" s="84" t="s">
        <v>1347</v>
      </c>
    </row>
    <row r="4" spans="1:16" hidden="1"/>
    <row r="5" spans="1:16" ht="15" hidden="1" customHeight="1">
      <c r="A5" s="17"/>
      <c r="B5" s="17"/>
      <c r="C5" s="17" t="s">
        <v>1496</v>
      </c>
      <c r="D5" s="17"/>
      <c r="E5" s="17"/>
      <c r="F5" s="17"/>
      <c r="G5" s="17"/>
      <c r="H5" s="17"/>
      <c r="I5" s="17"/>
      <c r="J5" s="17"/>
      <c r="K5" s="17"/>
      <c r="L5" s="17"/>
      <c r="M5" s="17"/>
      <c r="N5" s="17"/>
      <c r="O5" s="17"/>
      <c r="P5" s="17"/>
    </row>
    <row r="6" spans="1:16" ht="15" hidden="1" customHeight="1">
      <c r="A6" s="17"/>
      <c r="B6" s="17"/>
      <c r="C6" s="17"/>
      <c r="D6" s="17"/>
      <c r="E6" s="17" t="s">
        <v>529</v>
      </c>
      <c r="F6" s="17" t="s">
        <v>790</v>
      </c>
      <c r="G6" s="17" t="s">
        <v>791</v>
      </c>
      <c r="H6" s="17" t="s">
        <v>792</v>
      </c>
      <c r="I6" s="17" t="s">
        <v>793</v>
      </c>
      <c r="J6" s="17" t="s">
        <v>803</v>
      </c>
      <c r="K6" s="17" t="s">
        <v>521</v>
      </c>
      <c r="L6" s="17" t="s">
        <v>783</v>
      </c>
      <c r="M6" s="17" t="s">
        <v>318</v>
      </c>
      <c r="N6" s="17" t="s">
        <v>1337</v>
      </c>
      <c r="O6" s="17"/>
      <c r="P6" s="17"/>
    </row>
    <row r="7" spans="1:16" ht="15" hidden="1" customHeight="1">
      <c r="A7" s="17"/>
      <c r="B7" s="17"/>
      <c r="C7" s="17"/>
      <c r="D7" s="17"/>
      <c r="E7" s="17" t="s">
        <v>719</v>
      </c>
      <c r="F7" s="17" t="s">
        <v>719</v>
      </c>
      <c r="G7" s="17" t="s">
        <v>719</v>
      </c>
      <c r="H7" s="17" t="s">
        <v>719</v>
      </c>
      <c r="I7" s="17" t="s">
        <v>719</v>
      </c>
      <c r="J7" s="17" t="s">
        <v>719</v>
      </c>
      <c r="K7" s="17" t="s">
        <v>719</v>
      </c>
      <c r="L7" s="17" t="s">
        <v>719</v>
      </c>
      <c r="M7" s="17" t="s">
        <v>719</v>
      </c>
      <c r="N7" s="17" t="s">
        <v>719</v>
      </c>
      <c r="O7" s="17"/>
      <c r="P7" s="17"/>
    </row>
    <row r="8" spans="1:16" ht="15" hidden="1" customHeight="1">
      <c r="A8" s="17"/>
      <c r="B8" s="17"/>
      <c r="C8" s="17" t="s">
        <v>906</v>
      </c>
      <c r="D8" s="17" t="s">
        <v>910</v>
      </c>
      <c r="E8" s="17"/>
      <c r="F8" s="17"/>
      <c r="G8" s="17"/>
      <c r="H8" s="17"/>
      <c r="I8" s="17"/>
      <c r="J8" s="17"/>
      <c r="K8" s="17"/>
      <c r="L8" s="17"/>
      <c r="M8" s="17"/>
      <c r="N8" s="17"/>
      <c r="O8" s="17" t="s">
        <v>905</v>
      </c>
      <c r="P8" s="17" t="s">
        <v>907</v>
      </c>
    </row>
    <row r="9" spans="1:16" ht="15" customHeight="1">
      <c r="A9" s="17"/>
      <c r="B9" s="17"/>
      <c r="C9" s="17" t="s">
        <v>910</v>
      </c>
      <c r="D9" s="232" t="s">
        <v>507</v>
      </c>
      <c r="E9" s="210"/>
      <c r="F9" s="210"/>
      <c r="G9" s="210"/>
      <c r="H9" s="210"/>
      <c r="I9" s="210"/>
      <c r="J9" s="210"/>
      <c r="K9" s="210"/>
      <c r="L9" s="210"/>
      <c r="M9" s="210"/>
      <c r="N9" s="211"/>
      <c r="O9" s="12"/>
      <c r="P9" s="17"/>
    </row>
    <row r="10" spans="1:16">
      <c r="A10" s="17"/>
      <c r="B10" s="17"/>
      <c r="C10" s="17"/>
      <c r="D10" s="192" t="s">
        <v>534</v>
      </c>
      <c r="E10" s="244" t="s">
        <v>785</v>
      </c>
      <c r="F10" s="244" t="s">
        <v>786</v>
      </c>
      <c r="G10" s="208" t="s">
        <v>101</v>
      </c>
      <c r="H10" s="209"/>
      <c r="I10" s="244" t="s">
        <v>787</v>
      </c>
      <c r="J10" s="244" t="s">
        <v>788</v>
      </c>
      <c r="K10" s="244" t="s">
        <v>789</v>
      </c>
      <c r="L10" s="244" t="s">
        <v>731</v>
      </c>
      <c r="M10" s="244" t="s">
        <v>732</v>
      </c>
      <c r="N10" s="245" t="s">
        <v>1336</v>
      </c>
      <c r="P10" s="17"/>
    </row>
    <row r="11" spans="1:16" ht="60">
      <c r="A11" s="17"/>
      <c r="B11" s="17"/>
      <c r="C11" s="17" t="s">
        <v>910</v>
      </c>
      <c r="D11" s="193"/>
      <c r="E11" s="216"/>
      <c r="F11" s="216"/>
      <c r="G11" s="18" t="s">
        <v>567</v>
      </c>
      <c r="H11" s="18" t="s">
        <v>568</v>
      </c>
      <c r="I11" s="216"/>
      <c r="J11" s="216"/>
      <c r="K11" s="216"/>
      <c r="L11" s="216"/>
      <c r="M11" s="216"/>
      <c r="N11" s="246"/>
      <c r="P11" s="17"/>
    </row>
    <row r="12" spans="1:16" ht="15" hidden="1" customHeight="1">
      <c r="A12" s="17"/>
      <c r="B12" s="17"/>
      <c r="C12" s="17" t="s">
        <v>905</v>
      </c>
      <c r="P12" s="17"/>
    </row>
    <row r="13" spans="1:16">
      <c r="A13" s="17"/>
      <c r="B13" s="17" t="s">
        <v>562</v>
      </c>
      <c r="C13" s="17"/>
      <c r="D13" s="13" t="s">
        <v>825</v>
      </c>
      <c r="E13" s="19"/>
      <c r="F13" s="19"/>
      <c r="G13" s="19"/>
      <c r="H13" s="19"/>
      <c r="I13" s="19"/>
      <c r="J13" s="19"/>
      <c r="K13" s="19"/>
      <c r="L13" s="19"/>
      <c r="M13" s="19"/>
      <c r="N13" s="44"/>
      <c r="P13" s="17"/>
    </row>
    <row r="14" spans="1:16">
      <c r="A14" s="17"/>
      <c r="B14" s="17" t="s">
        <v>666</v>
      </c>
      <c r="C14" s="17"/>
      <c r="D14" s="13" t="s">
        <v>826</v>
      </c>
      <c r="E14" s="20">
        <f>E15+E16</f>
        <v>0</v>
      </c>
      <c r="F14" s="20">
        <f t="shared" ref="F14:L14" si="0">F15+F16</f>
        <v>0</v>
      </c>
      <c r="G14" s="20">
        <f t="shared" si="0"/>
        <v>0</v>
      </c>
      <c r="H14" s="20">
        <f t="shared" si="0"/>
        <v>0</v>
      </c>
      <c r="I14" s="20">
        <f t="shared" si="0"/>
        <v>0</v>
      </c>
      <c r="J14" s="20">
        <f t="shared" si="0"/>
        <v>0</v>
      </c>
      <c r="K14" s="20">
        <f t="shared" si="0"/>
        <v>0</v>
      </c>
      <c r="L14" s="20">
        <f t="shared" si="0"/>
        <v>0</v>
      </c>
      <c r="M14" s="20">
        <f>M15+M16</f>
        <v>0</v>
      </c>
      <c r="N14" s="44"/>
      <c r="P14" s="17"/>
    </row>
    <row r="15" spans="1:16">
      <c r="A15" s="17"/>
      <c r="B15" s="17" t="s">
        <v>667</v>
      </c>
      <c r="C15" s="17"/>
      <c r="D15" s="11" t="s">
        <v>827</v>
      </c>
      <c r="E15" s="19"/>
      <c r="F15" s="19"/>
      <c r="G15" s="19"/>
      <c r="H15" s="19"/>
      <c r="I15" s="19"/>
      <c r="J15" s="19"/>
      <c r="K15" s="19"/>
      <c r="L15" s="19"/>
      <c r="M15" s="19"/>
      <c r="N15" s="44"/>
      <c r="P15" s="17"/>
    </row>
    <row r="16" spans="1:16">
      <c r="A16" s="17"/>
      <c r="B16" s="17" t="s">
        <v>883</v>
      </c>
      <c r="C16" s="17"/>
      <c r="D16" s="11" t="s">
        <v>828</v>
      </c>
      <c r="E16" s="19"/>
      <c r="F16" s="19"/>
      <c r="G16" s="19"/>
      <c r="H16" s="19"/>
      <c r="I16" s="19"/>
      <c r="J16" s="19"/>
      <c r="K16" s="19"/>
      <c r="L16" s="19"/>
      <c r="M16" s="19"/>
      <c r="N16" s="44"/>
      <c r="P16" s="17"/>
    </row>
    <row r="17" spans="1:16">
      <c r="A17" s="17"/>
      <c r="B17" s="17" t="s">
        <v>884</v>
      </c>
      <c r="C17" s="17"/>
      <c r="D17" s="13" t="s">
        <v>829</v>
      </c>
      <c r="E17" s="20">
        <f>E18+E19</f>
        <v>0</v>
      </c>
      <c r="F17" s="20">
        <f t="shared" ref="F17:L17" si="1">F18+F19</f>
        <v>0</v>
      </c>
      <c r="G17" s="20">
        <f t="shared" si="1"/>
        <v>0</v>
      </c>
      <c r="H17" s="20">
        <f t="shared" si="1"/>
        <v>0</v>
      </c>
      <c r="I17" s="20">
        <f t="shared" si="1"/>
        <v>0</v>
      </c>
      <c r="J17" s="20">
        <f t="shared" si="1"/>
        <v>0</v>
      </c>
      <c r="K17" s="20">
        <f t="shared" si="1"/>
        <v>0</v>
      </c>
      <c r="L17" s="20">
        <f t="shared" si="1"/>
        <v>0</v>
      </c>
      <c r="M17" s="20">
        <f>M18+M19</f>
        <v>0</v>
      </c>
      <c r="N17" s="44"/>
      <c r="P17" s="17"/>
    </row>
    <row r="18" spans="1:16">
      <c r="A18" s="17"/>
      <c r="B18" s="17" t="s">
        <v>885</v>
      </c>
      <c r="C18" s="17"/>
      <c r="D18" s="11" t="s">
        <v>830</v>
      </c>
      <c r="E18" s="19"/>
      <c r="F18" s="19"/>
      <c r="G18" s="19"/>
      <c r="H18" s="19"/>
      <c r="I18" s="19"/>
      <c r="J18" s="19"/>
      <c r="K18" s="19"/>
      <c r="L18" s="19"/>
      <c r="M18" s="19"/>
      <c r="N18" s="44"/>
      <c r="P18" s="17"/>
    </row>
    <row r="19" spans="1:16">
      <c r="A19" s="17"/>
      <c r="B19" s="17" t="s">
        <v>886</v>
      </c>
      <c r="C19" s="17"/>
      <c r="D19" s="11" t="s">
        <v>831</v>
      </c>
      <c r="E19" s="19"/>
      <c r="F19" s="19"/>
      <c r="G19" s="19"/>
      <c r="H19" s="19"/>
      <c r="I19" s="19"/>
      <c r="J19" s="19"/>
      <c r="K19" s="19"/>
      <c r="L19" s="19"/>
      <c r="M19" s="19"/>
      <c r="N19" s="44"/>
      <c r="P19" s="17"/>
    </row>
    <row r="20" spans="1:16">
      <c r="A20" s="17"/>
      <c r="B20" s="17" t="s">
        <v>887</v>
      </c>
      <c r="C20" s="17"/>
      <c r="D20" s="13" t="s">
        <v>563</v>
      </c>
      <c r="E20" s="19"/>
      <c r="F20" s="19"/>
      <c r="G20" s="19"/>
      <c r="H20" s="19"/>
      <c r="I20" s="19"/>
      <c r="J20" s="19"/>
      <c r="K20" s="19"/>
      <c r="L20" s="19"/>
      <c r="M20" s="19"/>
      <c r="N20" s="44"/>
      <c r="P20" s="17"/>
    </row>
    <row r="21" spans="1:16">
      <c r="A21" s="17"/>
      <c r="B21" s="17" t="s">
        <v>932</v>
      </c>
      <c r="C21" s="17"/>
      <c r="D21" s="13" t="s">
        <v>933</v>
      </c>
      <c r="E21" s="20">
        <f>E22+E23</f>
        <v>0</v>
      </c>
      <c r="F21" s="20">
        <f t="shared" ref="F21:L21" si="2">F22+F23</f>
        <v>0</v>
      </c>
      <c r="G21" s="20">
        <f t="shared" si="2"/>
        <v>0</v>
      </c>
      <c r="H21" s="20">
        <f t="shared" si="2"/>
        <v>0</v>
      </c>
      <c r="I21" s="20">
        <f t="shared" si="2"/>
        <v>0</v>
      </c>
      <c r="J21" s="20">
        <f t="shared" si="2"/>
        <v>0</v>
      </c>
      <c r="K21" s="20">
        <f t="shared" si="2"/>
        <v>0</v>
      </c>
      <c r="L21" s="20">
        <f t="shared" si="2"/>
        <v>0</v>
      </c>
      <c r="M21" s="20">
        <f>M22+M23</f>
        <v>0</v>
      </c>
      <c r="N21" s="44"/>
      <c r="P21" s="17"/>
    </row>
    <row r="22" spans="1:16" ht="15" customHeight="1">
      <c r="A22" s="17"/>
      <c r="B22" s="17" t="s">
        <v>888</v>
      </c>
      <c r="C22" s="17"/>
      <c r="D22" s="11" t="s">
        <v>934</v>
      </c>
      <c r="E22" s="19"/>
      <c r="F22" s="19"/>
      <c r="G22" s="19"/>
      <c r="H22" s="19"/>
      <c r="I22" s="19"/>
      <c r="J22" s="19"/>
      <c r="K22" s="19"/>
      <c r="L22" s="19"/>
      <c r="M22" s="19"/>
      <c r="N22" s="44"/>
      <c r="P22" s="17"/>
    </row>
    <row r="23" spans="1:16">
      <c r="A23" s="17"/>
      <c r="B23" s="17" t="s">
        <v>967</v>
      </c>
      <c r="C23" s="17"/>
      <c r="D23" s="11" t="s">
        <v>834</v>
      </c>
      <c r="E23" s="19"/>
      <c r="F23" s="19"/>
      <c r="G23" s="19"/>
      <c r="H23" s="19"/>
      <c r="I23" s="19"/>
      <c r="J23" s="19"/>
      <c r="K23" s="19"/>
      <c r="L23" s="19"/>
      <c r="M23" s="19"/>
      <c r="N23" s="44"/>
      <c r="P23" s="17"/>
    </row>
    <row r="24" spans="1:16">
      <c r="A24" s="17"/>
      <c r="B24" s="17" t="s">
        <v>877</v>
      </c>
      <c r="C24" s="17"/>
      <c r="D24" s="13" t="s">
        <v>878</v>
      </c>
      <c r="E24" s="20">
        <f>E25+E26</f>
        <v>0</v>
      </c>
      <c r="F24" s="20">
        <f t="shared" ref="F24:L24" si="3">F25+F26</f>
        <v>0</v>
      </c>
      <c r="G24" s="20">
        <f t="shared" si="3"/>
        <v>0</v>
      </c>
      <c r="H24" s="20">
        <f t="shared" si="3"/>
        <v>0</v>
      </c>
      <c r="I24" s="20">
        <f t="shared" si="3"/>
        <v>0</v>
      </c>
      <c r="J24" s="20">
        <f t="shared" si="3"/>
        <v>0</v>
      </c>
      <c r="K24" s="20">
        <f t="shared" si="3"/>
        <v>0</v>
      </c>
      <c r="L24" s="20">
        <f t="shared" si="3"/>
        <v>0</v>
      </c>
      <c r="M24" s="20">
        <f>M25+M26</f>
        <v>0</v>
      </c>
      <c r="N24" s="44"/>
      <c r="P24" s="17"/>
    </row>
    <row r="25" spans="1:16">
      <c r="A25" s="17"/>
      <c r="B25" s="17" t="s">
        <v>889</v>
      </c>
      <c r="C25" s="17"/>
      <c r="D25" s="11" t="s">
        <v>817</v>
      </c>
      <c r="E25" s="19"/>
      <c r="F25" s="19"/>
      <c r="G25" s="19"/>
      <c r="H25" s="19"/>
      <c r="I25" s="19"/>
      <c r="J25" s="19"/>
      <c r="K25" s="19"/>
      <c r="L25" s="19"/>
      <c r="M25" s="19"/>
      <c r="N25" s="44"/>
      <c r="P25" s="17"/>
    </row>
    <row r="26" spans="1:16">
      <c r="A26" s="17"/>
      <c r="B26" s="17" t="s">
        <v>890</v>
      </c>
      <c r="C26" s="17"/>
      <c r="D26" s="11" t="s">
        <v>818</v>
      </c>
      <c r="E26" s="19"/>
      <c r="F26" s="19"/>
      <c r="G26" s="19"/>
      <c r="H26" s="19"/>
      <c r="I26" s="19"/>
      <c r="J26" s="19"/>
      <c r="K26" s="19"/>
      <c r="L26" s="19"/>
      <c r="M26" s="19"/>
      <c r="N26" s="44"/>
      <c r="P26" s="17"/>
    </row>
    <row r="27" spans="1:16">
      <c r="A27" s="17"/>
      <c r="B27" s="17" t="s">
        <v>891</v>
      </c>
      <c r="C27" s="17"/>
      <c r="D27" s="13" t="s">
        <v>819</v>
      </c>
      <c r="E27" s="20">
        <f>E28+E29</f>
        <v>0</v>
      </c>
      <c r="F27" s="20">
        <f t="shared" ref="F27:L27" si="4">F28+F29</f>
        <v>0</v>
      </c>
      <c r="G27" s="20">
        <f t="shared" si="4"/>
        <v>0</v>
      </c>
      <c r="H27" s="20">
        <f t="shared" si="4"/>
        <v>0</v>
      </c>
      <c r="I27" s="20">
        <f t="shared" si="4"/>
        <v>0</v>
      </c>
      <c r="J27" s="20">
        <f t="shared" si="4"/>
        <v>0</v>
      </c>
      <c r="K27" s="20">
        <f t="shared" si="4"/>
        <v>0</v>
      </c>
      <c r="L27" s="20">
        <f t="shared" si="4"/>
        <v>0</v>
      </c>
      <c r="M27" s="20">
        <f>M28+M29</f>
        <v>0</v>
      </c>
      <c r="N27" s="44"/>
      <c r="P27" s="17"/>
    </row>
    <row r="28" spans="1:16">
      <c r="A28" s="17"/>
      <c r="B28" s="17" t="s">
        <v>892</v>
      </c>
      <c r="C28" s="17"/>
      <c r="D28" s="11" t="s">
        <v>820</v>
      </c>
      <c r="E28" s="19"/>
      <c r="F28" s="19"/>
      <c r="G28" s="19"/>
      <c r="H28" s="19"/>
      <c r="I28" s="19"/>
      <c r="J28" s="19"/>
      <c r="K28" s="19"/>
      <c r="L28" s="19"/>
      <c r="M28" s="19"/>
      <c r="N28" s="44"/>
      <c r="P28" s="17"/>
    </row>
    <row r="29" spans="1:16">
      <c r="A29" s="17"/>
      <c r="B29" s="17" t="s">
        <v>893</v>
      </c>
      <c r="C29" s="17"/>
      <c r="D29" s="11" t="s">
        <v>821</v>
      </c>
      <c r="E29" s="19"/>
      <c r="F29" s="19"/>
      <c r="G29" s="19"/>
      <c r="H29" s="19"/>
      <c r="I29" s="19"/>
      <c r="J29" s="19"/>
      <c r="K29" s="19"/>
      <c r="L29" s="19"/>
      <c r="M29" s="19"/>
      <c r="N29" s="44"/>
      <c r="P29" s="17"/>
    </row>
    <row r="30" spans="1:16">
      <c r="A30" s="17"/>
      <c r="B30" s="17" t="s">
        <v>3</v>
      </c>
      <c r="C30" s="17"/>
      <c r="D30" s="13" t="s">
        <v>665</v>
      </c>
      <c r="E30" s="20">
        <f t="array" ref="E30">SUM(E40:E41)</f>
        <v>0</v>
      </c>
      <c r="F30" s="20">
        <f t="array" ref="F30">SUM(F40:F41)</f>
        <v>0</v>
      </c>
      <c r="G30" s="20">
        <f t="array" ref="G30">SUM(G40:G41)</f>
        <v>0</v>
      </c>
      <c r="H30" s="20">
        <f t="array" ref="H30">SUM(H40:H41)</f>
        <v>0</v>
      </c>
      <c r="I30" s="20">
        <f t="array" ref="I30">SUM(I40:I41)</f>
        <v>0</v>
      </c>
      <c r="J30" s="20">
        <f t="array" ref="J30">SUM(J40:J41)</f>
        <v>0</v>
      </c>
      <c r="K30" s="20">
        <f t="array" ref="K30">SUM(K40:K41)</f>
        <v>0</v>
      </c>
      <c r="L30" s="20">
        <f t="array" ref="L30">SUM(L40:L41)</f>
        <v>0</v>
      </c>
      <c r="M30" s="20">
        <f t="array" ref="M30">SUM(M40:M41)</f>
        <v>0</v>
      </c>
      <c r="N30" s="44"/>
      <c r="P30" s="17"/>
    </row>
    <row r="31" spans="1:16" hidden="1">
      <c r="A31" s="17"/>
      <c r="B31" s="17"/>
      <c r="C31" s="17" t="s">
        <v>905</v>
      </c>
      <c r="P31" s="17"/>
    </row>
    <row r="32" spans="1:16" hidden="1">
      <c r="A32" s="17"/>
      <c r="B32" s="17"/>
      <c r="C32" s="17" t="s">
        <v>908</v>
      </c>
      <c r="D32" s="17"/>
      <c r="E32" s="17"/>
      <c r="F32" s="17"/>
      <c r="G32" s="17"/>
      <c r="H32" s="17"/>
      <c r="I32" s="17"/>
      <c r="J32" s="17"/>
      <c r="K32" s="17"/>
      <c r="L32" s="17"/>
      <c r="M32" s="17"/>
      <c r="N32" s="17"/>
      <c r="O32" s="17"/>
      <c r="P32" s="17" t="s">
        <v>909</v>
      </c>
    </row>
    <row r="33" spans="1:16" ht="15" hidden="1" customHeight="1"/>
    <row r="34" spans="1:16" ht="15" hidden="1" customHeight="1"/>
    <row r="35" spans="1:16" hidden="1">
      <c r="A35" s="17"/>
      <c r="B35" s="17"/>
      <c r="C35" s="17" t="s">
        <v>1494</v>
      </c>
      <c r="D35" s="17"/>
      <c r="E35" s="17"/>
      <c r="F35" s="17"/>
      <c r="G35" s="17"/>
      <c r="H35" s="17"/>
      <c r="I35" s="17"/>
      <c r="J35" s="17"/>
      <c r="K35" s="17"/>
      <c r="L35" s="17"/>
      <c r="M35" s="17"/>
      <c r="N35" s="17"/>
      <c r="O35" s="17"/>
      <c r="P35" s="17"/>
    </row>
    <row r="36" spans="1:16" hidden="1">
      <c r="A36" s="17"/>
      <c r="B36" s="17"/>
      <c r="C36" s="17"/>
      <c r="D36" s="17"/>
      <c r="E36" s="17" t="s">
        <v>529</v>
      </c>
      <c r="F36" s="17" t="s">
        <v>790</v>
      </c>
      <c r="G36" s="17" t="s">
        <v>791</v>
      </c>
      <c r="H36" s="17" t="s">
        <v>792</v>
      </c>
      <c r="I36" s="17" t="s">
        <v>793</v>
      </c>
      <c r="J36" s="17" t="s">
        <v>803</v>
      </c>
      <c r="K36" s="17" t="s">
        <v>521</v>
      </c>
      <c r="L36" s="17" t="s">
        <v>783</v>
      </c>
      <c r="M36" s="17" t="s">
        <v>318</v>
      </c>
      <c r="N36" s="17" t="s">
        <v>1337</v>
      </c>
      <c r="O36" s="17"/>
      <c r="P36" s="17"/>
    </row>
    <row r="37" spans="1:16" hidden="1">
      <c r="A37" s="17"/>
      <c r="B37" s="17"/>
      <c r="C37" s="17"/>
      <c r="D37" s="17" t="s">
        <v>571</v>
      </c>
      <c r="E37" s="17" t="s">
        <v>719</v>
      </c>
      <c r="F37" s="17" t="s">
        <v>719</v>
      </c>
      <c r="G37" s="17" t="s">
        <v>719</v>
      </c>
      <c r="H37" s="17" t="s">
        <v>719</v>
      </c>
      <c r="I37" s="17" t="s">
        <v>719</v>
      </c>
      <c r="J37" s="17" t="s">
        <v>719</v>
      </c>
      <c r="K37" s="17" t="s">
        <v>719</v>
      </c>
      <c r="L37" s="17" t="s">
        <v>719</v>
      </c>
      <c r="M37" s="17" t="s">
        <v>719</v>
      </c>
      <c r="N37" s="17" t="s">
        <v>719</v>
      </c>
      <c r="O37" s="17"/>
      <c r="P37" s="17"/>
    </row>
    <row r="38" spans="1:16" hidden="1">
      <c r="A38" s="17"/>
      <c r="B38" s="17"/>
      <c r="C38" s="17" t="s">
        <v>906</v>
      </c>
      <c r="D38" s="17" t="s">
        <v>940</v>
      </c>
      <c r="E38" s="17"/>
      <c r="F38" s="17"/>
      <c r="G38" s="17"/>
      <c r="H38" s="17"/>
      <c r="I38" s="17"/>
      <c r="J38" s="17"/>
      <c r="K38" s="17"/>
      <c r="L38" s="17"/>
      <c r="M38" s="17"/>
      <c r="N38" s="17"/>
      <c r="O38" s="17" t="s">
        <v>905</v>
      </c>
      <c r="P38" s="17" t="s">
        <v>907</v>
      </c>
    </row>
    <row r="39" spans="1:16" hidden="1">
      <c r="A39" s="17"/>
      <c r="B39" s="17"/>
      <c r="C39" s="17" t="s">
        <v>905</v>
      </c>
      <c r="P39" s="17"/>
    </row>
    <row r="40" spans="1:16">
      <c r="A40" s="17"/>
      <c r="B40" s="17" t="s">
        <v>3</v>
      </c>
      <c r="C40" s="109"/>
      <c r="D40" s="22"/>
      <c r="E40" s="81"/>
      <c r="F40" s="19"/>
      <c r="G40" s="19"/>
      <c r="H40" s="19"/>
      <c r="I40" s="19"/>
      <c r="J40" s="19"/>
      <c r="K40" s="19"/>
      <c r="L40" s="19"/>
      <c r="M40" s="19"/>
      <c r="N40" s="60"/>
      <c r="O40" s="80"/>
      <c r="P40" s="17"/>
    </row>
    <row r="41" spans="1:16" hidden="1">
      <c r="A41" s="17"/>
      <c r="B41" s="17"/>
      <c r="C41" s="17" t="s">
        <v>905</v>
      </c>
      <c r="P41" s="17"/>
    </row>
    <row r="42" spans="1:16" hidden="1">
      <c r="A42" s="17"/>
      <c r="B42" s="17"/>
      <c r="C42" s="17" t="s">
        <v>908</v>
      </c>
      <c r="D42" s="17"/>
      <c r="E42" s="17"/>
      <c r="F42" s="17"/>
      <c r="G42" s="17"/>
      <c r="H42" s="17"/>
      <c r="I42" s="17"/>
      <c r="J42" s="17"/>
      <c r="K42" s="17"/>
      <c r="L42" s="17"/>
      <c r="M42" s="17"/>
      <c r="N42" s="17"/>
      <c r="O42" s="17"/>
      <c r="P42" s="17" t="s">
        <v>909</v>
      </c>
    </row>
    <row r="43" spans="1:16" hidden="1"/>
    <row r="44" spans="1:16" hidden="1"/>
    <row r="45" spans="1:16" hidden="1">
      <c r="A45" s="17"/>
      <c r="B45" s="17"/>
      <c r="C45" s="17" t="s">
        <v>1524</v>
      </c>
      <c r="D45" s="17"/>
      <c r="E45" s="17"/>
      <c r="F45" s="17"/>
      <c r="G45" s="17"/>
      <c r="H45" s="17"/>
      <c r="I45" s="17"/>
      <c r="J45" s="17"/>
      <c r="K45" s="17"/>
      <c r="L45" s="17"/>
      <c r="M45" s="17"/>
      <c r="N45" s="17"/>
      <c r="O45" s="17"/>
      <c r="P45" s="17"/>
    </row>
    <row r="46" spans="1:16" hidden="1">
      <c r="A46" s="17"/>
      <c r="B46" s="17"/>
      <c r="C46" s="17"/>
      <c r="D46" s="17"/>
      <c r="E46" s="17" t="s">
        <v>529</v>
      </c>
      <c r="F46" s="17" t="s">
        <v>790</v>
      </c>
      <c r="G46" s="17" t="s">
        <v>791</v>
      </c>
      <c r="H46" s="17" t="s">
        <v>792</v>
      </c>
      <c r="I46" s="17" t="s">
        <v>793</v>
      </c>
      <c r="J46" s="17" t="s">
        <v>803</v>
      </c>
      <c r="K46" s="17" t="s">
        <v>521</v>
      </c>
      <c r="L46" s="17" t="s">
        <v>783</v>
      </c>
      <c r="M46" s="17" t="s">
        <v>318</v>
      </c>
      <c r="N46" s="17" t="s">
        <v>1337</v>
      </c>
      <c r="O46" s="17"/>
      <c r="P46" s="17"/>
    </row>
    <row r="47" spans="1:16" hidden="1">
      <c r="A47" s="17"/>
      <c r="B47" s="17"/>
      <c r="C47" s="17"/>
      <c r="D47" s="17"/>
      <c r="E47" s="17" t="s">
        <v>719</v>
      </c>
      <c r="F47" s="17" t="s">
        <v>719</v>
      </c>
      <c r="G47" s="17" t="s">
        <v>719</v>
      </c>
      <c r="H47" s="17" t="s">
        <v>719</v>
      </c>
      <c r="I47" s="17" t="s">
        <v>719</v>
      </c>
      <c r="J47" s="17" t="s">
        <v>719</v>
      </c>
      <c r="K47" s="17" t="s">
        <v>719</v>
      </c>
      <c r="L47" s="17" t="s">
        <v>719</v>
      </c>
      <c r="M47" s="17" t="s">
        <v>719</v>
      </c>
      <c r="N47" s="17" t="s">
        <v>719</v>
      </c>
      <c r="O47" s="17"/>
      <c r="P47" s="17"/>
    </row>
    <row r="48" spans="1:16" hidden="1">
      <c r="A48" s="17"/>
      <c r="B48" s="17"/>
      <c r="C48" s="17" t="s">
        <v>906</v>
      </c>
      <c r="D48" s="17" t="s">
        <v>910</v>
      </c>
      <c r="E48" s="17"/>
      <c r="F48" s="17"/>
      <c r="G48" s="17"/>
      <c r="H48" s="17"/>
      <c r="I48" s="17"/>
      <c r="J48" s="17"/>
      <c r="K48" s="17"/>
      <c r="L48" s="17"/>
      <c r="M48" s="17"/>
      <c r="N48" s="17"/>
      <c r="O48" s="17" t="s">
        <v>905</v>
      </c>
      <c r="P48" s="17" t="s">
        <v>907</v>
      </c>
    </row>
    <row r="49" spans="1:20" hidden="1">
      <c r="A49" s="17"/>
      <c r="B49" s="17"/>
      <c r="C49" s="17" t="s">
        <v>905</v>
      </c>
      <c r="P49" s="17"/>
    </row>
    <row r="50" spans="1:20">
      <c r="A50" s="17"/>
      <c r="B50" s="17"/>
      <c r="C50" s="17"/>
      <c r="D50" s="190" t="s">
        <v>977</v>
      </c>
      <c r="E50" s="190"/>
      <c r="F50" s="190"/>
      <c r="G50" s="190"/>
      <c r="H50" s="190"/>
      <c r="I50" s="190"/>
      <c r="J50" s="190"/>
      <c r="K50" s="190"/>
      <c r="L50" s="190"/>
      <c r="M50" s="190"/>
      <c r="N50" s="190"/>
      <c r="P50" s="17"/>
    </row>
    <row r="51" spans="1:20">
      <c r="A51" s="17"/>
      <c r="B51" s="17" t="s">
        <v>4</v>
      </c>
      <c r="C51" s="17"/>
      <c r="D51" s="13" t="s">
        <v>545</v>
      </c>
      <c r="E51" s="20">
        <f>E13+E14+E17+E20+E21+E24+E27+E30</f>
        <v>0</v>
      </c>
      <c r="F51" s="20">
        <f t="shared" ref="F51:M51" si="5">F13+F14+F17+F20+F21+F24+F27+F30</f>
        <v>0</v>
      </c>
      <c r="G51" s="20">
        <f t="shared" si="5"/>
        <v>0</v>
      </c>
      <c r="H51" s="20">
        <f t="shared" si="5"/>
        <v>0</v>
      </c>
      <c r="I51" s="20">
        <f t="shared" si="5"/>
        <v>0</v>
      </c>
      <c r="J51" s="20">
        <f t="shared" si="5"/>
        <v>0</v>
      </c>
      <c r="K51" s="20">
        <f t="shared" si="5"/>
        <v>0</v>
      </c>
      <c r="L51" s="20">
        <f t="shared" si="5"/>
        <v>0</v>
      </c>
      <c r="M51" s="20">
        <f t="shared" si="5"/>
        <v>0</v>
      </c>
      <c r="N51" s="60"/>
      <c r="P51" s="17"/>
    </row>
    <row r="52" spans="1:20" ht="32.25" customHeight="1">
      <c r="A52" s="17"/>
      <c r="B52" s="17"/>
      <c r="C52" s="17"/>
      <c r="D52" s="199" t="s">
        <v>531</v>
      </c>
      <c r="E52" s="200"/>
      <c r="F52" s="200"/>
      <c r="G52" s="200"/>
      <c r="H52" s="200"/>
      <c r="I52" s="200"/>
      <c r="J52" s="200"/>
      <c r="K52" s="200"/>
      <c r="L52" s="200"/>
      <c r="M52" s="200"/>
      <c r="N52" s="201"/>
      <c r="P52" s="17"/>
    </row>
    <row r="53" spans="1:20">
      <c r="A53" s="17"/>
      <c r="B53" s="17"/>
      <c r="C53" s="17"/>
      <c r="D53" s="199" t="s">
        <v>532</v>
      </c>
      <c r="E53" s="200"/>
      <c r="F53" s="200"/>
      <c r="G53" s="200"/>
      <c r="H53" s="200"/>
      <c r="I53" s="200"/>
      <c r="J53" s="200"/>
      <c r="K53" s="200"/>
      <c r="L53" s="200"/>
      <c r="M53" s="200"/>
      <c r="N53" s="201"/>
      <c r="P53" s="17"/>
    </row>
    <row r="54" spans="1:20" ht="15" customHeight="1">
      <c r="A54" s="17"/>
      <c r="B54" s="17"/>
      <c r="C54" s="17"/>
      <c r="D54" s="199" t="s">
        <v>810</v>
      </c>
      <c r="E54" s="200"/>
      <c r="F54" s="200"/>
      <c r="G54" s="200"/>
      <c r="H54" s="200"/>
      <c r="I54" s="200"/>
      <c r="J54" s="200"/>
      <c r="K54" s="200"/>
      <c r="L54" s="200"/>
      <c r="M54" s="200"/>
      <c r="N54" s="201"/>
      <c r="P54" s="17"/>
    </row>
    <row r="55" spans="1:20">
      <c r="A55" s="17"/>
      <c r="B55" s="17"/>
      <c r="C55" s="17" t="s">
        <v>905</v>
      </c>
      <c r="P55" s="17"/>
    </row>
    <row r="56" spans="1:20" hidden="1">
      <c r="A56" s="17"/>
      <c r="B56" s="17"/>
      <c r="C56" s="17" t="s">
        <v>908</v>
      </c>
      <c r="D56" s="17"/>
      <c r="E56" s="17"/>
      <c r="F56" s="17"/>
      <c r="G56" s="17"/>
      <c r="H56" s="17"/>
      <c r="I56" s="17"/>
      <c r="J56" s="17"/>
      <c r="K56" s="17"/>
      <c r="L56" s="17"/>
      <c r="M56" s="17"/>
      <c r="N56" s="17"/>
      <c r="O56" s="17"/>
      <c r="P56" s="17" t="s">
        <v>909</v>
      </c>
    </row>
    <row r="57" spans="1:20" hidden="1"/>
    <row r="58" spans="1:20" hidden="1"/>
    <row r="59" spans="1:20" ht="15" hidden="1" customHeight="1"/>
    <row r="60" spans="1:20" ht="15" hidden="1" customHeight="1">
      <c r="A60" s="17"/>
      <c r="B60" s="17"/>
      <c r="C60" s="17" t="s">
        <v>1495</v>
      </c>
      <c r="D60" s="17"/>
      <c r="E60" s="17"/>
      <c r="F60" s="17"/>
      <c r="G60" s="17"/>
      <c r="H60" s="17"/>
      <c r="I60" s="17"/>
      <c r="J60" s="17"/>
      <c r="K60" s="17"/>
      <c r="L60" s="17"/>
      <c r="M60" s="17"/>
      <c r="N60" s="17"/>
      <c r="O60" s="17"/>
      <c r="P60" s="17"/>
      <c r="Q60" s="17"/>
      <c r="R60" s="17"/>
      <c r="S60" s="17"/>
      <c r="T60" s="17"/>
    </row>
    <row r="61" spans="1:20" ht="15" hidden="1" customHeight="1">
      <c r="A61" s="17"/>
      <c r="B61" s="17"/>
      <c r="C61" s="17"/>
      <c r="D61" s="17"/>
      <c r="E61" s="17" t="s">
        <v>381</v>
      </c>
      <c r="F61" s="17" t="s">
        <v>382</v>
      </c>
      <c r="G61" s="17" t="s">
        <v>381</v>
      </c>
      <c r="H61" s="17" t="s">
        <v>382</v>
      </c>
      <c r="I61" s="17" t="s">
        <v>1253</v>
      </c>
      <c r="J61" s="17" t="s">
        <v>880</v>
      </c>
      <c r="K61" s="17" t="s">
        <v>880</v>
      </c>
      <c r="L61" s="17" t="s">
        <v>880</v>
      </c>
      <c r="M61" s="17" t="s">
        <v>881</v>
      </c>
      <c r="N61" s="17" t="s">
        <v>881</v>
      </c>
      <c r="O61" s="17" t="s">
        <v>881</v>
      </c>
      <c r="P61" s="17" t="s">
        <v>882</v>
      </c>
      <c r="Q61" s="17" t="s">
        <v>19</v>
      </c>
      <c r="R61" s="17" t="s">
        <v>20</v>
      </c>
      <c r="S61" s="17"/>
      <c r="T61" s="17"/>
    </row>
    <row r="62" spans="1:20" ht="15" hidden="1" customHeight="1">
      <c r="A62" s="17"/>
      <c r="B62" s="17"/>
      <c r="C62" s="17"/>
      <c r="D62" s="17"/>
      <c r="E62" s="17" t="s">
        <v>814</v>
      </c>
      <c r="F62" s="17" t="s">
        <v>814</v>
      </c>
      <c r="G62" s="17" t="s">
        <v>108</v>
      </c>
      <c r="H62" s="17" t="s">
        <v>108</v>
      </c>
      <c r="I62" s="17" t="s">
        <v>719</v>
      </c>
      <c r="J62" s="17" t="s">
        <v>627</v>
      </c>
      <c r="K62" s="17" t="s">
        <v>628</v>
      </c>
      <c r="L62" s="17" t="s">
        <v>629</v>
      </c>
      <c r="M62" s="17" t="s">
        <v>627</v>
      </c>
      <c r="N62" s="17" t="s">
        <v>628</v>
      </c>
      <c r="O62" s="17" t="s">
        <v>629</v>
      </c>
      <c r="P62" s="17" t="s">
        <v>719</v>
      </c>
      <c r="Q62" s="17" t="s">
        <v>719</v>
      </c>
      <c r="R62" s="17" t="s">
        <v>719</v>
      </c>
      <c r="S62" s="17"/>
      <c r="T62" s="17"/>
    </row>
    <row r="63" spans="1:20" ht="15" hidden="1" customHeight="1">
      <c r="A63" s="17"/>
      <c r="B63" s="17"/>
      <c r="C63" s="17" t="s">
        <v>906</v>
      </c>
      <c r="D63" s="17" t="s">
        <v>910</v>
      </c>
      <c r="E63" s="17"/>
      <c r="F63" s="17"/>
      <c r="G63" s="17"/>
      <c r="H63" s="17"/>
      <c r="I63" s="17"/>
      <c r="J63" s="17"/>
      <c r="K63" s="17"/>
      <c r="L63" s="17"/>
      <c r="M63" s="17"/>
      <c r="N63" s="17"/>
      <c r="O63" s="17"/>
      <c r="P63" s="17"/>
      <c r="Q63" s="17"/>
      <c r="R63" s="17"/>
      <c r="S63" s="17" t="s">
        <v>905</v>
      </c>
      <c r="T63" s="17" t="s">
        <v>907</v>
      </c>
    </row>
    <row r="64" spans="1:20" ht="15" customHeight="1">
      <c r="A64" s="17"/>
      <c r="B64" s="17"/>
      <c r="C64" s="109" t="s">
        <v>910</v>
      </c>
      <c r="D64" s="247" t="s">
        <v>875</v>
      </c>
      <c r="E64" s="247"/>
      <c r="F64" s="247"/>
      <c r="G64" s="247"/>
      <c r="H64" s="247"/>
      <c r="I64" s="248"/>
      <c r="J64" s="247"/>
      <c r="K64" s="247"/>
      <c r="L64" s="247"/>
      <c r="M64" s="247"/>
      <c r="N64" s="247"/>
      <c r="O64" s="247"/>
      <c r="P64" s="247"/>
      <c r="Q64" s="210" t="s">
        <v>507</v>
      </c>
      <c r="R64" s="211"/>
      <c r="T64" s="17"/>
    </row>
    <row r="65" spans="1:20" ht="15" customHeight="1">
      <c r="A65" s="17"/>
      <c r="B65" s="17"/>
      <c r="C65" s="109" t="s">
        <v>910</v>
      </c>
      <c r="D65" s="192" t="s">
        <v>784</v>
      </c>
      <c r="E65" s="239" t="s">
        <v>449</v>
      </c>
      <c r="F65" s="239"/>
      <c r="G65" s="239" t="s">
        <v>450</v>
      </c>
      <c r="H65" s="239"/>
      <c r="I65" s="240" t="s">
        <v>451</v>
      </c>
      <c r="J65" s="194" t="s">
        <v>630</v>
      </c>
      <c r="K65" s="194"/>
      <c r="L65" s="194"/>
      <c r="M65" s="212" t="s">
        <v>631</v>
      </c>
      <c r="N65" s="214"/>
      <c r="O65" s="213"/>
      <c r="P65" s="236" t="s">
        <v>800</v>
      </c>
      <c r="Q65" s="236" t="s">
        <v>801</v>
      </c>
      <c r="R65" s="236" t="s">
        <v>632</v>
      </c>
      <c r="T65" s="17"/>
    </row>
    <row r="66" spans="1:20" ht="63.75">
      <c r="A66" s="17"/>
      <c r="B66" s="17"/>
      <c r="C66" s="109" t="s">
        <v>910</v>
      </c>
      <c r="D66" s="193"/>
      <c r="E66" s="57" t="s">
        <v>454</v>
      </c>
      <c r="F66" s="57" t="s">
        <v>455</v>
      </c>
      <c r="G66" s="57" t="s">
        <v>456</v>
      </c>
      <c r="H66" s="57" t="s">
        <v>457</v>
      </c>
      <c r="I66" s="240"/>
      <c r="J66" s="18" t="s">
        <v>633</v>
      </c>
      <c r="K66" s="18" t="s">
        <v>634</v>
      </c>
      <c r="L66" s="18" t="s">
        <v>635</v>
      </c>
      <c r="M66" s="18" t="s">
        <v>633</v>
      </c>
      <c r="N66" s="18" t="s">
        <v>634</v>
      </c>
      <c r="O66" s="56" t="s">
        <v>636</v>
      </c>
      <c r="P66" s="237"/>
      <c r="Q66" s="237"/>
      <c r="R66" s="237"/>
      <c r="T66" s="17"/>
    </row>
    <row r="67" spans="1:20" ht="15" hidden="1" customHeight="1">
      <c r="A67" s="17"/>
      <c r="B67" s="17"/>
      <c r="C67" s="17" t="s">
        <v>905</v>
      </c>
      <c r="T67" s="17"/>
    </row>
    <row r="68" spans="1:20">
      <c r="A68" s="17"/>
      <c r="B68" s="17" t="s">
        <v>288</v>
      </c>
      <c r="C68" s="17"/>
      <c r="D68" s="13" t="s">
        <v>289</v>
      </c>
      <c r="E68" s="19"/>
      <c r="F68" s="19"/>
      <c r="G68" s="19"/>
      <c r="H68" s="19"/>
      <c r="I68" s="20">
        <f>E68+F68+G68+H68</f>
        <v>0</v>
      </c>
      <c r="J68" s="19"/>
      <c r="K68" s="19"/>
      <c r="L68" s="20">
        <f>J68+K68</f>
        <v>0</v>
      </c>
      <c r="M68" s="19"/>
      <c r="N68" s="19"/>
      <c r="O68" s="20">
        <f>M68+N68</f>
        <v>0</v>
      </c>
      <c r="P68" s="20">
        <f>MAX(L68,O68)</f>
        <v>0</v>
      </c>
      <c r="Q68" s="19"/>
      <c r="R68" s="60"/>
      <c r="T68" s="17"/>
    </row>
    <row r="69" spans="1:20">
      <c r="A69" s="17"/>
      <c r="B69" s="17" t="s">
        <v>290</v>
      </c>
      <c r="C69" s="17"/>
      <c r="D69" s="13" t="s">
        <v>291</v>
      </c>
      <c r="E69" s="20">
        <f>E70+E71+E72+E73+E74+E75+E76+E77</f>
        <v>0</v>
      </c>
      <c r="F69" s="20">
        <f>F70+F71+F72+F73+F74+F75+F76+F77</f>
        <v>0</v>
      </c>
      <c r="G69" s="20">
        <f>G70+G71+G72+G73+G74+G75+G76+G77</f>
        <v>0</v>
      </c>
      <c r="H69" s="20">
        <f>H70+H71+H72+H73+H74+H75+H76+H77</f>
        <v>0</v>
      </c>
      <c r="I69" s="20">
        <f t="shared" ref="I69:I89" si="6">E69+F69+G69+H69</f>
        <v>0</v>
      </c>
      <c r="J69" s="20">
        <f>J70+J71+J72+J73+J74+J75+J76+J77</f>
        <v>0</v>
      </c>
      <c r="K69" s="20">
        <f>K70+K71+K72+K73+K74+K75+K76+K77</f>
        <v>0</v>
      </c>
      <c r="L69" s="20">
        <f t="shared" ref="L69:L89" si="7">J69+K69</f>
        <v>0</v>
      </c>
      <c r="M69" s="20">
        <f>M70+M71+M72+M73+M74+M75+M76+M77</f>
        <v>0</v>
      </c>
      <c r="N69" s="20">
        <f>N70+N71+N72+N73+N74+N75+N76+N77</f>
        <v>0</v>
      </c>
      <c r="O69" s="20">
        <f t="shared" ref="O69:O89" si="8">M69+N69</f>
        <v>0</v>
      </c>
      <c r="P69" s="20">
        <f t="shared" ref="P69:P89" si="9">MAX(L69,O69)</f>
        <v>0</v>
      </c>
      <c r="Q69" s="20">
        <f>Q70+Q71+Q72+Q73+Q74+Q75+Q76+Q77</f>
        <v>0</v>
      </c>
      <c r="R69" s="60"/>
      <c r="T69" s="17"/>
    </row>
    <row r="70" spans="1:20">
      <c r="A70" s="17"/>
      <c r="B70" s="17" t="s">
        <v>292</v>
      </c>
      <c r="C70" s="17"/>
      <c r="D70" s="11" t="s">
        <v>293</v>
      </c>
      <c r="E70" s="19"/>
      <c r="F70" s="19"/>
      <c r="G70" s="19"/>
      <c r="H70" s="19"/>
      <c r="I70" s="20">
        <f t="shared" si="6"/>
        <v>0</v>
      </c>
      <c r="J70" s="19"/>
      <c r="K70" s="19"/>
      <c r="L70" s="20">
        <f t="shared" si="7"/>
        <v>0</v>
      </c>
      <c r="M70" s="19"/>
      <c r="N70" s="19"/>
      <c r="O70" s="20">
        <f t="shared" si="8"/>
        <v>0</v>
      </c>
      <c r="P70" s="20">
        <f t="shared" si="9"/>
        <v>0</v>
      </c>
      <c r="Q70" s="19"/>
      <c r="R70" s="60"/>
      <c r="T70" s="17"/>
    </row>
    <row r="71" spans="1:20">
      <c r="A71" s="17"/>
      <c r="B71" s="17" t="s">
        <v>294</v>
      </c>
      <c r="C71" s="17"/>
      <c r="D71" s="11" t="s">
        <v>295</v>
      </c>
      <c r="E71" s="19"/>
      <c r="F71" s="19"/>
      <c r="G71" s="19"/>
      <c r="H71" s="19"/>
      <c r="I71" s="20">
        <f t="shared" si="6"/>
        <v>0</v>
      </c>
      <c r="J71" s="19"/>
      <c r="K71" s="19"/>
      <c r="L71" s="20">
        <f t="shared" si="7"/>
        <v>0</v>
      </c>
      <c r="M71" s="19"/>
      <c r="N71" s="19"/>
      <c r="O71" s="20">
        <f t="shared" si="8"/>
        <v>0</v>
      </c>
      <c r="P71" s="20">
        <f t="shared" si="9"/>
        <v>0</v>
      </c>
      <c r="Q71" s="19"/>
      <c r="R71" s="60"/>
      <c r="T71" s="17"/>
    </row>
    <row r="72" spans="1:20">
      <c r="A72" s="17"/>
      <c r="B72" s="17" t="s">
        <v>296</v>
      </c>
      <c r="C72" s="17"/>
      <c r="D72" s="11" t="s">
        <v>297</v>
      </c>
      <c r="E72" s="19"/>
      <c r="F72" s="19"/>
      <c r="G72" s="19"/>
      <c r="H72" s="19"/>
      <c r="I72" s="20">
        <f t="shared" si="6"/>
        <v>0</v>
      </c>
      <c r="J72" s="19"/>
      <c r="K72" s="19"/>
      <c r="L72" s="20">
        <f t="shared" si="7"/>
        <v>0</v>
      </c>
      <c r="M72" s="19"/>
      <c r="N72" s="19"/>
      <c r="O72" s="20">
        <f t="shared" si="8"/>
        <v>0</v>
      </c>
      <c r="P72" s="20">
        <f t="shared" si="9"/>
        <v>0</v>
      </c>
      <c r="Q72" s="19"/>
      <c r="R72" s="60"/>
      <c r="T72" s="17"/>
    </row>
    <row r="73" spans="1:20">
      <c r="A73" s="17"/>
      <c r="B73" s="17" t="s">
        <v>1168</v>
      </c>
      <c r="C73" s="17"/>
      <c r="D73" s="11" t="s">
        <v>1169</v>
      </c>
      <c r="E73" s="19"/>
      <c r="F73" s="19"/>
      <c r="G73" s="19"/>
      <c r="H73" s="19"/>
      <c r="I73" s="20">
        <f t="shared" si="6"/>
        <v>0</v>
      </c>
      <c r="J73" s="19"/>
      <c r="K73" s="19"/>
      <c r="L73" s="20">
        <f t="shared" si="7"/>
        <v>0</v>
      </c>
      <c r="M73" s="19"/>
      <c r="N73" s="19"/>
      <c r="O73" s="20">
        <f t="shared" si="8"/>
        <v>0</v>
      </c>
      <c r="P73" s="20">
        <f t="shared" si="9"/>
        <v>0</v>
      </c>
      <c r="Q73" s="19"/>
      <c r="R73" s="60"/>
      <c r="T73" s="17"/>
    </row>
    <row r="74" spans="1:20">
      <c r="A74" s="17"/>
      <c r="B74" s="17" t="s">
        <v>652</v>
      </c>
      <c r="C74" s="17"/>
      <c r="D74" s="11" t="s">
        <v>1023</v>
      </c>
      <c r="E74" s="19"/>
      <c r="F74" s="19"/>
      <c r="G74" s="19"/>
      <c r="H74" s="19"/>
      <c r="I74" s="20">
        <f t="shared" si="6"/>
        <v>0</v>
      </c>
      <c r="J74" s="19"/>
      <c r="K74" s="19"/>
      <c r="L74" s="20">
        <f t="shared" si="7"/>
        <v>0</v>
      </c>
      <c r="M74" s="19"/>
      <c r="N74" s="19"/>
      <c r="O74" s="20">
        <f t="shared" si="8"/>
        <v>0</v>
      </c>
      <c r="P74" s="20">
        <f t="shared" si="9"/>
        <v>0</v>
      </c>
      <c r="Q74" s="19"/>
      <c r="R74" s="60"/>
      <c r="T74" s="17"/>
    </row>
    <row r="75" spans="1:20">
      <c r="A75" s="17"/>
      <c r="B75" s="17" t="s">
        <v>505</v>
      </c>
      <c r="C75" s="17"/>
      <c r="D75" s="11" t="s">
        <v>506</v>
      </c>
      <c r="E75" s="19"/>
      <c r="F75" s="19"/>
      <c r="G75" s="19"/>
      <c r="H75" s="19"/>
      <c r="I75" s="20">
        <f t="shared" si="6"/>
        <v>0</v>
      </c>
      <c r="J75" s="19"/>
      <c r="K75" s="19"/>
      <c r="L75" s="20">
        <f t="shared" si="7"/>
        <v>0</v>
      </c>
      <c r="M75" s="19"/>
      <c r="N75" s="19"/>
      <c r="O75" s="20">
        <f t="shared" si="8"/>
        <v>0</v>
      </c>
      <c r="P75" s="20">
        <f t="shared" si="9"/>
        <v>0</v>
      </c>
      <c r="Q75" s="19"/>
      <c r="R75" s="60"/>
      <c r="T75" s="17"/>
    </row>
    <row r="76" spans="1:20">
      <c r="A76" s="17"/>
      <c r="B76" s="17" t="s">
        <v>689</v>
      </c>
      <c r="C76" s="17"/>
      <c r="D76" s="11" t="s">
        <v>690</v>
      </c>
      <c r="E76" s="19"/>
      <c r="F76" s="19"/>
      <c r="G76" s="19"/>
      <c r="H76" s="19"/>
      <c r="I76" s="20">
        <f t="shared" si="6"/>
        <v>0</v>
      </c>
      <c r="J76" s="19"/>
      <c r="K76" s="19"/>
      <c r="L76" s="20">
        <f t="shared" si="7"/>
        <v>0</v>
      </c>
      <c r="M76" s="19"/>
      <c r="N76" s="19"/>
      <c r="O76" s="20">
        <f t="shared" si="8"/>
        <v>0</v>
      </c>
      <c r="P76" s="20">
        <f t="shared" si="9"/>
        <v>0</v>
      </c>
      <c r="Q76" s="19"/>
      <c r="R76" s="60"/>
      <c r="T76" s="17"/>
    </row>
    <row r="77" spans="1:20">
      <c r="A77" s="17"/>
      <c r="B77" s="17" t="s">
        <v>850</v>
      </c>
      <c r="C77" s="17"/>
      <c r="D77" s="11" t="s">
        <v>851</v>
      </c>
      <c r="E77" s="19"/>
      <c r="F77" s="19"/>
      <c r="G77" s="19"/>
      <c r="H77" s="19"/>
      <c r="I77" s="20">
        <f t="shared" si="6"/>
        <v>0</v>
      </c>
      <c r="J77" s="19"/>
      <c r="K77" s="19"/>
      <c r="L77" s="20">
        <f t="shared" si="7"/>
        <v>0</v>
      </c>
      <c r="M77" s="19"/>
      <c r="N77" s="19"/>
      <c r="O77" s="20">
        <f t="shared" si="8"/>
        <v>0</v>
      </c>
      <c r="P77" s="20">
        <f t="shared" si="9"/>
        <v>0</v>
      </c>
      <c r="Q77" s="19"/>
      <c r="R77" s="60"/>
      <c r="T77" s="17"/>
    </row>
    <row r="78" spans="1:20">
      <c r="A78" s="17"/>
      <c r="B78" s="17" t="s">
        <v>852</v>
      </c>
      <c r="C78" s="17"/>
      <c r="D78" s="13" t="s">
        <v>853</v>
      </c>
      <c r="E78" s="19"/>
      <c r="F78" s="19"/>
      <c r="G78" s="19"/>
      <c r="H78" s="19"/>
      <c r="I78" s="20">
        <f t="shared" si="6"/>
        <v>0</v>
      </c>
      <c r="J78" s="19"/>
      <c r="K78" s="19"/>
      <c r="L78" s="20">
        <f t="shared" si="7"/>
        <v>0</v>
      </c>
      <c r="M78" s="19"/>
      <c r="N78" s="19"/>
      <c r="O78" s="20">
        <f t="shared" si="8"/>
        <v>0</v>
      </c>
      <c r="P78" s="20">
        <f t="shared" si="9"/>
        <v>0</v>
      </c>
      <c r="Q78" s="19"/>
      <c r="R78" s="60"/>
      <c r="T78" s="17"/>
    </row>
    <row r="79" spans="1:20">
      <c r="A79" s="17"/>
      <c r="B79" s="17" t="s">
        <v>854</v>
      </c>
      <c r="C79" s="17"/>
      <c r="D79" s="13" t="s">
        <v>855</v>
      </c>
      <c r="E79" s="19"/>
      <c r="F79" s="19"/>
      <c r="G79" s="19"/>
      <c r="H79" s="19"/>
      <c r="I79" s="20">
        <f t="shared" si="6"/>
        <v>0</v>
      </c>
      <c r="J79" s="19"/>
      <c r="K79" s="19"/>
      <c r="L79" s="20">
        <f t="shared" si="7"/>
        <v>0</v>
      </c>
      <c r="M79" s="19"/>
      <c r="N79" s="19"/>
      <c r="O79" s="20">
        <f t="shared" si="8"/>
        <v>0</v>
      </c>
      <c r="P79" s="20">
        <f t="shared" si="9"/>
        <v>0</v>
      </c>
      <c r="Q79" s="19"/>
      <c r="R79" s="60"/>
      <c r="T79" s="17"/>
    </row>
    <row r="80" spans="1:20">
      <c r="A80" s="17"/>
      <c r="B80" s="17" t="s">
        <v>486</v>
      </c>
      <c r="C80" s="17"/>
      <c r="D80" s="13" t="s">
        <v>487</v>
      </c>
      <c r="E80" s="20">
        <f>E68+E69+E78+E79</f>
        <v>0</v>
      </c>
      <c r="F80" s="20">
        <f>F68+F69+F78+F79</f>
        <v>0</v>
      </c>
      <c r="G80" s="20">
        <f>G68+G69+G78+G79</f>
        <v>0</v>
      </c>
      <c r="H80" s="20">
        <f>H68+H69+H78+H79</f>
        <v>0</v>
      </c>
      <c r="I80" s="20">
        <f t="shared" si="6"/>
        <v>0</v>
      </c>
      <c r="J80" s="20">
        <f>J68+J69+J78+J79</f>
        <v>0</v>
      </c>
      <c r="K80" s="20">
        <f>K68+K69+K78+K79</f>
        <v>0</v>
      </c>
      <c r="L80" s="20">
        <f t="shared" si="7"/>
        <v>0</v>
      </c>
      <c r="M80" s="20">
        <f>M68+M69+M78+M79</f>
        <v>0</v>
      </c>
      <c r="N80" s="20">
        <f>N68+N69+N78+N79</f>
        <v>0</v>
      </c>
      <c r="O80" s="20">
        <f t="shared" si="8"/>
        <v>0</v>
      </c>
      <c r="P80" s="20">
        <f t="shared" si="9"/>
        <v>0</v>
      </c>
      <c r="Q80" s="20">
        <f>Q68+Q69+Q78+Q79</f>
        <v>0</v>
      </c>
      <c r="R80" s="60"/>
      <c r="T80" s="17"/>
    </row>
    <row r="81" spans="1:20">
      <c r="A81" s="17"/>
      <c r="B81" s="17" t="s">
        <v>488</v>
      </c>
      <c r="C81" s="17"/>
      <c r="D81" s="13" t="s">
        <v>489</v>
      </c>
      <c r="E81" s="20">
        <f>E82+E83</f>
        <v>0</v>
      </c>
      <c r="F81" s="20">
        <f>F82+F83</f>
        <v>0</v>
      </c>
      <c r="G81" s="20">
        <f>G82+G83</f>
        <v>0</v>
      </c>
      <c r="H81" s="20">
        <f>H82+H83</f>
        <v>0</v>
      </c>
      <c r="I81" s="20">
        <f t="shared" si="6"/>
        <v>0</v>
      </c>
      <c r="J81" s="20">
        <f>J82+J83</f>
        <v>0</v>
      </c>
      <c r="K81" s="20">
        <f>K82+K83</f>
        <v>0</v>
      </c>
      <c r="L81" s="20">
        <f t="shared" si="7"/>
        <v>0</v>
      </c>
      <c r="M81" s="20">
        <f>M82+M83</f>
        <v>0</v>
      </c>
      <c r="N81" s="20">
        <f>N82+N83</f>
        <v>0</v>
      </c>
      <c r="O81" s="20">
        <f t="shared" si="8"/>
        <v>0</v>
      </c>
      <c r="P81" s="20">
        <f t="shared" si="9"/>
        <v>0</v>
      </c>
      <c r="Q81" s="20">
        <f>Q82+Q83</f>
        <v>0</v>
      </c>
      <c r="R81" s="60"/>
      <c r="T81" s="17"/>
    </row>
    <row r="82" spans="1:20">
      <c r="A82" s="17"/>
      <c r="B82" s="17" t="s">
        <v>653</v>
      </c>
      <c r="C82" s="17"/>
      <c r="D82" s="11" t="s">
        <v>654</v>
      </c>
      <c r="E82" s="19"/>
      <c r="F82" s="19"/>
      <c r="G82" s="19"/>
      <c r="H82" s="19"/>
      <c r="I82" s="20">
        <f t="shared" si="6"/>
        <v>0</v>
      </c>
      <c r="J82" s="19"/>
      <c r="K82" s="19"/>
      <c r="L82" s="20">
        <f t="shared" si="7"/>
        <v>0</v>
      </c>
      <c r="M82" s="19"/>
      <c r="N82" s="19"/>
      <c r="O82" s="20">
        <f t="shared" si="8"/>
        <v>0</v>
      </c>
      <c r="P82" s="20">
        <f t="shared" si="9"/>
        <v>0</v>
      </c>
      <c r="Q82" s="19"/>
      <c r="R82" s="60"/>
      <c r="T82" s="17"/>
    </row>
    <row r="83" spans="1:20">
      <c r="A83" s="17"/>
      <c r="B83" s="17" t="s">
        <v>655</v>
      </c>
      <c r="C83" s="17"/>
      <c r="D83" s="11" t="s">
        <v>656</v>
      </c>
      <c r="E83" s="19"/>
      <c r="F83" s="19"/>
      <c r="G83" s="19"/>
      <c r="H83" s="19"/>
      <c r="I83" s="20">
        <f t="shared" si="6"/>
        <v>0</v>
      </c>
      <c r="J83" s="19"/>
      <c r="K83" s="19"/>
      <c r="L83" s="20">
        <f t="shared" si="7"/>
        <v>0</v>
      </c>
      <c r="M83" s="19"/>
      <c r="N83" s="19"/>
      <c r="O83" s="20">
        <f t="shared" si="8"/>
        <v>0</v>
      </c>
      <c r="P83" s="20">
        <f t="shared" si="9"/>
        <v>0</v>
      </c>
      <c r="Q83" s="19"/>
      <c r="R83" s="60"/>
      <c r="T83" s="17"/>
    </row>
    <row r="84" spans="1:20">
      <c r="A84" s="17"/>
      <c r="B84" s="17" t="s">
        <v>659</v>
      </c>
      <c r="C84" s="17"/>
      <c r="D84" s="13" t="s">
        <v>660</v>
      </c>
      <c r="E84" s="20">
        <f>E80+E81</f>
        <v>0</v>
      </c>
      <c r="F84" s="20">
        <f>F80+F81</f>
        <v>0</v>
      </c>
      <c r="G84" s="20">
        <f>G80+G81</f>
        <v>0</v>
      </c>
      <c r="H84" s="20">
        <f>H80+H81</f>
        <v>0</v>
      </c>
      <c r="I84" s="20">
        <f t="shared" si="6"/>
        <v>0</v>
      </c>
      <c r="J84" s="20">
        <f>J80+J81</f>
        <v>0</v>
      </c>
      <c r="K84" s="20">
        <f>K80+K81</f>
        <v>0</v>
      </c>
      <c r="L84" s="20">
        <f t="shared" si="7"/>
        <v>0</v>
      </c>
      <c r="M84" s="20">
        <f>M80+M81</f>
        <v>0</v>
      </c>
      <c r="N84" s="20">
        <f>N80+N81</f>
        <v>0</v>
      </c>
      <c r="O84" s="20">
        <f t="shared" si="8"/>
        <v>0</v>
      </c>
      <c r="P84" s="20">
        <f t="shared" si="9"/>
        <v>0</v>
      </c>
      <c r="Q84" s="20">
        <f>Q80+Q81</f>
        <v>0</v>
      </c>
      <c r="R84" s="60"/>
      <c r="T84" s="17"/>
    </row>
    <row r="85" spans="1:20">
      <c r="A85" s="17"/>
      <c r="B85" s="17" t="s">
        <v>661</v>
      </c>
      <c r="C85" s="17"/>
      <c r="D85" s="13" t="s">
        <v>662</v>
      </c>
      <c r="E85" s="19"/>
      <c r="F85" s="19"/>
      <c r="G85" s="19"/>
      <c r="H85" s="19"/>
      <c r="I85" s="20">
        <f t="shared" si="6"/>
        <v>0</v>
      </c>
      <c r="J85" s="19"/>
      <c r="K85" s="19"/>
      <c r="L85" s="20">
        <f t="shared" si="7"/>
        <v>0</v>
      </c>
      <c r="M85" s="19"/>
      <c r="N85" s="19"/>
      <c r="O85" s="20">
        <f t="shared" si="8"/>
        <v>0</v>
      </c>
      <c r="P85" s="20">
        <f t="shared" si="9"/>
        <v>0</v>
      </c>
      <c r="Q85" s="19"/>
      <c r="R85" s="60"/>
      <c r="T85" s="17"/>
    </row>
    <row r="86" spans="1:20">
      <c r="A86" s="17"/>
      <c r="B86" s="17" t="s">
        <v>663</v>
      </c>
      <c r="C86" s="17"/>
      <c r="D86" s="13" t="s">
        <v>664</v>
      </c>
      <c r="E86" s="19"/>
      <c r="F86" s="19"/>
      <c r="G86" s="19"/>
      <c r="H86" s="19"/>
      <c r="I86" s="20">
        <f t="shared" si="6"/>
        <v>0</v>
      </c>
      <c r="J86" s="19"/>
      <c r="K86" s="19"/>
      <c r="L86" s="20">
        <f t="shared" si="7"/>
        <v>0</v>
      </c>
      <c r="M86" s="19"/>
      <c r="N86" s="19"/>
      <c r="O86" s="20">
        <f t="shared" si="8"/>
        <v>0</v>
      </c>
      <c r="P86" s="20">
        <f t="shared" si="9"/>
        <v>0</v>
      </c>
      <c r="Q86" s="19"/>
      <c r="R86" s="60"/>
      <c r="T86" s="17"/>
    </row>
    <row r="87" spans="1:20">
      <c r="A87" s="17"/>
      <c r="B87" s="17" t="s">
        <v>459</v>
      </c>
      <c r="C87" s="17"/>
      <c r="D87" s="58" t="s">
        <v>453</v>
      </c>
      <c r="E87" s="20">
        <f>E88+E89</f>
        <v>0</v>
      </c>
      <c r="F87" s="20">
        <f>F88+F89</f>
        <v>0</v>
      </c>
      <c r="G87" s="20">
        <f>G88+G89</f>
        <v>0</v>
      </c>
      <c r="H87" s="20">
        <f>H88+H89</f>
        <v>0</v>
      </c>
      <c r="I87" s="20">
        <f t="shared" si="6"/>
        <v>0</v>
      </c>
      <c r="J87" s="20">
        <f>J88+J89</f>
        <v>0</v>
      </c>
      <c r="K87" s="20">
        <f>K88+K89</f>
        <v>0</v>
      </c>
      <c r="L87" s="20">
        <f t="shared" si="7"/>
        <v>0</v>
      </c>
      <c r="M87" s="20">
        <f>M88+M89</f>
        <v>0</v>
      </c>
      <c r="N87" s="20">
        <f>N88+N89</f>
        <v>0</v>
      </c>
      <c r="O87" s="20">
        <f t="shared" si="8"/>
        <v>0</v>
      </c>
      <c r="P87" s="20">
        <f t="shared" si="9"/>
        <v>0</v>
      </c>
      <c r="Q87" s="20">
        <f>Q88+Q89</f>
        <v>0</v>
      </c>
      <c r="R87" s="60"/>
      <c r="T87" s="17"/>
    </row>
    <row r="88" spans="1:20">
      <c r="A88" s="17"/>
      <c r="B88" s="17" t="s">
        <v>460</v>
      </c>
      <c r="C88" s="17"/>
      <c r="D88" s="59" t="s">
        <v>452</v>
      </c>
      <c r="E88" s="19"/>
      <c r="F88" s="19"/>
      <c r="G88" s="19"/>
      <c r="H88" s="19"/>
      <c r="I88" s="20">
        <f t="shared" si="6"/>
        <v>0</v>
      </c>
      <c r="J88" s="19"/>
      <c r="K88" s="19"/>
      <c r="L88" s="20">
        <f t="shared" si="7"/>
        <v>0</v>
      </c>
      <c r="M88" s="19"/>
      <c r="N88" s="19"/>
      <c r="O88" s="20">
        <f t="shared" si="8"/>
        <v>0</v>
      </c>
      <c r="P88" s="20">
        <f t="shared" si="9"/>
        <v>0</v>
      </c>
      <c r="Q88" s="19"/>
      <c r="R88" s="60"/>
      <c r="T88" s="17"/>
    </row>
    <row r="89" spans="1:20">
      <c r="A89" s="17"/>
      <c r="B89" s="17" t="s">
        <v>461</v>
      </c>
      <c r="C89" s="17"/>
      <c r="D89" s="59" t="s">
        <v>656</v>
      </c>
      <c r="E89" s="19"/>
      <c r="F89" s="19"/>
      <c r="G89" s="19"/>
      <c r="H89" s="19"/>
      <c r="I89" s="20">
        <f t="shared" si="6"/>
        <v>0</v>
      </c>
      <c r="J89" s="19"/>
      <c r="K89" s="19"/>
      <c r="L89" s="20">
        <f t="shared" si="7"/>
        <v>0</v>
      </c>
      <c r="M89" s="19"/>
      <c r="N89" s="19"/>
      <c r="O89" s="20">
        <f t="shared" si="8"/>
        <v>0</v>
      </c>
      <c r="P89" s="20">
        <f t="shared" si="9"/>
        <v>0</v>
      </c>
      <c r="Q89" s="19"/>
      <c r="R89" s="60"/>
      <c r="T89" s="17"/>
    </row>
    <row r="90" spans="1:20">
      <c r="A90" s="17"/>
      <c r="B90" s="17"/>
      <c r="C90" s="17"/>
      <c r="D90" s="238" t="s">
        <v>537</v>
      </c>
      <c r="E90" s="238"/>
      <c r="F90" s="238"/>
      <c r="G90" s="238"/>
      <c r="H90" s="238"/>
      <c r="I90" s="238"/>
      <c r="J90" s="238"/>
      <c r="K90" s="238"/>
      <c r="L90" s="238"/>
      <c r="M90" s="238"/>
      <c r="N90" s="238"/>
      <c r="O90" s="238"/>
      <c r="P90" s="238"/>
      <c r="Q90" s="238"/>
      <c r="R90" s="238"/>
      <c r="T90" s="17"/>
    </row>
    <row r="91" spans="1:20">
      <c r="A91" s="17"/>
      <c r="B91" s="17"/>
      <c r="C91" s="17"/>
      <c r="D91" s="191" t="s">
        <v>538</v>
      </c>
      <c r="E91" s="191"/>
      <c r="F91" s="191"/>
      <c r="G91" s="191"/>
      <c r="H91" s="191"/>
      <c r="I91" s="191"/>
      <c r="J91" s="191"/>
      <c r="K91" s="191"/>
      <c r="L91" s="191"/>
      <c r="M91" s="191"/>
      <c r="N91" s="191"/>
      <c r="O91" s="191"/>
      <c r="P91" s="191"/>
      <c r="Q91" s="191"/>
      <c r="R91" s="191"/>
      <c r="T91" s="17"/>
    </row>
    <row r="92" spans="1:20">
      <c r="A92" s="17"/>
      <c r="B92" s="17"/>
      <c r="C92" s="17" t="s">
        <v>905</v>
      </c>
      <c r="D92" s="238" t="s">
        <v>518</v>
      </c>
      <c r="E92" s="238"/>
      <c r="F92" s="238"/>
      <c r="G92" s="238"/>
      <c r="H92" s="238"/>
      <c r="I92" s="238"/>
      <c r="J92" s="238"/>
      <c r="K92" s="238"/>
      <c r="L92" s="238"/>
      <c r="M92" s="238"/>
      <c r="N92" s="238"/>
      <c r="O92" s="238"/>
      <c r="P92" s="238"/>
      <c r="Q92" s="238"/>
      <c r="R92" s="238"/>
      <c r="T92" s="17"/>
    </row>
    <row r="93" spans="1:20" hidden="1">
      <c r="A93" s="17"/>
      <c r="B93" s="17"/>
      <c r="C93" s="17" t="s">
        <v>908</v>
      </c>
      <c r="D93" s="17"/>
      <c r="E93" s="17"/>
      <c r="F93" s="17"/>
      <c r="G93" s="17"/>
      <c r="H93" s="17"/>
      <c r="I93" s="17"/>
      <c r="J93" s="17"/>
      <c r="K93" s="17"/>
      <c r="L93" s="17"/>
      <c r="M93" s="17"/>
      <c r="N93" s="17"/>
      <c r="O93" s="17"/>
      <c r="P93" s="17"/>
      <c r="Q93" s="17"/>
      <c r="R93" s="17"/>
      <c r="S93" s="17"/>
      <c r="T93" s="17" t="s">
        <v>909</v>
      </c>
    </row>
    <row r="94" spans="1:20" hidden="1"/>
    <row r="95" spans="1:20" ht="15" hidden="1" customHeight="1"/>
    <row r="96" spans="1:20" ht="15" hidden="1" customHeight="1"/>
    <row r="97" spans="1:10" ht="15" hidden="1" customHeight="1"/>
    <row r="98" spans="1:10" ht="15" hidden="1" customHeight="1"/>
    <row r="99" spans="1:10" ht="15" hidden="1" customHeight="1"/>
    <row r="100" spans="1:10" ht="15" hidden="1" customHeight="1">
      <c r="A100" s="17"/>
      <c r="B100" s="17"/>
      <c r="C100" s="17" t="s">
        <v>1497</v>
      </c>
      <c r="D100" s="17"/>
      <c r="E100" s="17"/>
      <c r="F100" s="17"/>
      <c r="G100" s="17"/>
      <c r="H100" s="17"/>
      <c r="I100" s="17"/>
      <c r="J100" s="17"/>
    </row>
    <row r="101" spans="1:10" ht="15" hidden="1" customHeight="1">
      <c r="A101" s="17"/>
      <c r="B101" s="17"/>
      <c r="C101" s="17"/>
      <c r="D101" s="17"/>
      <c r="E101" s="17"/>
      <c r="F101" s="17"/>
      <c r="G101" s="17"/>
      <c r="H101" s="17"/>
      <c r="I101" s="17"/>
      <c r="J101" s="17"/>
    </row>
    <row r="102" spans="1:10" ht="15" hidden="1" customHeight="1">
      <c r="A102" s="17"/>
      <c r="B102" s="17"/>
      <c r="C102" s="17"/>
      <c r="D102" s="17"/>
      <c r="E102" s="17" t="s">
        <v>668</v>
      </c>
      <c r="F102" s="17" t="s">
        <v>550</v>
      </c>
      <c r="G102" s="17" t="s">
        <v>668</v>
      </c>
      <c r="H102" s="17" t="s">
        <v>550</v>
      </c>
      <c r="I102" s="17"/>
      <c r="J102" s="17"/>
    </row>
    <row r="103" spans="1:10" ht="30.75" hidden="1" customHeight="1">
      <c r="A103" s="17"/>
      <c r="B103" s="17"/>
      <c r="C103" s="17" t="s">
        <v>906</v>
      </c>
      <c r="D103" s="17" t="s">
        <v>910</v>
      </c>
      <c r="E103" s="17"/>
      <c r="F103" s="17"/>
      <c r="G103" s="17"/>
      <c r="H103" s="17"/>
      <c r="I103" s="17" t="s">
        <v>905</v>
      </c>
      <c r="J103" s="17" t="s">
        <v>907</v>
      </c>
    </row>
    <row r="104" spans="1:10" ht="30.75" hidden="1" customHeight="1">
      <c r="A104" s="17"/>
      <c r="B104" s="17"/>
      <c r="C104" s="17" t="s">
        <v>269</v>
      </c>
      <c r="D104" s="23" t="s">
        <v>596</v>
      </c>
      <c r="E104" s="112" t="str">
        <f>StartUp!$G$10</f>
        <v>01-Apr-2020</v>
      </c>
      <c r="F104" s="41" t="str">
        <f>StartUp!$G$10</f>
        <v>01-Apr-2020</v>
      </c>
      <c r="G104" s="41" t="str">
        <f>StartUp!$G$8</f>
        <v>01-Oct-2020</v>
      </c>
      <c r="H104" s="41" t="str">
        <f>StartUp!$G$8</f>
        <v>01-Oct-2020</v>
      </c>
      <c r="I104" s="12"/>
      <c r="J104" s="17"/>
    </row>
    <row r="105" spans="1:10" ht="30.75" hidden="1" customHeight="1">
      <c r="A105" s="17"/>
      <c r="B105" s="17"/>
      <c r="C105" s="17" t="s">
        <v>268</v>
      </c>
      <c r="D105" s="23" t="s">
        <v>597</v>
      </c>
      <c r="E105" s="41">
        <f>StartUp!$G$9</f>
        <v>0</v>
      </c>
      <c r="F105" s="41">
        <f>StartUp!$G$9</f>
        <v>0</v>
      </c>
      <c r="G105" s="41">
        <f>StartUp!$G$9</f>
        <v>0</v>
      </c>
      <c r="H105" s="41">
        <f>StartUp!$G$9</f>
        <v>0</v>
      </c>
      <c r="I105" s="12"/>
      <c r="J105" s="17"/>
    </row>
    <row r="106" spans="1:10" ht="30.75" customHeight="1">
      <c r="A106" s="17"/>
      <c r="B106" s="17"/>
      <c r="C106" s="17" t="s">
        <v>910</v>
      </c>
      <c r="D106" s="40" t="s">
        <v>551</v>
      </c>
      <c r="E106" s="212" t="s">
        <v>266</v>
      </c>
      <c r="F106" s="213"/>
      <c r="G106" s="212" t="s">
        <v>267</v>
      </c>
      <c r="H106" s="213"/>
      <c r="I106" s="12"/>
      <c r="J106" s="17"/>
    </row>
    <row r="107" spans="1:10">
      <c r="A107" s="17"/>
      <c r="B107" s="17"/>
      <c r="C107" s="17" t="s">
        <v>910</v>
      </c>
      <c r="D107" s="192" t="s">
        <v>960</v>
      </c>
      <c r="E107" s="223" t="s">
        <v>961</v>
      </c>
      <c r="F107" s="225"/>
      <c r="G107" s="223" t="s">
        <v>961</v>
      </c>
      <c r="H107" s="225"/>
      <c r="J107" s="17"/>
    </row>
    <row r="108" spans="1:10" ht="30">
      <c r="A108" s="17"/>
      <c r="B108" s="17"/>
      <c r="C108" s="17" t="s">
        <v>910</v>
      </c>
      <c r="D108" s="193"/>
      <c r="E108" s="21" t="s">
        <v>552</v>
      </c>
      <c r="F108" s="21" t="s">
        <v>553</v>
      </c>
      <c r="G108" s="21" t="s">
        <v>552</v>
      </c>
      <c r="H108" s="21" t="s">
        <v>553</v>
      </c>
      <c r="J108" s="17"/>
    </row>
    <row r="109" spans="1:10" ht="15" hidden="1" customHeight="1">
      <c r="A109" s="17"/>
      <c r="B109" s="17"/>
      <c r="C109" s="17" t="s">
        <v>905</v>
      </c>
      <c r="J109" s="17"/>
    </row>
    <row r="110" spans="1:10">
      <c r="A110" s="17"/>
      <c r="B110" s="17"/>
      <c r="C110" s="17"/>
      <c r="D110" s="11" t="s">
        <v>554</v>
      </c>
      <c r="E110" s="38"/>
      <c r="F110" s="38"/>
      <c r="G110" s="38"/>
      <c r="H110" s="38"/>
      <c r="J110" s="17"/>
    </row>
    <row r="111" spans="1:10">
      <c r="A111" s="17"/>
      <c r="B111" s="17" t="s">
        <v>555</v>
      </c>
      <c r="C111" s="17"/>
      <c r="D111" s="11" t="s">
        <v>556</v>
      </c>
      <c r="E111" s="38"/>
      <c r="F111" s="38"/>
      <c r="G111" s="38"/>
      <c r="H111" s="38"/>
      <c r="J111" s="17"/>
    </row>
    <row r="112" spans="1:10">
      <c r="A112" s="17"/>
      <c r="B112" s="17" t="s">
        <v>557</v>
      </c>
      <c r="C112" s="17"/>
      <c r="D112" s="11" t="s">
        <v>558</v>
      </c>
      <c r="E112" s="38"/>
      <c r="F112" s="38"/>
      <c r="G112" s="38"/>
      <c r="H112" s="38"/>
      <c r="J112" s="17"/>
    </row>
    <row r="113" spans="1:10">
      <c r="A113" s="17"/>
      <c r="B113" s="17"/>
      <c r="C113" s="17"/>
      <c r="D113" s="11" t="s">
        <v>936</v>
      </c>
      <c r="E113" s="19"/>
      <c r="F113" s="19"/>
      <c r="G113" s="19"/>
      <c r="H113" s="19"/>
      <c r="J113" s="17"/>
    </row>
    <row r="114" spans="1:10">
      <c r="A114" s="17"/>
      <c r="B114" s="17" t="s">
        <v>555</v>
      </c>
      <c r="C114" s="17"/>
      <c r="D114" s="11" t="s">
        <v>937</v>
      </c>
      <c r="E114" s="19"/>
      <c r="F114" s="19"/>
      <c r="G114" s="19"/>
      <c r="H114" s="19"/>
      <c r="J114" s="17"/>
    </row>
    <row r="115" spans="1:10">
      <c r="A115" s="17"/>
      <c r="B115" s="17" t="s">
        <v>557</v>
      </c>
      <c r="C115" s="17"/>
      <c r="D115" s="11" t="s">
        <v>938</v>
      </c>
      <c r="E115" s="19"/>
      <c r="F115" s="19"/>
      <c r="G115" s="19"/>
      <c r="H115" s="19"/>
      <c r="J115" s="17"/>
    </row>
    <row r="116" spans="1:10" ht="15" hidden="1" customHeight="1">
      <c r="A116" s="17"/>
      <c r="B116" s="17"/>
      <c r="C116" s="17" t="s">
        <v>905</v>
      </c>
      <c r="J116" s="17"/>
    </row>
    <row r="117" spans="1:10" ht="15" hidden="1" customHeight="1">
      <c r="A117" s="17"/>
      <c r="B117" s="17"/>
      <c r="C117" s="17" t="s">
        <v>908</v>
      </c>
      <c r="D117" s="17"/>
      <c r="E117" s="17"/>
      <c r="F117" s="17"/>
      <c r="G117" s="17"/>
      <c r="H117" s="17"/>
      <c r="I117" s="17"/>
      <c r="J117" s="17" t="s">
        <v>909</v>
      </c>
    </row>
    <row r="118" spans="1:10" ht="15" hidden="1" customHeight="1"/>
    <row r="119" spans="1:10" ht="15" hidden="1" customHeight="1">
      <c r="A119" s="17"/>
      <c r="B119" s="17"/>
      <c r="C119" s="17" t="s">
        <v>1530</v>
      </c>
      <c r="D119" s="17"/>
      <c r="E119" s="17"/>
      <c r="F119" s="17"/>
      <c r="G119" s="17"/>
      <c r="H119" s="17"/>
      <c r="I119" s="17"/>
      <c r="J119" s="17"/>
    </row>
    <row r="120" spans="1:10" ht="15" hidden="1" customHeight="1">
      <c r="A120" s="17"/>
      <c r="B120" s="17"/>
      <c r="C120" s="17"/>
      <c r="D120" s="17"/>
      <c r="E120" s="17" t="s">
        <v>109</v>
      </c>
      <c r="F120" s="17" t="s">
        <v>109</v>
      </c>
      <c r="G120" s="17" t="s">
        <v>529</v>
      </c>
      <c r="H120" s="17" t="s">
        <v>529</v>
      </c>
      <c r="I120" s="17"/>
      <c r="J120" s="17"/>
    </row>
    <row r="121" spans="1:10" ht="15" hidden="1" customHeight="1">
      <c r="A121" s="17"/>
      <c r="B121" s="17"/>
      <c r="C121" s="17"/>
      <c r="D121" s="17" t="s">
        <v>939</v>
      </c>
      <c r="E121" s="17" t="s">
        <v>668</v>
      </c>
      <c r="F121" s="17" t="s">
        <v>550</v>
      </c>
      <c r="G121" s="17" t="s">
        <v>668</v>
      </c>
      <c r="H121" s="17" t="s">
        <v>550</v>
      </c>
      <c r="I121" s="17"/>
      <c r="J121" s="17"/>
    </row>
    <row r="122" spans="1:10" ht="15" hidden="1" customHeight="1">
      <c r="A122" s="17"/>
      <c r="B122" s="17"/>
      <c r="C122" s="17" t="s">
        <v>906</v>
      </c>
      <c r="D122" s="17" t="s">
        <v>940</v>
      </c>
      <c r="E122" s="17"/>
      <c r="F122" s="17"/>
      <c r="G122" s="17"/>
      <c r="H122" s="17"/>
      <c r="I122" s="17" t="s">
        <v>905</v>
      </c>
      <c r="J122" s="17" t="s">
        <v>907</v>
      </c>
    </row>
    <row r="123" spans="1:10" ht="15" hidden="1" customHeight="1">
      <c r="A123" s="17"/>
      <c r="B123" s="17"/>
      <c r="C123" s="17" t="s">
        <v>269</v>
      </c>
      <c r="D123" s="23" t="s">
        <v>596</v>
      </c>
      <c r="E123" s="112" t="str">
        <f>StartUp!$G$10</f>
        <v>01-Apr-2020</v>
      </c>
      <c r="F123" s="41" t="str">
        <f>StartUp!$G$10</f>
        <v>01-Apr-2020</v>
      </c>
      <c r="G123" s="41" t="str">
        <f>StartUp!$G$8</f>
        <v>01-Oct-2020</v>
      </c>
      <c r="H123" s="41" t="str">
        <f>StartUp!$G$8</f>
        <v>01-Oct-2020</v>
      </c>
      <c r="I123" s="12"/>
      <c r="J123" s="17"/>
    </row>
    <row r="124" spans="1:10" ht="15" hidden="1" customHeight="1">
      <c r="A124" s="17"/>
      <c r="B124" s="17"/>
      <c r="C124" s="17" t="s">
        <v>268</v>
      </c>
      <c r="D124" s="23" t="s">
        <v>597</v>
      </c>
      <c r="E124" s="41">
        <f>StartUp!$G$9</f>
        <v>0</v>
      </c>
      <c r="F124" s="41">
        <f>StartUp!$G$9</f>
        <v>0</v>
      </c>
      <c r="G124" s="41">
        <f>StartUp!$G$9</f>
        <v>0</v>
      </c>
      <c r="H124" s="41">
        <f>StartUp!$G$9</f>
        <v>0</v>
      </c>
      <c r="I124" s="12"/>
      <c r="J124" s="17"/>
    </row>
    <row r="125" spans="1:10">
      <c r="A125" s="17"/>
      <c r="B125" s="17"/>
      <c r="C125" s="17" t="s">
        <v>910</v>
      </c>
      <c r="D125" s="205" t="s">
        <v>941</v>
      </c>
      <c r="E125" s="203"/>
      <c r="F125" s="203"/>
      <c r="G125" s="203"/>
      <c r="H125" s="204"/>
      <c r="J125" s="17"/>
    </row>
    <row r="126" spans="1:10" ht="15" hidden="1" customHeight="1">
      <c r="A126" s="17"/>
      <c r="B126" s="17"/>
      <c r="C126" s="17" t="s">
        <v>905</v>
      </c>
      <c r="J126" s="17"/>
    </row>
    <row r="127" spans="1:10">
      <c r="A127" s="17"/>
      <c r="B127" s="17"/>
      <c r="C127" s="109"/>
      <c r="D127" s="22"/>
      <c r="E127" s="19"/>
      <c r="F127" s="19"/>
      <c r="G127" s="19"/>
      <c r="H127" s="19"/>
      <c r="J127" s="17"/>
    </row>
    <row r="128" spans="1:10" ht="15" hidden="1" customHeight="1">
      <c r="A128" s="17"/>
      <c r="B128" s="17"/>
      <c r="C128" s="17" t="s">
        <v>905</v>
      </c>
      <c r="J128" s="17"/>
    </row>
    <row r="129" spans="1:10" ht="15" hidden="1" customHeight="1">
      <c r="A129" s="17"/>
      <c r="B129" s="17"/>
      <c r="C129" s="17" t="s">
        <v>908</v>
      </c>
      <c r="D129" s="17"/>
      <c r="E129" s="17"/>
      <c r="F129" s="17"/>
      <c r="G129" s="17"/>
      <c r="H129" s="17"/>
      <c r="I129" s="17"/>
      <c r="J129" s="17" t="s">
        <v>909</v>
      </c>
    </row>
    <row r="130" spans="1:10" ht="15" hidden="1" customHeight="1"/>
    <row r="131" spans="1:10" ht="15" hidden="1" customHeight="1">
      <c r="A131" s="17"/>
      <c r="B131" s="17"/>
      <c r="C131" s="17" t="s">
        <v>1498</v>
      </c>
      <c r="D131" s="17"/>
      <c r="E131" s="17"/>
      <c r="F131" s="17"/>
      <c r="G131" s="17"/>
      <c r="H131" s="17"/>
      <c r="I131" s="17"/>
      <c r="J131" s="17"/>
    </row>
    <row r="132" spans="1:10" ht="15" hidden="1" customHeight="1">
      <c r="A132" s="17"/>
      <c r="B132" s="17"/>
      <c r="C132" s="17"/>
      <c r="D132" s="17"/>
      <c r="E132" s="17"/>
      <c r="F132" s="17"/>
      <c r="G132" s="17"/>
      <c r="H132" s="17"/>
      <c r="I132" s="17"/>
      <c r="J132" s="17"/>
    </row>
    <row r="133" spans="1:10" ht="15" hidden="1" customHeight="1">
      <c r="A133" s="17"/>
      <c r="B133" s="17"/>
      <c r="C133" s="17"/>
      <c r="D133" s="17"/>
      <c r="E133" s="17" t="s">
        <v>668</v>
      </c>
      <c r="F133" s="17" t="s">
        <v>550</v>
      </c>
      <c r="G133" s="17" t="s">
        <v>668</v>
      </c>
      <c r="H133" s="17" t="s">
        <v>550</v>
      </c>
      <c r="I133" s="17"/>
      <c r="J133" s="17"/>
    </row>
    <row r="134" spans="1:10" ht="15" hidden="1" customHeight="1">
      <c r="A134" s="17"/>
      <c r="B134" s="17"/>
      <c r="C134" s="17" t="s">
        <v>906</v>
      </c>
      <c r="D134" s="17" t="s">
        <v>910</v>
      </c>
      <c r="E134" s="17"/>
      <c r="F134" s="17"/>
      <c r="G134" s="17"/>
      <c r="H134" s="17"/>
      <c r="I134" s="17" t="s">
        <v>905</v>
      </c>
      <c r="J134" s="17" t="s">
        <v>907</v>
      </c>
    </row>
    <row r="135" spans="1:10" ht="15" hidden="1" customHeight="1">
      <c r="A135" s="17"/>
      <c r="B135" s="17"/>
      <c r="C135" s="17" t="s">
        <v>269</v>
      </c>
      <c r="D135" s="23" t="s">
        <v>596</v>
      </c>
      <c r="E135" s="112" t="str">
        <f>StartUp!$G$10</f>
        <v>01-Apr-2020</v>
      </c>
      <c r="F135" s="41" t="str">
        <f>StartUp!$G$10</f>
        <v>01-Apr-2020</v>
      </c>
      <c r="G135" s="41" t="str">
        <f>StartUp!$G$8</f>
        <v>01-Oct-2020</v>
      </c>
      <c r="H135" s="41" t="str">
        <f>StartUp!$G$8</f>
        <v>01-Oct-2020</v>
      </c>
      <c r="I135" s="12"/>
      <c r="J135" s="17"/>
    </row>
    <row r="136" spans="1:10" ht="15" hidden="1" customHeight="1">
      <c r="A136" s="17"/>
      <c r="B136" s="17"/>
      <c r="C136" s="17" t="s">
        <v>268</v>
      </c>
      <c r="D136" s="23" t="s">
        <v>597</v>
      </c>
      <c r="E136" s="41">
        <f>StartUp!$G$9</f>
        <v>0</v>
      </c>
      <c r="F136" s="41">
        <f>StartUp!$G$9</f>
        <v>0</v>
      </c>
      <c r="G136" s="41">
        <f>StartUp!$G$9</f>
        <v>0</v>
      </c>
      <c r="H136" s="41">
        <f>StartUp!$G$9</f>
        <v>0</v>
      </c>
      <c r="I136" s="12"/>
      <c r="J136" s="17"/>
    </row>
    <row r="137" spans="1:10" ht="30" customHeight="1">
      <c r="A137" s="17"/>
      <c r="B137" s="17"/>
      <c r="C137" s="17" t="s">
        <v>910</v>
      </c>
      <c r="D137" s="241" t="s">
        <v>977</v>
      </c>
      <c r="E137" s="242"/>
      <c r="F137" s="242"/>
      <c r="G137" s="242"/>
      <c r="H137" s="243"/>
      <c r="I137" s="12"/>
      <c r="J137" s="17"/>
    </row>
    <row r="138" spans="1:10">
      <c r="A138" s="17"/>
      <c r="B138" s="17"/>
      <c r="C138" s="17" t="s">
        <v>910</v>
      </c>
      <c r="D138" s="205" t="s">
        <v>942</v>
      </c>
      <c r="E138" s="203"/>
      <c r="F138" s="203"/>
      <c r="G138" s="203"/>
      <c r="H138" s="204"/>
      <c r="J138" s="17"/>
    </row>
    <row r="139" spans="1:10" ht="15" hidden="1" customHeight="1">
      <c r="A139" s="17"/>
      <c r="B139" s="17"/>
      <c r="C139" s="17" t="s">
        <v>905</v>
      </c>
      <c r="J139" s="17"/>
    </row>
    <row r="140" spans="1:10">
      <c r="A140" s="17"/>
      <c r="B140" s="17"/>
      <c r="C140" s="17"/>
      <c r="D140" s="11" t="s">
        <v>943</v>
      </c>
      <c r="E140" s="19"/>
      <c r="F140" s="19"/>
      <c r="G140" s="19"/>
      <c r="H140" s="19"/>
      <c r="J140" s="17"/>
    </row>
    <row r="141" spans="1:10">
      <c r="A141" s="17"/>
      <c r="B141" s="17"/>
      <c r="C141" s="17"/>
      <c r="D141" s="11" t="s">
        <v>944</v>
      </c>
      <c r="E141" s="19"/>
      <c r="F141" s="19"/>
      <c r="G141" s="19"/>
      <c r="H141" s="19"/>
      <c r="J141" s="17"/>
    </row>
    <row r="142" spans="1:10">
      <c r="A142" s="17"/>
      <c r="B142" s="17"/>
      <c r="C142" s="17"/>
      <c r="D142" s="11" t="s">
        <v>945</v>
      </c>
      <c r="E142" s="19"/>
      <c r="F142" s="19"/>
      <c r="G142" s="19"/>
      <c r="H142" s="19"/>
      <c r="J142" s="17"/>
    </row>
    <row r="143" spans="1:10">
      <c r="A143" s="17"/>
      <c r="B143" s="17"/>
      <c r="C143" s="17"/>
      <c r="D143" s="11" t="s">
        <v>946</v>
      </c>
      <c r="E143" s="19"/>
      <c r="F143" s="19"/>
      <c r="G143" s="19"/>
      <c r="H143" s="19"/>
      <c r="J143" s="17"/>
    </row>
    <row r="144" spans="1:10">
      <c r="A144" s="17"/>
      <c r="B144" s="17"/>
      <c r="C144" s="17" t="s">
        <v>905</v>
      </c>
      <c r="J144" s="17"/>
    </row>
    <row r="145" spans="1:10">
      <c r="A145" s="17"/>
      <c r="B145" s="17"/>
      <c r="C145" s="17" t="s">
        <v>908</v>
      </c>
      <c r="D145" s="17"/>
      <c r="E145" s="17"/>
      <c r="F145" s="17"/>
      <c r="G145" s="17"/>
      <c r="H145" s="17"/>
      <c r="I145" s="17"/>
      <c r="J145" s="17" t="s">
        <v>909</v>
      </c>
    </row>
  </sheetData>
  <mergeCells count="38">
    <mergeCell ref="D92:R92"/>
    <mergeCell ref="E106:F106"/>
    <mergeCell ref="G106:H106"/>
    <mergeCell ref="Q64:R64"/>
    <mergeCell ref="D65:D66"/>
    <mergeCell ref="Q65:Q66"/>
    <mergeCell ref="R65:R66"/>
    <mergeCell ref="D9:N9"/>
    <mergeCell ref="D90:R90"/>
    <mergeCell ref="D1:N1"/>
    <mergeCell ref="D91:R91"/>
    <mergeCell ref="E65:F65"/>
    <mergeCell ref="G65:H65"/>
    <mergeCell ref="I65:I66"/>
    <mergeCell ref="J65:L65"/>
    <mergeCell ref="M65:O65"/>
    <mergeCell ref="P65:P66"/>
    <mergeCell ref="N10:N11"/>
    <mergeCell ref="D64:P64"/>
    <mergeCell ref="D52:N52"/>
    <mergeCell ref="D54:N54"/>
    <mergeCell ref="D50:N50"/>
    <mergeCell ref="D53:N53"/>
    <mergeCell ref="D138:H138"/>
    <mergeCell ref="D107:D108"/>
    <mergeCell ref="E107:F107"/>
    <mergeCell ref="G107:H107"/>
    <mergeCell ref="D125:H125"/>
    <mergeCell ref="D137:H137"/>
    <mergeCell ref="M10:M11"/>
    <mergeCell ref="D10:D11"/>
    <mergeCell ref="E10:E11"/>
    <mergeCell ref="F10:F11"/>
    <mergeCell ref="L10:L11"/>
    <mergeCell ref="G10:H10"/>
    <mergeCell ref="I10:I11"/>
    <mergeCell ref="J10:J11"/>
    <mergeCell ref="K10:K11"/>
  </mergeCells>
  <phoneticPr fontId="3" type="noConversion"/>
  <dataValidations count="422">
    <dataValidation type="decimal" allowBlank="1" showInputMessage="1" showErrorMessage="1" errorTitle="Input Error" error="Please enter a numeric value between -99999999999999999 and 99999999999999999" sqref="J13">
      <formula1>-99999999999999900</formula1>
      <formula2>99999999999999900</formula2>
    </dataValidation>
    <dataValidation type="decimal" allowBlank="1" showInputMessage="1" showErrorMessage="1" errorTitle="Input Error" error="Please enter a numeric value between -99999999999999999 and 99999999999999999" sqref="K13">
      <formula1>-99999999999999900</formula1>
      <formula2>99999999999999900</formula2>
    </dataValidation>
    <dataValidation type="decimal" allowBlank="1" showInputMessage="1" showErrorMessage="1" errorTitle="Input Error" error="Please enter a numeric value between -99999999999999999 and 99999999999999999" sqref="J14">
      <formula1>-99999999999999900</formula1>
      <formula2>99999999999999900</formula2>
    </dataValidation>
    <dataValidation type="decimal" allowBlank="1" showInputMessage="1" showErrorMessage="1" errorTitle="Input Error" error="Please enter a numeric value between -99999999999999999 and 99999999999999999" sqref="K14">
      <formula1>-99999999999999900</formula1>
      <formula2>99999999999999900</formula2>
    </dataValidation>
    <dataValidation type="decimal" allowBlank="1" showInputMessage="1" showErrorMessage="1" errorTitle="Input Error" error="Please enter a numeric value between -99999999999999999 and 99999999999999999" sqref="J15">
      <formula1>-99999999999999900</formula1>
      <formula2>99999999999999900</formula2>
    </dataValidation>
    <dataValidation type="decimal" allowBlank="1" showInputMessage="1" showErrorMessage="1" errorTitle="Input Error" error="Please enter a numeric value between -99999999999999999 and 99999999999999999" sqref="K15">
      <formula1>-99999999999999900</formula1>
      <formula2>99999999999999900</formula2>
    </dataValidation>
    <dataValidation type="decimal" allowBlank="1" showInputMessage="1" showErrorMessage="1" errorTitle="Input Error" error="Please enter a numeric value between -99999999999999999 and 99999999999999999" sqref="J16">
      <formula1>-99999999999999900</formula1>
      <formula2>99999999999999900</formula2>
    </dataValidation>
    <dataValidation type="decimal" allowBlank="1" showInputMessage="1" showErrorMessage="1" errorTitle="Input Error" error="Please enter a numeric value between -99999999999999999 and 99999999999999999" sqref="K16">
      <formula1>-99999999999999900</formula1>
      <formula2>99999999999999900</formula2>
    </dataValidation>
    <dataValidation type="decimal" allowBlank="1" showInputMessage="1" showErrorMessage="1" errorTitle="Input Error" error="Please enter a numeric value between -99999999999999999 and 99999999999999999" sqref="J17">
      <formula1>-99999999999999900</formula1>
      <formula2>99999999999999900</formula2>
    </dataValidation>
    <dataValidation type="decimal" allowBlank="1" showInputMessage="1" showErrorMessage="1" errorTitle="Input Error" error="Please enter a numeric value between -99999999999999999 and 99999999999999999" sqref="K17">
      <formula1>-99999999999999900</formula1>
      <formula2>99999999999999900</formula2>
    </dataValidation>
    <dataValidation type="decimal" allowBlank="1" showInputMessage="1" showErrorMessage="1" errorTitle="Input Error" error="Please enter a numeric value between -99999999999999999 and 99999999999999999" sqref="J18">
      <formula1>-99999999999999900</formula1>
      <formula2>99999999999999900</formula2>
    </dataValidation>
    <dataValidation type="decimal" allowBlank="1" showInputMessage="1" showErrorMessage="1" errorTitle="Input Error" error="Please enter a numeric value between -99999999999999999 and 99999999999999999" sqref="K18">
      <formula1>-99999999999999900</formula1>
      <formula2>99999999999999900</formula2>
    </dataValidation>
    <dataValidation type="decimal" allowBlank="1" showInputMessage="1" showErrorMessage="1" errorTitle="Input Error" error="Please enter a numeric value between -99999999999999999 and 99999999999999999" sqref="J19">
      <formula1>-99999999999999900</formula1>
      <formula2>99999999999999900</formula2>
    </dataValidation>
    <dataValidation type="decimal" allowBlank="1" showInputMessage="1" showErrorMessage="1" errorTitle="Input Error" error="Please enter a numeric value between -99999999999999999 and 99999999999999999" sqref="K19">
      <formula1>-99999999999999900</formula1>
      <formula2>99999999999999900</formula2>
    </dataValidation>
    <dataValidation type="decimal" allowBlank="1" showInputMessage="1" showErrorMessage="1" errorTitle="Input Error" error="Please enter a numeric value between -99999999999999999 and 99999999999999999" sqref="J20">
      <formula1>-99999999999999900</formula1>
      <formula2>99999999999999900</formula2>
    </dataValidation>
    <dataValidation type="decimal" allowBlank="1" showInputMessage="1" showErrorMessage="1" errorTitle="Input Error" error="Please enter a numeric value between -99999999999999999 and 99999999999999999" sqref="K20">
      <formula1>-99999999999999900</formula1>
      <formula2>99999999999999900</formula2>
    </dataValidation>
    <dataValidation type="decimal" allowBlank="1" showInputMessage="1" showErrorMessage="1" errorTitle="Input Error" error="Please enter a numeric value between -99999999999999999 and 99999999999999999" sqref="J21">
      <formula1>-99999999999999900</formula1>
      <formula2>99999999999999900</formula2>
    </dataValidation>
    <dataValidation type="decimal" allowBlank="1" showInputMessage="1" showErrorMessage="1" errorTitle="Input Error" error="Please enter a numeric value between -99999999999999999 and 99999999999999999" sqref="K21">
      <formula1>-99999999999999900</formula1>
      <formula2>99999999999999900</formula2>
    </dataValidation>
    <dataValidation type="decimal" allowBlank="1" showInputMessage="1" showErrorMessage="1" errorTitle="Input Error" error="Please enter a numeric value between -99999999999999999 and 99999999999999999" sqref="J22">
      <formula1>-99999999999999900</formula1>
      <formula2>99999999999999900</formula2>
    </dataValidation>
    <dataValidation type="decimal" allowBlank="1" showInputMessage="1" showErrorMessage="1" errorTitle="Input Error" error="Please enter a numeric value between -99999999999999999 and 99999999999999999" sqref="K22">
      <formula1>-99999999999999900</formula1>
      <formula2>99999999999999900</formula2>
    </dataValidation>
    <dataValidation type="decimal" allowBlank="1" showInputMessage="1" showErrorMessage="1" errorTitle="Input Error" error="Please enter a numeric value between -99999999999999999 and 99999999999999999" sqref="J23">
      <formula1>-99999999999999900</formula1>
      <formula2>99999999999999900</formula2>
    </dataValidation>
    <dataValidation type="decimal" allowBlank="1" showInputMessage="1" showErrorMessage="1" errorTitle="Input Error" error="Please enter a numeric value between -99999999999999999 and 99999999999999999" sqref="K23">
      <formula1>-99999999999999900</formula1>
      <formula2>99999999999999900</formula2>
    </dataValidation>
    <dataValidation type="decimal" allowBlank="1" showInputMessage="1" showErrorMessage="1" errorTitle="Input Error" error="Please enter a numeric value between -99999999999999999 and 99999999999999999" sqref="J24">
      <formula1>-99999999999999900</formula1>
      <formula2>99999999999999900</formula2>
    </dataValidation>
    <dataValidation type="decimal" allowBlank="1" showInputMessage="1" showErrorMessage="1" errorTitle="Input Error" error="Please enter a numeric value between -99999999999999999 and 99999999999999999" sqref="K24">
      <formula1>-99999999999999900</formula1>
      <formula2>99999999999999900</formula2>
    </dataValidation>
    <dataValidation type="decimal" allowBlank="1" showInputMessage="1" showErrorMessage="1" errorTitle="Input Error" error="Please enter a numeric value between -99999999999999999 and 99999999999999999" sqref="J25">
      <formula1>-99999999999999900</formula1>
      <formula2>99999999999999900</formula2>
    </dataValidation>
    <dataValidation type="decimal" allowBlank="1" showInputMessage="1" showErrorMessage="1" errorTitle="Input Error" error="Please enter a numeric value between -99999999999999999 and 99999999999999999" sqref="K25">
      <formula1>-99999999999999900</formula1>
      <formula2>99999999999999900</formula2>
    </dataValidation>
    <dataValidation type="decimal" allowBlank="1" showInputMessage="1" showErrorMessage="1" errorTitle="Input Error" error="Please enter a numeric value between -99999999999999999 and 99999999999999999" sqref="J26">
      <formula1>-99999999999999900</formula1>
      <formula2>99999999999999900</formula2>
    </dataValidation>
    <dataValidation type="decimal" allowBlank="1" showInputMessage="1" showErrorMessage="1" errorTitle="Input Error" error="Please enter a numeric value between -99999999999999999 and 99999999999999999" sqref="K26">
      <formula1>-99999999999999900</formula1>
      <formula2>99999999999999900</formula2>
    </dataValidation>
    <dataValidation type="decimal" allowBlank="1" showInputMessage="1" showErrorMessage="1" errorTitle="Input Error" error="Please enter a numeric value between -99999999999999999 and 99999999999999999" sqref="J27">
      <formula1>-99999999999999900</formula1>
      <formula2>99999999999999900</formula2>
    </dataValidation>
    <dataValidation type="decimal" allowBlank="1" showInputMessage="1" showErrorMessage="1" errorTitle="Input Error" error="Please enter a numeric value between -99999999999999999 and 99999999999999999" sqref="K27">
      <formula1>-99999999999999900</formula1>
      <formula2>99999999999999900</formula2>
    </dataValidation>
    <dataValidation type="decimal" allowBlank="1" showInputMessage="1" showErrorMessage="1" errorTitle="Input Error" error="Please enter a numeric value between -99999999999999999 and 99999999999999999" sqref="J28">
      <formula1>-99999999999999900</formula1>
      <formula2>99999999999999900</formula2>
    </dataValidation>
    <dataValidation type="decimal" allowBlank="1" showInputMessage="1" showErrorMessage="1" errorTitle="Input Error" error="Please enter a numeric value between -99999999999999999 and 99999999999999999" sqref="K28">
      <formula1>-99999999999999900</formula1>
      <formula2>99999999999999900</formula2>
    </dataValidation>
    <dataValidation type="decimal" allowBlank="1" showInputMessage="1" showErrorMessage="1" errorTitle="Input Error" error="Please enter a numeric value between -99999999999999999 and 99999999999999999" sqref="J29">
      <formula1>-99999999999999900</formula1>
      <formula2>99999999999999900</formula2>
    </dataValidation>
    <dataValidation type="decimal" allowBlank="1" showInputMessage="1" showErrorMessage="1" errorTitle="Input Error" error="Please enter a numeric value between -99999999999999999 and 99999999999999999" sqref="K29">
      <formula1>-99999999999999900</formula1>
      <formula2>99999999999999900</formula2>
    </dataValidation>
    <dataValidation type="decimal" allowBlank="1" showInputMessage="1" showErrorMessage="1" errorTitle="Input Error" error="Please enter a numeric value between -99999999999999999 and 99999999999999999" sqref="J30">
      <formula1>-99999999999999900</formula1>
      <formula2>99999999999999900</formula2>
    </dataValidation>
    <dataValidation type="decimal" allowBlank="1" showInputMessage="1" showErrorMessage="1" errorTitle="Input Error" error="Please enter a numeric value between -99999999999999999 and 99999999999999999" sqref="K30">
      <formula1>-99999999999999900</formula1>
      <formula2>99999999999999900</formula2>
    </dataValidation>
    <dataValidation type="decimal" allowBlank="1" showInputMessage="1" showErrorMessage="1" errorTitle="Input Error" error="Please enter a numeric value between -99999999999999999 and 99999999999999999" sqref="J40">
      <formula1>-99999999999999900</formula1>
      <formula2>99999999999999900</formula2>
    </dataValidation>
    <dataValidation type="decimal" allowBlank="1" showInputMessage="1" showErrorMessage="1" errorTitle="Input Error" error="Please enter a numeric value between -99999999999999999 and 99999999999999999" sqref="K40">
      <formula1>-99999999999999900</formula1>
      <formula2>99999999999999900</formula2>
    </dataValidation>
    <dataValidation type="decimal" allowBlank="1" showInputMessage="1" showErrorMessage="1" errorTitle="Input Error" error="Please enter a numeric value between -99999999999999999 and 99999999999999999" sqref="J51">
      <formula1>-99999999999999900</formula1>
      <formula2>99999999999999900</formula2>
    </dataValidation>
    <dataValidation type="decimal" allowBlank="1" showInputMessage="1" showErrorMessage="1" errorTitle="Input Error" error="Please enter a numeric value between -99999999999999999 and 99999999999999999" sqref="K51">
      <formula1>-99999999999999900</formula1>
      <formula2>99999999999999900</formula2>
    </dataValidation>
    <dataValidation type="decimal" allowBlank="1" showInputMessage="1" showErrorMessage="1" errorTitle="Input Error" error="Please enter a numeric value between -99999999999999999 and 99999999999999999" sqref="P68">
      <formula1>-99999999999999900</formula1>
      <formula2>99999999999999900</formula2>
    </dataValidation>
    <dataValidation type="decimal" allowBlank="1" showInputMessage="1" showErrorMessage="1" errorTitle="Input Error" error="Please enter a numeric value between -99999999999999999 and 99999999999999999" sqref="Q68">
      <formula1>-99999999999999900</formula1>
      <formula2>99999999999999900</formula2>
    </dataValidation>
    <dataValidation type="decimal" allowBlank="1" showInputMessage="1" showErrorMessage="1" errorTitle="Input Error" error="Please enter a numeric value between -99999999999999999 and 99999999999999999" sqref="P69">
      <formula1>-99999999999999900</formula1>
      <formula2>99999999999999900</formula2>
    </dataValidation>
    <dataValidation type="decimal" allowBlank="1" showInputMessage="1" showErrorMessage="1" errorTitle="Input Error" error="Please enter a numeric value between -99999999999999999 and 99999999999999999" sqref="Q69">
      <formula1>-99999999999999900</formula1>
      <formula2>99999999999999900</formula2>
    </dataValidation>
    <dataValidation type="decimal" allowBlank="1" showInputMessage="1" showErrorMessage="1" errorTitle="Input Error" error="Please enter a numeric value between -99999999999999999 and 99999999999999999" sqref="P70">
      <formula1>-99999999999999900</formula1>
      <formula2>99999999999999900</formula2>
    </dataValidation>
    <dataValidation type="decimal" allowBlank="1" showInputMessage="1" showErrorMessage="1" errorTitle="Input Error" error="Please enter a numeric value between -99999999999999999 and 99999999999999999" sqref="Q70">
      <formula1>-99999999999999900</formula1>
      <formula2>99999999999999900</formula2>
    </dataValidation>
    <dataValidation type="decimal" allowBlank="1" showInputMessage="1" showErrorMessage="1" errorTitle="Input Error" error="Please enter a numeric value between -99999999999999999 and 99999999999999999" sqref="P71">
      <formula1>-99999999999999900</formula1>
      <formula2>99999999999999900</formula2>
    </dataValidation>
    <dataValidation type="decimal" allowBlank="1" showInputMessage="1" showErrorMessage="1" errorTitle="Input Error" error="Please enter a numeric value between -99999999999999999 and 99999999999999999" sqref="Q71">
      <formula1>-99999999999999900</formula1>
      <formula2>99999999999999900</formula2>
    </dataValidation>
    <dataValidation type="decimal" allowBlank="1" showInputMessage="1" showErrorMessage="1" errorTitle="Input Error" error="Please enter a numeric value between -99999999999999999 and 99999999999999999" sqref="P72">
      <formula1>-99999999999999900</formula1>
      <formula2>99999999999999900</formula2>
    </dataValidation>
    <dataValidation type="decimal" allowBlank="1" showInputMessage="1" showErrorMessage="1" errorTitle="Input Error" error="Please enter a numeric value between -99999999999999999 and 99999999999999999" sqref="Q72">
      <formula1>-99999999999999900</formula1>
      <formula2>99999999999999900</formula2>
    </dataValidation>
    <dataValidation type="decimal" allowBlank="1" showInputMessage="1" showErrorMessage="1" errorTitle="Input Error" error="Please enter a numeric value between -99999999999999999 and 99999999999999999" sqref="P73">
      <formula1>-99999999999999900</formula1>
      <formula2>99999999999999900</formula2>
    </dataValidation>
    <dataValidation type="decimal" allowBlank="1" showInputMessage="1" showErrorMessage="1" errorTitle="Input Error" error="Please enter a numeric value between -99999999999999999 and 99999999999999999" sqref="Q73">
      <formula1>-99999999999999900</formula1>
      <formula2>99999999999999900</formula2>
    </dataValidation>
    <dataValidation type="decimal" allowBlank="1" showInputMessage="1" showErrorMessage="1" errorTitle="Input Error" error="Please enter a numeric value between -99999999999999999 and 99999999999999999" sqref="P74">
      <formula1>-99999999999999900</formula1>
      <formula2>99999999999999900</formula2>
    </dataValidation>
    <dataValidation type="decimal" allowBlank="1" showInputMessage="1" showErrorMessage="1" errorTitle="Input Error" error="Please enter a numeric value between -99999999999999999 and 99999999999999999" sqref="Q74">
      <formula1>-99999999999999900</formula1>
      <formula2>99999999999999900</formula2>
    </dataValidation>
    <dataValidation type="decimal" allowBlank="1" showInputMessage="1" showErrorMessage="1" errorTitle="Input Error" error="Please enter a numeric value between -99999999999999999 and 99999999999999999" sqref="P75">
      <formula1>-99999999999999900</formula1>
      <formula2>99999999999999900</formula2>
    </dataValidation>
    <dataValidation type="decimal" allowBlank="1" showInputMessage="1" showErrorMessage="1" errorTitle="Input Error" error="Please enter a numeric value between -99999999999999999 and 99999999999999999" sqref="Q75">
      <formula1>-99999999999999900</formula1>
      <formula2>99999999999999900</formula2>
    </dataValidation>
    <dataValidation type="decimal" allowBlank="1" showInputMessage="1" showErrorMessage="1" errorTitle="Input Error" error="Please enter a numeric value between -99999999999999999 and 99999999999999999" sqref="P76">
      <formula1>-99999999999999900</formula1>
      <formula2>99999999999999900</formula2>
    </dataValidation>
    <dataValidation type="decimal" allowBlank="1" showInputMessage="1" showErrorMessage="1" errorTitle="Input Error" error="Please enter a numeric value between -99999999999999999 and 99999999999999999" sqref="Q76">
      <formula1>-99999999999999900</formula1>
      <formula2>99999999999999900</formula2>
    </dataValidation>
    <dataValidation type="decimal" allowBlank="1" showInputMessage="1" showErrorMessage="1" errorTitle="Input Error" error="Please enter a numeric value between -99999999999999999 and 99999999999999999" sqref="P77">
      <formula1>-99999999999999900</formula1>
      <formula2>99999999999999900</formula2>
    </dataValidation>
    <dataValidation type="decimal" allowBlank="1" showInputMessage="1" showErrorMessage="1" errorTitle="Input Error" error="Please enter a numeric value between -99999999999999999 and 99999999999999999" sqref="Q77">
      <formula1>-99999999999999900</formula1>
      <formula2>99999999999999900</formula2>
    </dataValidation>
    <dataValidation type="decimal" allowBlank="1" showInputMessage="1" showErrorMessage="1" errorTitle="Input Error" error="Please enter a numeric value between -99999999999999999 and 99999999999999999" sqref="P78">
      <formula1>-99999999999999900</formula1>
      <formula2>99999999999999900</formula2>
    </dataValidation>
    <dataValidation type="decimal" allowBlank="1" showInputMessage="1" showErrorMessage="1" errorTitle="Input Error" error="Please enter a numeric value between -99999999999999999 and 99999999999999999" sqref="Q78">
      <formula1>-99999999999999900</formula1>
      <formula2>99999999999999900</formula2>
    </dataValidation>
    <dataValidation type="decimal" allowBlank="1" showInputMessage="1" showErrorMessage="1" errorTitle="Input Error" error="Please enter a numeric value between -99999999999999999 and 99999999999999999" sqref="P79">
      <formula1>-99999999999999900</formula1>
      <formula2>99999999999999900</formula2>
    </dataValidation>
    <dataValidation type="decimal" allowBlank="1" showInputMessage="1" showErrorMessage="1" errorTitle="Input Error" error="Please enter a numeric value between -99999999999999999 and 99999999999999999" sqref="Q79">
      <formula1>-99999999999999900</formula1>
      <formula2>99999999999999900</formula2>
    </dataValidation>
    <dataValidation type="decimal" allowBlank="1" showInputMessage="1" showErrorMessage="1" errorTitle="Input Error" error="Please enter a numeric value between -99999999999999999 and 99999999999999999" sqref="P80">
      <formula1>-99999999999999900</formula1>
      <formula2>99999999999999900</formula2>
    </dataValidation>
    <dataValidation type="decimal" allowBlank="1" showInputMessage="1" showErrorMessage="1" errorTitle="Input Error" error="Please enter a numeric value between -99999999999999999 and 99999999999999999" sqref="Q80">
      <formula1>-99999999999999900</formula1>
      <formula2>99999999999999900</formula2>
    </dataValidation>
    <dataValidation type="decimal" allowBlank="1" showInputMessage="1" showErrorMessage="1" errorTitle="Input Error" error="Please enter a numeric value between -99999999999999999 and 99999999999999999" sqref="P81">
      <formula1>-99999999999999900</formula1>
      <formula2>99999999999999900</formula2>
    </dataValidation>
    <dataValidation type="decimal" allowBlank="1" showInputMessage="1" showErrorMessage="1" errorTitle="Input Error" error="Please enter a numeric value between -99999999999999999 and 99999999999999999" sqref="Q81">
      <formula1>-99999999999999900</formula1>
      <formula2>99999999999999900</formula2>
    </dataValidation>
    <dataValidation type="decimal" allowBlank="1" showInputMessage="1" showErrorMessage="1" errorTitle="Input Error" error="Please enter a numeric value between -99999999999999999 and 99999999999999999" sqref="P82">
      <formula1>-99999999999999900</formula1>
      <formula2>99999999999999900</formula2>
    </dataValidation>
    <dataValidation type="decimal" allowBlank="1" showInputMessage="1" showErrorMessage="1" errorTitle="Input Error" error="Please enter a numeric value between -99999999999999999 and 99999999999999999" sqref="Q82">
      <formula1>-99999999999999900</formula1>
      <formula2>99999999999999900</formula2>
    </dataValidation>
    <dataValidation type="decimal" allowBlank="1" showInputMessage="1" showErrorMessage="1" errorTitle="Input Error" error="Please enter a numeric value between -99999999999999999 and 99999999999999999" sqref="P83">
      <formula1>-99999999999999900</formula1>
      <formula2>99999999999999900</formula2>
    </dataValidation>
    <dataValidation type="decimal" allowBlank="1" showInputMessage="1" showErrorMessage="1" errorTitle="Input Error" error="Please enter a numeric value between -99999999999999999 and 99999999999999999" sqref="Q83">
      <formula1>-99999999999999900</formula1>
      <formula2>99999999999999900</formula2>
    </dataValidation>
    <dataValidation type="decimal" allowBlank="1" showInputMessage="1" showErrorMessage="1" errorTitle="Input Error" error="Please enter a numeric value between -99999999999999999 and 99999999999999999" sqref="P84">
      <formula1>-99999999999999900</formula1>
      <formula2>99999999999999900</formula2>
    </dataValidation>
    <dataValidation type="decimal" allowBlank="1" showInputMessage="1" showErrorMessage="1" errorTitle="Input Error" error="Please enter a numeric value between -99999999999999999 and 99999999999999999" sqref="Q84">
      <formula1>-99999999999999900</formula1>
      <formula2>99999999999999900</formula2>
    </dataValidation>
    <dataValidation type="decimal" allowBlank="1" showInputMessage="1" showErrorMessage="1" errorTitle="Input Error" error="Please enter a numeric value between -99999999999999999 and 99999999999999999" sqref="P85">
      <formula1>-99999999999999900</formula1>
      <formula2>99999999999999900</formula2>
    </dataValidation>
    <dataValidation type="decimal" allowBlank="1" showInputMessage="1" showErrorMessage="1" errorTitle="Input Error" error="Please enter a numeric value between -99999999999999999 and 99999999999999999" sqref="Q85">
      <formula1>-99999999999999900</formula1>
      <formula2>99999999999999900</formula2>
    </dataValidation>
    <dataValidation type="decimal" allowBlank="1" showInputMessage="1" showErrorMessage="1" errorTitle="Input Error" error="Please enter a numeric value between -99999999999999999 and 99999999999999999" sqref="P86">
      <formula1>-99999999999999900</formula1>
      <formula2>99999999999999900</formula2>
    </dataValidation>
    <dataValidation type="decimal" allowBlank="1" showInputMessage="1" showErrorMessage="1" errorTitle="Input Error" error="Please enter a numeric value between -99999999999999999 and 99999999999999999" sqref="Q86">
      <formula1>-99999999999999900</formula1>
      <formula2>99999999999999900</formula2>
    </dataValidation>
    <dataValidation type="decimal" allowBlank="1" showInputMessage="1" showErrorMessage="1" errorTitle="Input Error" error="Please enter a numeric value between -99999999999999999 and 99999999999999999" sqref="P87">
      <formula1>-99999999999999900</formula1>
      <formula2>99999999999999900</formula2>
    </dataValidation>
    <dataValidation type="decimal" allowBlank="1" showInputMessage="1" showErrorMessage="1" errorTitle="Input Error" error="Please enter a numeric value between -99999999999999999 and 99999999999999999" sqref="Q87">
      <formula1>-99999999999999900</formula1>
      <formula2>99999999999999900</formula2>
    </dataValidation>
    <dataValidation type="decimal" allowBlank="1" showInputMessage="1" showErrorMessage="1" errorTitle="Input Error" error="Please enter a numeric value between -99999999999999999 and 99999999999999999" sqref="P88">
      <formula1>-99999999999999900</formula1>
      <formula2>99999999999999900</formula2>
    </dataValidation>
    <dataValidation type="decimal" allowBlank="1" showInputMessage="1" showErrorMessage="1" errorTitle="Input Error" error="Please enter a numeric value between -99999999999999999 and 99999999999999999" sqref="Q88">
      <formula1>-99999999999999900</formula1>
      <formula2>99999999999999900</formula2>
    </dataValidation>
    <dataValidation type="decimal" allowBlank="1" showInputMessage="1" showErrorMessage="1" errorTitle="Input Error" error="Please enter a numeric value between -99999999999999999 and 99999999999999999" sqref="P89">
      <formula1>-99999999999999900</formula1>
      <formula2>99999999999999900</formula2>
    </dataValidation>
    <dataValidation type="decimal" allowBlank="1" showInputMessage="1" showErrorMessage="1" errorTitle="Input Error" error="Please enter a numeric value between -99999999999999999 and 99999999999999999" sqref="Q89">
      <formula1>-99999999999999900</formula1>
      <formula2>99999999999999900</formula2>
    </dataValidation>
    <dataValidation type="decimal" allowBlank="1" showInputMessage="1" showErrorMessage="1" errorTitle="Input Error" error="Please enter a numeric value between 0 and 99999999999999999" sqref="E13 E68:H89">
      <formula1>0</formula1>
      <formula2>99999999999999900</formula2>
    </dataValidation>
    <dataValidation type="decimal" allowBlank="1" showInputMessage="1" showErrorMessage="1" errorTitle="Input Error" error="Please enter a numeric value between 0 and 99999999999999999" sqref="F13">
      <formula1>0</formula1>
      <formula2>99999999999999900</formula2>
    </dataValidation>
    <dataValidation type="decimal" allowBlank="1" showInputMessage="1" showErrorMessage="1" errorTitle="Input Error" error="Please enter a numeric value between 0 and 99999999999999999" sqref="G13">
      <formula1>0</formula1>
      <formula2>99999999999999900</formula2>
    </dataValidation>
    <dataValidation type="decimal" allowBlank="1" showInputMessage="1" showErrorMessage="1" errorTitle="Input Error" error="Please enter a numeric value between 0 and 99999999999999999" sqref="H13">
      <formula1>0</formula1>
      <formula2>99999999999999900</formula2>
    </dataValidation>
    <dataValidation type="decimal" allowBlank="1" showInputMessage="1" showErrorMessage="1" errorTitle="Input Error" error="Please enter a numeric value between 0 and 99999999999999999" sqref="I13">
      <formula1>0</formula1>
      <formula2>99999999999999900</formula2>
    </dataValidation>
    <dataValidation type="decimal" allowBlank="1" showInputMessage="1" showErrorMessage="1" errorTitle="Input Error" error="Please enter a numeric value between 0 and 99999999999999999" sqref="L13">
      <formula1>0</formula1>
      <formula2>99999999999999900</formula2>
    </dataValidation>
    <dataValidation type="decimal" allowBlank="1" showInputMessage="1" showErrorMessage="1" errorTitle="Input Error" error="Please enter a numeric value between 0 and 99999999999999999" sqref="M13">
      <formula1>0</formula1>
      <formula2>99999999999999900</formula2>
    </dataValidation>
    <dataValidation type="decimal" allowBlank="1" showInputMessage="1" showErrorMessage="1" errorTitle="Input Error" error="Please enter a numeric value between 0 and 99999999999999999" sqref="E14">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G14">
      <formula1>0</formula1>
      <formula2>99999999999999900</formula2>
    </dataValidation>
    <dataValidation type="decimal" allowBlank="1" showInputMessage="1" showErrorMessage="1" errorTitle="Input Error" error="Please enter a numeric value between 0 and 99999999999999999" sqref="H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L14">
      <formula1>0</formula1>
      <formula2>99999999999999900</formula2>
    </dataValidation>
    <dataValidation type="decimal" allowBlank="1" showInputMessage="1" showErrorMessage="1" errorTitle="Input Error" error="Please enter a numeric value between 0 and 99999999999999999" sqref="M14">
      <formula1>0</formula1>
      <formula2>99999999999999900</formula2>
    </dataValidation>
    <dataValidation type="decimal" allowBlank="1" showInputMessage="1" showErrorMessage="1" errorTitle="Input Error" error="Please enter a numeric value between 0 and 99999999999999999" sqref="E15">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G15">
      <formula1>0</formula1>
      <formula2>99999999999999900</formula2>
    </dataValidation>
    <dataValidation type="decimal" allowBlank="1" showInputMessage="1" showErrorMessage="1" errorTitle="Input Error" error="Please enter a numeric value between 0 and 99999999999999999" sqref="H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L15">
      <formula1>0</formula1>
      <formula2>99999999999999900</formula2>
    </dataValidation>
    <dataValidation type="decimal" allowBlank="1" showInputMessage="1" showErrorMessage="1" errorTitle="Input Error" error="Please enter a numeric value between 0 and 99999999999999999" sqref="M15">
      <formula1>0</formula1>
      <formula2>99999999999999900</formula2>
    </dataValidation>
    <dataValidation type="decimal" allowBlank="1" showInputMessage="1" showErrorMessage="1" errorTitle="Input Error" error="Please enter a numeric value between 0 and 99999999999999999" sqref="E16">
      <formula1>0</formula1>
      <formula2>99999999999999900</formula2>
    </dataValidation>
    <dataValidation type="decimal" allowBlank="1" showInputMessage="1" showErrorMessage="1" errorTitle="Input Error" error="Please enter a numeric value between 0 and 99999999999999999" sqref="F16">
      <formula1>0</formula1>
      <formula2>99999999999999900</formula2>
    </dataValidation>
    <dataValidation type="decimal" allowBlank="1" showInputMessage="1" showErrorMessage="1" errorTitle="Input Error" error="Please enter a numeric value between 0 and 99999999999999999" sqref="G16">
      <formula1>0</formula1>
      <formula2>99999999999999900</formula2>
    </dataValidation>
    <dataValidation type="decimal" allowBlank="1" showInputMessage="1" showErrorMessage="1" errorTitle="Input Error" error="Please enter a numeric value between 0 and 99999999999999999" sqref="H16">
      <formula1>0</formula1>
      <formula2>99999999999999900</formula2>
    </dataValidation>
    <dataValidation type="decimal" allowBlank="1" showInputMessage="1" showErrorMessage="1" errorTitle="Input Error" error="Please enter a numeric value between 0 and 99999999999999999" sqref="I16">
      <formula1>0</formula1>
      <formula2>99999999999999900</formula2>
    </dataValidation>
    <dataValidation type="decimal" allowBlank="1" showInputMessage="1" showErrorMessage="1" errorTitle="Input Error" error="Please enter a numeric value between 0 and 99999999999999999" sqref="L16">
      <formula1>0</formula1>
      <formula2>99999999999999900</formula2>
    </dataValidation>
    <dataValidation type="decimal" allowBlank="1" showInputMessage="1" showErrorMessage="1" errorTitle="Input Error" error="Please enter a numeric value between 0 and 99999999999999999" sqref="M16">
      <formula1>0</formula1>
      <formula2>99999999999999900</formula2>
    </dataValidation>
    <dataValidation type="decimal" allowBlank="1" showInputMessage="1" showErrorMessage="1" errorTitle="Input Error" error="Please enter a numeric value between 0 and 99999999999999999" sqref="E17">
      <formula1>0</formula1>
      <formula2>99999999999999900</formula2>
    </dataValidation>
    <dataValidation type="decimal" allowBlank="1" showInputMessage="1" showErrorMessage="1" errorTitle="Input Error" error="Please enter a numeric value between 0 and 99999999999999999" sqref="F17">
      <formula1>0</formula1>
      <formula2>99999999999999900</formula2>
    </dataValidation>
    <dataValidation type="decimal" allowBlank="1" showInputMessage="1" showErrorMessage="1" errorTitle="Input Error" error="Please enter a numeric value between 0 and 99999999999999999" sqref="G17">
      <formula1>0</formula1>
      <formula2>99999999999999900</formula2>
    </dataValidation>
    <dataValidation type="decimal" allowBlank="1" showInputMessage="1" showErrorMessage="1" errorTitle="Input Error" error="Please enter a numeric value between 0 and 99999999999999999" sqref="H17">
      <formula1>0</formula1>
      <formula2>99999999999999900</formula2>
    </dataValidation>
    <dataValidation type="decimal" allowBlank="1" showInputMessage="1" showErrorMessage="1" errorTitle="Input Error" error="Please enter a numeric value between 0 and 99999999999999999" sqref="I17">
      <formula1>0</formula1>
      <formula2>99999999999999900</formula2>
    </dataValidation>
    <dataValidation type="decimal" allowBlank="1" showInputMessage="1" showErrorMessage="1" errorTitle="Input Error" error="Please enter a numeric value between 0 and 99999999999999999" sqref="L17">
      <formula1>0</formula1>
      <formula2>99999999999999900</formula2>
    </dataValidation>
    <dataValidation type="decimal" allowBlank="1" showInputMessage="1" showErrorMessage="1" errorTitle="Input Error" error="Please enter a numeric value between 0 and 99999999999999999" sqref="M17">
      <formula1>0</formula1>
      <formula2>99999999999999900</formula2>
    </dataValidation>
    <dataValidation type="decimal" allowBlank="1" showInputMessage="1" showErrorMessage="1" errorTitle="Input Error" error="Please enter a numeric value between 0 and 99999999999999999" sqref="E18">
      <formula1>0</formula1>
      <formula2>99999999999999900</formula2>
    </dataValidation>
    <dataValidation type="decimal" allowBlank="1" showInputMessage="1" showErrorMessage="1" errorTitle="Input Error" error="Please enter a numeric value between 0 and 99999999999999999" sqref="F18">
      <formula1>0</formula1>
      <formula2>99999999999999900</formula2>
    </dataValidation>
    <dataValidation type="decimal" allowBlank="1" showInputMessage="1" showErrorMessage="1" errorTitle="Input Error" error="Please enter a numeric value between 0 and 99999999999999999" sqref="G18">
      <formula1>0</formula1>
      <formula2>99999999999999900</formula2>
    </dataValidation>
    <dataValidation type="decimal" allowBlank="1" showInputMessage="1" showErrorMessage="1" errorTitle="Input Error" error="Please enter a numeric value between 0 and 99999999999999999" sqref="H18">
      <formula1>0</formula1>
      <formula2>99999999999999900</formula2>
    </dataValidation>
    <dataValidation type="decimal" allowBlank="1" showInputMessage="1" showErrorMessage="1" errorTitle="Input Error" error="Please enter a numeric value between 0 and 99999999999999999" sqref="I18">
      <formula1>0</formula1>
      <formula2>99999999999999900</formula2>
    </dataValidation>
    <dataValidation type="decimal" allowBlank="1" showInputMessage="1" showErrorMessage="1" errorTitle="Input Error" error="Please enter a numeric value between 0 and 99999999999999999" sqref="L18">
      <formula1>0</formula1>
      <formula2>99999999999999900</formula2>
    </dataValidation>
    <dataValidation type="decimal" allowBlank="1" showInputMessage="1" showErrorMessage="1" errorTitle="Input Error" error="Please enter a numeric value between 0 and 99999999999999999" sqref="M18">
      <formula1>0</formula1>
      <formula2>99999999999999900</formula2>
    </dataValidation>
    <dataValidation type="decimal" allowBlank="1" showInputMessage="1" showErrorMessage="1" errorTitle="Input Error" error="Please enter a numeric value between 0 and 99999999999999999" sqref="E19">
      <formula1>0</formula1>
      <formula2>99999999999999900</formula2>
    </dataValidation>
    <dataValidation type="decimal" allowBlank="1" showInputMessage="1" showErrorMessage="1" errorTitle="Input Error" error="Please enter a numeric value between 0 and 99999999999999999" sqref="F19">
      <formula1>0</formula1>
      <formula2>99999999999999900</formula2>
    </dataValidation>
    <dataValidation type="decimal" allowBlank="1" showInputMessage="1" showErrorMessage="1" errorTitle="Input Error" error="Please enter a numeric value between 0 and 99999999999999999" sqref="G19">
      <formula1>0</formula1>
      <formula2>99999999999999900</formula2>
    </dataValidation>
    <dataValidation type="decimal" allowBlank="1" showInputMessage="1" showErrorMessage="1" errorTitle="Input Error" error="Please enter a numeric value between 0 and 99999999999999999" sqref="H19">
      <formula1>0</formula1>
      <formula2>99999999999999900</formula2>
    </dataValidation>
    <dataValidation type="decimal" allowBlank="1" showInputMessage="1" showErrorMessage="1" errorTitle="Input Error" error="Please enter a numeric value between 0 and 99999999999999999" sqref="I19">
      <formula1>0</formula1>
      <formula2>99999999999999900</formula2>
    </dataValidation>
    <dataValidation type="decimal" allowBlank="1" showInputMessage="1" showErrorMessage="1" errorTitle="Input Error" error="Please enter a numeric value between 0 and 99999999999999999" sqref="L19">
      <formula1>0</formula1>
      <formula2>99999999999999900</formula2>
    </dataValidation>
    <dataValidation type="decimal" allowBlank="1" showInputMessage="1" showErrorMessage="1" errorTitle="Input Error" error="Please enter a numeric value between 0 and 99999999999999999" sqref="M19">
      <formula1>0</formula1>
      <formula2>99999999999999900</formula2>
    </dataValidation>
    <dataValidation type="decimal" allowBlank="1" showInputMessage="1" showErrorMessage="1" errorTitle="Input Error" error="Please enter a numeric value between 0 and 99999999999999999" sqref="E20">
      <formula1>0</formula1>
      <formula2>99999999999999900</formula2>
    </dataValidation>
    <dataValidation type="decimal" allowBlank="1" showInputMessage="1" showErrorMessage="1" errorTitle="Input Error" error="Please enter a numeric value between 0 and 99999999999999999" sqref="F20">
      <formula1>0</formula1>
      <formula2>99999999999999900</formula2>
    </dataValidation>
    <dataValidation type="decimal" allowBlank="1" showInputMessage="1" showErrorMessage="1" errorTitle="Input Error" error="Please enter a numeric value between 0 and 99999999999999999" sqref="G20">
      <formula1>0</formula1>
      <formula2>99999999999999900</formula2>
    </dataValidation>
    <dataValidation type="decimal" allowBlank="1" showInputMessage="1" showErrorMessage="1" errorTitle="Input Error" error="Please enter a numeric value between 0 and 99999999999999999" sqref="H20">
      <formula1>0</formula1>
      <formula2>99999999999999900</formula2>
    </dataValidation>
    <dataValidation type="decimal" allowBlank="1" showInputMessage="1" showErrorMessage="1" errorTitle="Input Error" error="Please enter a numeric value between 0 and 99999999999999999" sqref="I20">
      <formula1>0</formula1>
      <formula2>99999999999999900</formula2>
    </dataValidation>
    <dataValidation type="decimal" allowBlank="1" showInputMessage="1" showErrorMessage="1" errorTitle="Input Error" error="Please enter a numeric value between 0 and 99999999999999999" sqref="L20">
      <formula1>0</formula1>
      <formula2>99999999999999900</formula2>
    </dataValidation>
    <dataValidation type="decimal" allowBlank="1" showInputMessage="1" showErrorMessage="1" errorTitle="Input Error" error="Please enter a numeric value between 0 and 99999999999999999" sqref="M20">
      <formula1>0</formula1>
      <formula2>99999999999999900</formula2>
    </dataValidation>
    <dataValidation type="decimal" allowBlank="1" showInputMessage="1" showErrorMessage="1" errorTitle="Input Error" error="Please enter a numeric value between 0 and 99999999999999999" sqref="E21">
      <formula1>0</formula1>
      <formula2>99999999999999900</formula2>
    </dataValidation>
    <dataValidation type="decimal" allowBlank="1" showInputMessage="1" showErrorMessage="1" errorTitle="Input Error" error="Please enter a numeric value between 0 and 99999999999999999" sqref="F21">
      <formula1>0</formula1>
      <formula2>99999999999999900</formula2>
    </dataValidation>
    <dataValidation type="decimal" allowBlank="1" showInputMessage="1" showErrorMessage="1" errorTitle="Input Error" error="Please enter a numeric value between 0 and 99999999999999999" sqref="G21">
      <formula1>0</formula1>
      <formula2>99999999999999900</formula2>
    </dataValidation>
    <dataValidation type="decimal" allowBlank="1" showInputMessage="1" showErrorMessage="1" errorTitle="Input Error" error="Please enter a numeric value between 0 and 99999999999999999" sqref="H21">
      <formula1>0</formula1>
      <formula2>99999999999999900</formula2>
    </dataValidation>
    <dataValidation type="decimal" allowBlank="1" showInputMessage="1" showErrorMessage="1" errorTitle="Input Error" error="Please enter a numeric value between 0 and 99999999999999999" sqref="I21">
      <formula1>0</formula1>
      <formula2>99999999999999900</formula2>
    </dataValidation>
    <dataValidation type="decimal" allowBlank="1" showInputMessage="1" showErrorMessage="1" errorTitle="Input Error" error="Please enter a numeric value between 0 and 99999999999999999" sqref="L21">
      <formula1>0</formula1>
      <formula2>99999999999999900</formula2>
    </dataValidation>
    <dataValidation type="decimal" allowBlank="1" showInputMessage="1" showErrorMessage="1" errorTitle="Input Error" error="Please enter a numeric value between 0 and 99999999999999999" sqref="M21">
      <formula1>0</formula1>
      <formula2>99999999999999900</formula2>
    </dataValidation>
    <dataValidation type="decimal" allowBlank="1" showInputMessage="1" showErrorMessage="1" errorTitle="Input Error" error="Please enter a numeric value between 0 and 99999999999999999" sqref="E22">
      <formula1>0</formula1>
      <formula2>99999999999999900</formula2>
    </dataValidation>
    <dataValidation type="decimal" allowBlank="1" showInputMessage="1" showErrorMessage="1" errorTitle="Input Error" error="Please enter a numeric value between 0 and 99999999999999999" sqref="F22">
      <formula1>0</formula1>
      <formula2>99999999999999900</formula2>
    </dataValidation>
    <dataValidation type="decimal" allowBlank="1" showInputMessage="1" showErrorMessage="1" errorTitle="Input Error" error="Please enter a numeric value between 0 and 99999999999999999" sqref="G22">
      <formula1>0</formula1>
      <formula2>99999999999999900</formula2>
    </dataValidation>
    <dataValidation type="decimal" allowBlank="1" showInputMessage="1" showErrorMessage="1" errorTitle="Input Error" error="Please enter a numeric value between 0 and 99999999999999999" sqref="H22">
      <formula1>0</formula1>
      <formula2>99999999999999900</formula2>
    </dataValidation>
    <dataValidation type="decimal" allowBlank="1" showInputMessage="1" showErrorMessage="1" errorTitle="Input Error" error="Please enter a numeric value between 0 and 99999999999999999" sqref="I22">
      <formula1>0</formula1>
      <formula2>99999999999999900</formula2>
    </dataValidation>
    <dataValidation type="decimal" allowBlank="1" showInputMessage="1" showErrorMessage="1" errorTitle="Input Error" error="Please enter a numeric value between 0 and 99999999999999999" sqref="L22">
      <formula1>0</formula1>
      <formula2>99999999999999900</formula2>
    </dataValidation>
    <dataValidation type="decimal" allowBlank="1" showInputMessage="1" showErrorMessage="1" errorTitle="Input Error" error="Please enter a numeric value between 0 and 99999999999999999" sqref="M22">
      <formula1>0</formula1>
      <formula2>99999999999999900</formula2>
    </dataValidation>
    <dataValidation type="decimal" allowBlank="1" showInputMessage="1" showErrorMessage="1" errorTitle="Input Error" error="Please enter a numeric value between 0 and 99999999999999999" sqref="E23">
      <formula1>0</formula1>
      <formula2>99999999999999900</formula2>
    </dataValidation>
    <dataValidation type="decimal" allowBlank="1" showInputMessage="1" showErrorMessage="1" errorTitle="Input Error" error="Please enter a numeric value between 0 and 99999999999999999" sqref="F23">
      <formula1>0</formula1>
      <formula2>99999999999999900</formula2>
    </dataValidation>
    <dataValidation type="decimal" allowBlank="1" showInputMessage="1" showErrorMessage="1" errorTitle="Input Error" error="Please enter a numeric value between 0 and 99999999999999999" sqref="G23">
      <formula1>0</formula1>
      <formula2>99999999999999900</formula2>
    </dataValidation>
    <dataValidation type="decimal" allowBlank="1" showInputMessage="1" showErrorMessage="1" errorTitle="Input Error" error="Please enter a numeric value between 0 and 99999999999999999" sqref="H23">
      <formula1>0</formula1>
      <formula2>99999999999999900</formula2>
    </dataValidation>
    <dataValidation type="decimal" allowBlank="1" showInputMessage="1" showErrorMessage="1" errorTitle="Input Error" error="Please enter a numeric value between 0 and 99999999999999999" sqref="I23">
      <formula1>0</formula1>
      <formula2>99999999999999900</formula2>
    </dataValidation>
    <dataValidation type="decimal" allowBlank="1" showInputMessage="1" showErrorMessage="1" errorTitle="Input Error" error="Please enter a numeric value between 0 and 99999999999999999" sqref="L23">
      <formula1>0</formula1>
      <formula2>99999999999999900</formula2>
    </dataValidation>
    <dataValidation type="decimal" allowBlank="1" showInputMessage="1" showErrorMessage="1" errorTitle="Input Error" error="Please enter a numeric value between 0 and 99999999999999999" sqref="M23">
      <formula1>0</formula1>
      <formula2>99999999999999900</formula2>
    </dataValidation>
    <dataValidation type="decimal" allowBlank="1" showInputMessage="1" showErrorMessage="1" errorTitle="Input Error" error="Please enter a numeric value between 0 and 99999999999999999" sqref="E24">
      <formula1>0</formula1>
      <formula2>99999999999999900</formula2>
    </dataValidation>
    <dataValidation type="decimal" allowBlank="1" showInputMessage="1" showErrorMessage="1" errorTitle="Input Error" error="Please enter a numeric value between 0 and 99999999999999999" sqref="F24">
      <formula1>0</formula1>
      <formula2>99999999999999900</formula2>
    </dataValidation>
    <dataValidation type="decimal" allowBlank="1" showInputMessage="1" showErrorMessage="1" errorTitle="Input Error" error="Please enter a numeric value between 0 and 99999999999999999" sqref="G24">
      <formula1>0</formula1>
      <formula2>99999999999999900</formula2>
    </dataValidation>
    <dataValidation type="decimal" allowBlank="1" showInputMessage="1" showErrorMessage="1" errorTitle="Input Error" error="Please enter a numeric value between 0 and 99999999999999999" sqref="H24">
      <formula1>0</formula1>
      <formula2>99999999999999900</formula2>
    </dataValidation>
    <dataValidation type="decimal" allowBlank="1" showInputMessage="1" showErrorMessage="1" errorTitle="Input Error" error="Please enter a numeric value between 0 and 99999999999999999" sqref="I24">
      <formula1>0</formula1>
      <formula2>99999999999999900</formula2>
    </dataValidation>
    <dataValidation type="decimal" allowBlank="1" showInputMessage="1" showErrorMessage="1" errorTitle="Input Error" error="Please enter a numeric value between 0 and 99999999999999999" sqref="L24">
      <formula1>0</formula1>
      <formula2>99999999999999900</formula2>
    </dataValidation>
    <dataValidation type="decimal" allowBlank="1" showInputMessage="1" showErrorMessage="1" errorTitle="Input Error" error="Please enter a numeric value between 0 and 99999999999999999" sqref="M24">
      <formula1>0</formula1>
      <formula2>99999999999999900</formula2>
    </dataValidation>
    <dataValidation type="decimal" allowBlank="1" showInputMessage="1" showErrorMessage="1" errorTitle="Input Error" error="Please enter a numeric value between 0 and 99999999999999999" sqref="E25">
      <formula1>0</formula1>
      <formula2>99999999999999900</formula2>
    </dataValidation>
    <dataValidation type="decimal" allowBlank="1" showInputMessage="1" showErrorMessage="1" errorTitle="Input Error" error="Please enter a numeric value between 0 and 99999999999999999" sqref="F25">
      <formula1>0</formula1>
      <formula2>99999999999999900</formula2>
    </dataValidation>
    <dataValidation type="decimal" allowBlank="1" showInputMessage="1" showErrorMessage="1" errorTitle="Input Error" error="Please enter a numeric value between 0 and 99999999999999999" sqref="G25">
      <formula1>0</formula1>
      <formula2>99999999999999900</formula2>
    </dataValidation>
    <dataValidation type="decimal" allowBlank="1" showInputMessage="1" showErrorMessage="1" errorTitle="Input Error" error="Please enter a numeric value between 0 and 99999999999999999" sqref="H25">
      <formula1>0</formula1>
      <formula2>99999999999999900</formula2>
    </dataValidation>
    <dataValidation type="decimal" allowBlank="1" showInputMessage="1" showErrorMessage="1" errorTitle="Input Error" error="Please enter a numeric value between 0 and 99999999999999999" sqref="I25">
      <formula1>0</formula1>
      <formula2>99999999999999900</formula2>
    </dataValidation>
    <dataValidation type="decimal" allowBlank="1" showInputMessage="1" showErrorMessage="1" errorTitle="Input Error" error="Please enter a numeric value between 0 and 99999999999999999" sqref="L25">
      <formula1>0</formula1>
      <formula2>99999999999999900</formula2>
    </dataValidation>
    <dataValidation type="decimal" allowBlank="1" showInputMessage="1" showErrorMessage="1" errorTitle="Input Error" error="Please enter a numeric value between 0 and 99999999999999999" sqref="M25">
      <formula1>0</formula1>
      <formula2>99999999999999900</formula2>
    </dataValidation>
    <dataValidation type="decimal" allowBlank="1" showInputMessage="1" showErrorMessage="1" errorTitle="Input Error" error="Please enter a numeric value between 0 and 99999999999999999" sqref="E26">
      <formula1>0</formula1>
      <formula2>99999999999999900</formula2>
    </dataValidation>
    <dataValidation type="decimal" allowBlank="1" showInputMessage="1" showErrorMessage="1" errorTitle="Input Error" error="Please enter a numeric value between 0 and 99999999999999999" sqref="F26">
      <formula1>0</formula1>
      <formula2>99999999999999900</formula2>
    </dataValidation>
    <dataValidation type="decimal" allowBlank="1" showInputMessage="1" showErrorMessage="1" errorTitle="Input Error" error="Please enter a numeric value between 0 and 99999999999999999" sqref="G26">
      <formula1>0</formula1>
      <formula2>99999999999999900</formula2>
    </dataValidation>
    <dataValidation type="decimal" allowBlank="1" showInputMessage="1" showErrorMessage="1" errorTitle="Input Error" error="Please enter a numeric value between 0 and 99999999999999999" sqref="H26">
      <formula1>0</formula1>
      <formula2>99999999999999900</formula2>
    </dataValidation>
    <dataValidation type="decimal" allowBlank="1" showInputMessage="1" showErrorMessage="1" errorTitle="Input Error" error="Please enter a numeric value between 0 and 99999999999999999" sqref="I26">
      <formula1>0</formula1>
      <formula2>99999999999999900</formula2>
    </dataValidation>
    <dataValidation type="decimal" allowBlank="1" showInputMessage="1" showErrorMessage="1" errorTitle="Input Error" error="Please enter a numeric value between 0 and 99999999999999999" sqref="L26">
      <formula1>0</formula1>
      <formula2>99999999999999900</formula2>
    </dataValidation>
    <dataValidation type="decimal" allowBlank="1" showInputMessage="1" showErrorMessage="1" errorTitle="Input Error" error="Please enter a numeric value between 0 and 99999999999999999" sqref="M26">
      <formula1>0</formula1>
      <formula2>99999999999999900</formula2>
    </dataValidation>
    <dataValidation type="decimal" allowBlank="1" showInputMessage="1" showErrorMessage="1" errorTitle="Input Error" error="Please enter a numeric value between 0 and 99999999999999999" sqref="E27">
      <formula1>0</formula1>
      <formula2>99999999999999900</formula2>
    </dataValidation>
    <dataValidation type="decimal" allowBlank="1" showInputMessage="1" showErrorMessage="1" errorTitle="Input Error" error="Please enter a numeric value between 0 and 99999999999999999" sqref="F27">
      <formula1>0</formula1>
      <formula2>99999999999999900</formula2>
    </dataValidation>
    <dataValidation type="decimal" allowBlank="1" showInputMessage="1" showErrorMessage="1" errorTitle="Input Error" error="Please enter a numeric value between 0 and 99999999999999999" sqref="G27">
      <formula1>0</formula1>
      <formula2>99999999999999900</formula2>
    </dataValidation>
    <dataValidation type="decimal" allowBlank="1" showInputMessage="1" showErrorMessage="1" errorTitle="Input Error" error="Please enter a numeric value between 0 and 99999999999999999" sqref="H27">
      <formula1>0</formula1>
      <formula2>99999999999999900</formula2>
    </dataValidation>
    <dataValidation type="decimal" allowBlank="1" showInputMessage="1" showErrorMessage="1" errorTitle="Input Error" error="Please enter a numeric value between 0 and 99999999999999999" sqref="I27">
      <formula1>0</formula1>
      <formula2>99999999999999900</formula2>
    </dataValidation>
    <dataValidation type="decimal" allowBlank="1" showInputMessage="1" showErrorMessage="1" errorTitle="Input Error" error="Please enter a numeric value between 0 and 99999999999999999" sqref="L27">
      <formula1>0</formula1>
      <formula2>99999999999999900</formula2>
    </dataValidation>
    <dataValidation type="decimal" allowBlank="1" showInputMessage="1" showErrorMessage="1" errorTitle="Input Error" error="Please enter a numeric value between 0 and 99999999999999999" sqref="M27">
      <formula1>0</formula1>
      <formula2>99999999999999900</formula2>
    </dataValidation>
    <dataValidation type="decimal" allowBlank="1" showInputMessage="1" showErrorMessage="1" errorTitle="Input Error" error="Please enter a numeric value between 0 and 99999999999999999" sqref="E28">
      <formula1>0</formula1>
      <formula2>99999999999999900</formula2>
    </dataValidation>
    <dataValidation type="decimal" allowBlank="1" showInputMessage="1" showErrorMessage="1" errorTitle="Input Error" error="Please enter a numeric value between 0 and 99999999999999999" sqref="F28">
      <formula1>0</formula1>
      <formula2>99999999999999900</formula2>
    </dataValidation>
    <dataValidation type="decimal" allowBlank="1" showInputMessage="1" showErrorMessage="1" errorTitle="Input Error" error="Please enter a numeric value between 0 and 99999999999999999" sqref="G28">
      <formula1>0</formula1>
      <formula2>99999999999999900</formula2>
    </dataValidation>
    <dataValidation type="decimal" allowBlank="1" showInputMessage="1" showErrorMessage="1" errorTitle="Input Error" error="Please enter a numeric value between 0 and 99999999999999999" sqref="H28">
      <formula1>0</formula1>
      <formula2>99999999999999900</formula2>
    </dataValidation>
    <dataValidation type="decimal" allowBlank="1" showInputMessage="1" showErrorMessage="1" errorTitle="Input Error" error="Please enter a numeric value between 0 and 99999999999999999" sqref="I28">
      <formula1>0</formula1>
      <formula2>99999999999999900</formula2>
    </dataValidation>
    <dataValidation type="decimal" allowBlank="1" showInputMessage="1" showErrorMessage="1" errorTitle="Input Error" error="Please enter a numeric value between 0 and 99999999999999999" sqref="L28">
      <formula1>0</formula1>
      <formula2>99999999999999900</formula2>
    </dataValidation>
    <dataValidation type="decimal" allowBlank="1" showInputMessage="1" showErrorMessage="1" errorTitle="Input Error" error="Please enter a numeric value between 0 and 99999999999999999" sqref="M28">
      <formula1>0</formula1>
      <formula2>99999999999999900</formula2>
    </dataValidation>
    <dataValidation type="decimal" allowBlank="1" showInputMessage="1" showErrorMessage="1" errorTitle="Input Error" error="Please enter a numeric value between 0 and 99999999999999999" sqref="E29">
      <formula1>0</formula1>
      <formula2>99999999999999900</formula2>
    </dataValidation>
    <dataValidation type="decimal" allowBlank="1" showInputMessage="1" showErrorMessage="1" errorTitle="Input Error" error="Please enter a numeric value between 0 and 99999999999999999" sqref="F29">
      <formula1>0</formula1>
      <formula2>99999999999999900</formula2>
    </dataValidation>
    <dataValidation type="decimal" allowBlank="1" showInputMessage="1" showErrorMessage="1" errorTitle="Input Error" error="Please enter a numeric value between 0 and 99999999999999999" sqref="G29">
      <formula1>0</formula1>
      <formula2>99999999999999900</formula2>
    </dataValidation>
    <dataValidation type="decimal" allowBlank="1" showInputMessage="1" showErrorMessage="1" errorTitle="Input Error" error="Please enter a numeric value between 0 and 99999999999999999" sqref="H29">
      <formula1>0</formula1>
      <formula2>99999999999999900</formula2>
    </dataValidation>
    <dataValidation type="decimal" allowBlank="1" showInputMessage="1" showErrorMessage="1" errorTitle="Input Error" error="Please enter a numeric value between 0 and 99999999999999999" sqref="I29">
      <formula1>0</formula1>
      <formula2>99999999999999900</formula2>
    </dataValidation>
    <dataValidation type="decimal" allowBlank="1" showInputMessage="1" showErrorMessage="1" errorTitle="Input Error" error="Please enter a numeric value between 0 and 99999999999999999" sqref="L29">
      <formula1>0</formula1>
      <formula2>99999999999999900</formula2>
    </dataValidation>
    <dataValidation type="decimal" allowBlank="1" showInputMessage="1" showErrorMessage="1" errorTitle="Input Error" error="Please enter a numeric value between 0 and 99999999999999999" sqref="M29">
      <formula1>0</formula1>
      <formula2>99999999999999900</formula2>
    </dataValidation>
    <dataValidation type="decimal" allowBlank="1" showInputMessage="1" showErrorMessage="1" errorTitle="Input Error" error="Please enter a numeric value between 0 and 99999999999999999" sqref="E30">
      <formula1>0</formula1>
      <formula2>99999999999999900</formula2>
    </dataValidation>
    <dataValidation type="decimal" allowBlank="1" showInputMessage="1" showErrorMessage="1" errorTitle="Input Error" error="Please enter a numeric value between 0 and 99999999999999999" sqref="F30">
      <formula1>0</formula1>
      <formula2>99999999999999900</formula2>
    </dataValidation>
    <dataValidation type="decimal" allowBlank="1" showInputMessage="1" showErrorMessage="1" errorTitle="Input Error" error="Please enter a numeric value between 0 and 99999999999999999" sqref="G30">
      <formula1>0</formula1>
      <formula2>99999999999999900</formula2>
    </dataValidation>
    <dataValidation type="decimal" allowBlank="1" showInputMessage="1" showErrorMessage="1" errorTitle="Input Error" error="Please enter a numeric value between 0 and 99999999999999999" sqref="H30">
      <formula1>0</formula1>
      <formula2>99999999999999900</formula2>
    </dataValidation>
    <dataValidation type="decimal" allowBlank="1" showInputMessage="1" showErrorMessage="1" errorTitle="Input Error" error="Please enter a numeric value between 0 and 99999999999999999" sqref="I30">
      <formula1>0</formula1>
      <formula2>99999999999999900</formula2>
    </dataValidation>
    <dataValidation type="decimal" allowBlank="1" showInputMessage="1" showErrorMessage="1" errorTitle="Input Error" error="Please enter a numeric value between 0 and 99999999999999999" sqref="L30">
      <formula1>0</formula1>
      <formula2>99999999999999900</formula2>
    </dataValidation>
    <dataValidation type="decimal" allowBlank="1" showInputMessage="1" showErrorMessage="1" errorTitle="Input Error" error="Please enter a numeric value between 0 and 99999999999999999" sqref="M30">
      <formula1>0</formula1>
      <formula2>99999999999999900</formula2>
    </dataValidation>
    <dataValidation type="decimal" allowBlank="1" showInputMessage="1" showErrorMessage="1" errorTitle="Input Error" error="Please enter a numeric value between 0 and 99999999999999999" sqref="E40">
      <formula1>0</formula1>
      <formula2>99999999999999900</formula2>
    </dataValidation>
    <dataValidation type="decimal" allowBlank="1" showInputMessage="1" showErrorMessage="1" errorTitle="Input Error" error="Please enter a numeric value between 0 and 99999999999999999" sqref="F40">
      <formula1>0</formula1>
      <formula2>99999999999999900</formula2>
    </dataValidation>
    <dataValidation type="decimal" allowBlank="1" showInputMessage="1" showErrorMessage="1" errorTitle="Input Error" error="Please enter a numeric value between 0 and 99999999999999999" sqref="G40">
      <formula1>0</formula1>
      <formula2>99999999999999900</formula2>
    </dataValidation>
    <dataValidation type="decimal" allowBlank="1" showInputMessage="1" showErrorMessage="1" errorTitle="Input Error" error="Please enter a numeric value between 0 and 99999999999999999" sqref="H40">
      <formula1>0</formula1>
      <formula2>99999999999999900</formula2>
    </dataValidation>
    <dataValidation type="decimal" allowBlank="1" showInputMessage="1" showErrorMessage="1" errorTitle="Input Error" error="Please enter a numeric value between 0 and 99999999999999999" sqref="I40">
      <formula1>0</formula1>
      <formula2>99999999999999900</formula2>
    </dataValidation>
    <dataValidation type="decimal" allowBlank="1" showInputMessage="1" showErrorMessage="1" errorTitle="Input Error" error="Please enter a numeric value between 0 and 99999999999999999" sqref="L40">
      <formula1>0</formula1>
      <formula2>99999999999999900</formula2>
    </dataValidation>
    <dataValidation type="decimal" allowBlank="1" showInputMessage="1" showErrorMessage="1" errorTitle="Input Error" error="Please enter a numeric value between 0 and 99999999999999999" sqref="M40">
      <formula1>0</formula1>
      <formula2>99999999999999900</formula2>
    </dataValidation>
    <dataValidation type="decimal" allowBlank="1" showInputMessage="1" showErrorMessage="1" errorTitle="Input Error" error="Please enter a numeric value between 0 and 99999999999999999" sqref="E51">
      <formula1>0</formula1>
      <formula2>99999999999999900</formula2>
    </dataValidation>
    <dataValidation type="decimal" allowBlank="1" showInputMessage="1" showErrorMessage="1" errorTitle="Input Error" error="Please enter a numeric value between 0 and 99999999999999999" sqref="F51">
      <formula1>0</formula1>
      <formula2>99999999999999900</formula2>
    </dataValidation>
    <dataValidation type="decimal" allowBlank="1" showInputMessage="1" showErrorMessage="1" errorTitle="Input Error" error="Please enter a numeric value between 0 and 99999999999999999" sqref="G51">
      <formula1>0</formula1>
      <formula2>99999999999999900</formula2>
    </dataValidation>
    <dataValidation type="decimal" allowBlank="1" showInputMessage="1" showErrorMessage="1" errorTitle="Input Error" error="Please enter a numeric value between 0 and 99999999999999999" sqref="H51">
      <formula1>0</formula1>
      <formula2>99999999999999900</formula2>
    </dataValidation>
    <dataValidation type="decimal" allowBlank="1" showInputMessage="1" showErrorMessage="1" errorTitle="Input Error" error="Please enter a numeric value between 0 and 99999999999999999" sqref="I51">
      <formula1>0</formula1>
      <formula2>99999999999999900</formula2>
    </dataValidation>
    <dataValidation type="decimal" allowBlank="1" showInputMessage="1" showErrorMessage="1" errorTitle="Input Error" error="Please enter a numeric value between 0 and 99999999999999999" sqref="L51">
      <formula1>0</formula1>
      <formula2>99999999999999900</formula2>
    </dataValidation>
    <dataValidation type="decimal" allowBlank="1" showInputMessage="1" showErrorMessage="1" errorTitle="Input Error" error="Please enter a numeric value between 0 and 99999999999999999" sqref="M51">
      <formula1>0</formula1>
      <formula2>99999999999999900</formula2>
    </dataValidation>
    <dataValidation type="decimal" allowBlank="1" showInputMessage="1" showErrorMessage="1" errorTitle="Input Error" error="Please enter a numeric value between 0 and 99999999999999999" sqref="I68">
      <formula1>0</formula1>
      <formula2>99999999999999900</formula2>
    </dataValidation>
    <dataValidation type="decimal" allowBlank="1" showInputMessage="1" showErrorMessage="1" errorTitle="Input Error" error="Please enter a numeric value between 0 and 99999999999999999" sqref="J68">
      <formula1>0</formula1>
      <formula2>99999999999999900</formula2>
    </dataValidation>
    <dataValidation type="decimal" allowBlank="1" showInputMessage="1" showErrorMessage="1" errorTitle="Input Error" error="Please enter a numeric value between 0 and 99999999999999999" sqref="K68">
      <formula1>0</formula1>
      <formula2>99999999999999900</formula2>
    </dataValidation>
    <dataValidation type="decimal" allowBlank="1" showInputMessage="1" showErrorMessage="1" errorTitle="Input Error" error="Please enter a numeric value between 0 and 99999999999999999" sqref="L68">
      <formula1>0</formula1>
      <formula2>99999999999999900</formula2>
    </dataValidation>
    <dataValidation type="decimal" allowBlank="1" showInputMessage="1" showErrorMessage="1" errorTitle="Input Error" error="Please enter a numeric value between 0 and 99999999999999999" sqref="M68">
      <formula1>0</formula1>
      <formula2>99999999999999900</formula2>
    </dataValidation>
    <dataValidation type="decimal" allowBlank="1" showInputMessage="1" showErrorMessage="1" errorTitle="Input Error" error="Please enter a numeric value between 0 and 99999999999999999" sqref="N68">
      <formula1>0</formula1>
      <formula2>99999999999999900</formula2>
    </dataValidation>
    <dataValidation type="decimal" allowBlank="1" showInputMessage="1" showErrorMessage="1" errorTitle="Input Error" error="Please enter a numeric value between 0 and 99999999999999999" sqref="O68">
      <formula1>0</formula1>
      <formula2>99999999999999900</formula2>
    </dataValidation>
    <dataValidation type="decimal" allowBlank="1" showInputMessage="1" showErrorMessage="1" errorTitle="Input Error" error="Please enter a numeric value between 0 and 99999999999999999" sqref="I69">
      <formula1>0</formula1>
      <formula2>99999999999999900</formula2>
    </dataValidation>
    <dataValidation type="decimal" allowBlank="1" showInputMessage="1" showErrorMessage="1" errorTitle="Input Error" error="Please enter a numeric value between 0 and 99999999999999999" sqref="J69">
      <formula1>0</formula1>
      <formula2>99999999999999900</formula2>
    </dataValidation>
    <dataValidation type="decimal" allowBlank="1" showInputMessage="1" showErrorMessage="1" errorTitle="Input Error" error="Please enter a numeric value between 0 and 99999999999999999" sqref="K69">
      <formula1>0</formula1>
      <formula2>99999999999999900</formula2>
    </dataValidation>
    <dataValidation type="decimal" allowBlank="1" showInputMessage="1" showErrorMessage="1" errorTitle="Input Error" error="Please enter a numeric value between 0 and 99999999999999999" sqref="L69">
      <formula1>0</formula1>
      <formula2>99999999999999900</formula2>
    </dataValidation>
    <dataValidation type="decimal" allowBlank="1" showInputMessage="1" showErrorMessage="1" errorTitle="Input Error" error="Please enter a numeric value between 0 and 99999999999999999" sqref="M69">
      <formula1>0</formula1>
      <formula2>99999999999999900</formula2>
    </dataValidation>
    <dataValidation type="decimal" allowBlank="1" showInputMessage="1" showErrorMessage="1" errorTitle="Input Error" error="Please enter a numeric value between 0 and 99999999999999999" sqref="N69">
      <formula1>0</formula1>
      <formula2>99999999999999900</formula2>
    </dataValidation>
    <dataValidation type="decimal" allowBlank="1" showInputMessage="1" showErrorMessage="1" errorTitle="Input Error" error="Please enter a numeric value between 0 and 99999999999999999" sqref="O69">
      <formula1>0</formula1>
      <formula2>99999999999999900</formula2>
    </dataValidation>
    <dataValidation type="decimal" allowBlank="1" showInputMessage="1" showErrorMessage="1" errorTitle="Input Error" error="Please enter a numeric value between 0 and 99999999999999999" sqref="I70">
      <formula1>0</formula1>
      <formula2>99999999999999900</formula2>
    </dataValidation>
    <dataValidation type="decimal" allowBlank="1" showInputMessage="1" showErrorMessage="1" errorTitle="Input Error" error="Please enter a numeric value between 0 and 99999999999999999" sqref="J70">
      <formula1>0</formula1>
      <formula2>99999999999999900</formula2>
    </dataValidation>
    <dataValidation type="decimal" allowBlank="1" showInputMessage="1" showErrorMessage="1" errorTitle="Input Error" error="Please enter a numeric value between 0 and 99999999999999999" sqref="K70">
      <formula1>0</formula1>
      <formula2>99999999999999900</formula2>
    </dataValidation>
    <dataValidation type="decimal" allowBlank="1" showInputMessage="1" showErrorMessage="1" errorTitle="Input Error" error="Please enter a numeric value between 0 and 99999999999999999" sqref="L70">
      <formula1>0</formula1>
      <formula2>99999999999999900</formula2>
    </dataValidation>
    <dataValidation type="decimal" allowBlank="1" showInputMessage="1" showErrorMessage="1" errorTitle="Input Error" error="Please enter a numeric value between 0 and 99999999999999999" sqref="M70">
      <formula1>0</formula1>
      <formula2>99999999999999900</formula2>
    </dataValidation>
    <dataValidation type="decimal" allowBlank="1" showInputMessage="1" showErrorMessage="1" errorTitle="Input Error" error="Please enter a numeric value between 0 and 99999999999999999" sqref="N70">
      <formula1>0</formula1>
      <formula2>99999999999999900</formula2>
    </dataValidation>
    <dataValidation type="decimal" allowBlank="1" showInputMessage="1" showErrorMessage="1" errorTitle="Input Error" error="Please enter a numeric value between 0 and 99999999999999999" sqref="O70">
      <formula1>0</formula1>
      <formula2>99999999999999900</formula2>
    </dataValidation>
    <dataValidation type="decimal" allowBlank="1" showInputMessage="1" showErrorMessage="1" errorTitle="Input Error" error="Please enter a numeric value between 0 and 99999999999999999" sqref="I71">
      <formula1>0</formula1>
      <formula2>99999999999999900</formula2>
    </dataValidation>
    <dataValidation type="decimal" allowBlank="1" showInputMessage="1" showErrorMessage="1" errorTitle="Input Error" error="Please enter a numeric value between 0 and 99999999999999999" sqref="J71">
      <formula1>0</formula1>
      <formula2>99999999999999900</formula2>
    </dataValidation>
    <dataValidation type="decimal" allowBlank="1" showInputMessage="1" showErrorMessage="1" errorTitle="Input Error" error="Please enter a numeric value between 0 and 99999999999999999" sqref="K71">
      <formula1>0</formula1>
      <formula2>99999999999999900</formula2>
    </dataValidation>
    <dataValidation type="decimal" allowBlank="1" showInputMessage="1" showErrorMessage="1" errorTitle="Input Error" error="Please enter a numeric value between 0 and 99999999999999999" sqref="L71">
      <formula1>0</formula1>
      <formula2>99999999999999900</formula2>
    </dataValidation>
    <dataValidation type="decimal" allowBlank="1" showInputMessage="1" showErrorMessage="1" errorTitle="Input Error" error="Please enter a numeric value between 0 and 99999999999999999" sqref="M71">
      <formula1>0</formula1>
      <formula2>99999999999999900</formula2>
    </dataValidation>
    <dataValidation type="decimal" allowBlank="1" showInputMessage="1" showErrorMessage="1" errorTitle="Input Error" error="Please enter a numeric value between 0 and 99999999999999999" sqref="N71">
      <formula1>0</formula1>
      <formula2>99999999999999900</formula2>
    </dataValidation>
    <dataValidation type="decimal" allowBlank="1" showInputMessage="1" showErrorMessage="1" errorTitle="Input Error" error="Please enter a numeric value between 0 and 99999999999999999" sqref="O71">
      <formula1>0</formula1>
      <formula2>99999999999999900</formula2>
    </dataValidation>
    <dataValidation type="decimal" allowBlank="1" showInputMessage="1" showErrorMessage="1" errorTitle="Input Error" error="Please enter a numeric value between 0 and 99999999999999999" sqref="I72">
      <formula1>0</formula1>
      <formula2>99999999999999900</formula2>
    </dataValidation>
    <dataValidation type="decimal" allowBlank="1" showInputMessage="1" showErrorMessage="1" errorTitle="Input Error" error="Please enter a numeric value between 0 and 99999999999999999" sqref="J72">
      <formula1>0</formula1>
      <formula2>99999999999999900</formula2>
    </dataValidation>
    <dataValidation type="decimal" allowBlank="1" showInputMessage="1" showErrorMessage="1" errorTitle="Input Error" error="Please enter a numeric value between 0 and 99999999999999999" sqref="K72">
      <formula1>0</formula1>
      <formula2>99999999999999900</formula2>
    </dataValidation>
    <dataValidation type="decimal" allowBlank="1" showInputMessage="1" showErrorMessage="1" errorTitle="Input Error" error="Please enter a numeric value between 0 and 99999999999999999" sqref="L72">
      <formula1>0</formula1>
      <formula2>99999999999999900</formula2>
    </dataValidation>
    <dataValidation type="decimal" allowBlank="1" showInputMessage="1" showErrorMessage="1" errorTitle="Input Error" error="Please enter a numeric value between 0 and 99999999999999999" sqref="M72">
      <formula1>0</formula1>
      <formula2>99999999999999900</formula2>
    </dataValidation>
    <dataValidation type="decimal" allowBlank="1" showInputMessage="1" showErrorMessage="1" errorTitle="Input Error" error="Please enter a numeric value between 0 and 99999999999999999" sqref="N72">
      <formula1>0</formula1>
      <formula2>99999999999999900</formula2>
    </dataValidation>
    <dataValidation type="decimal" allowBlank="1" showInputMessage="1" showErrorMessage="1" errorTitle="Input Error" error="Please enter a numeric value between 0 and 99999999999999999" sqref="O72">
      <formula1>0</formula1>
      <formula2>99999999999999900</formula2>
    </dataValidation>
    <dataValidation type="decimal" allowBlank="1" showInputMessage="1" showErrorMessage="1" errorTitle="Input Error" error="Please enter a numeric value between 0 and 99999999999999999" sqref="I73">
      <formula1>0</formula1>
      <formula2>99999999999999900</formula2>
    </dataValidation>
    <dataValidation type="decimal" allowBlank="1" showInputMessage="1" showErrorMessage="1" errorTitle="Input Error" error="Please enter a numeric value between 0 and 99999999999999999" sqref="J73">
      <formula1>0</formula1>
      <formula2>99999999999999900</formula2>
    </dataValidation>
    <dataValidation type="decimal" allowBlank="1" showInputMessage="1" showErrorMessage="1" errorTitle="Input Error" error="Please enter a numeric value between 0 and 99999999999999999" sqref="K73">
      <formula1>0</formula1>
      <formula2>99999999999999900</formula2>
    </dataValidation>
    <dataValidation type="decimal" allowBlank="1" showInputMessage="1" showErrorMessage="1" errorTitle="Input Error" error="Please enter a numeric value between 0 and 99999999999999999" sqref="L73">
      <formula1>0</formula1>
      <formula2>99999999999999900</formula2>
    </dataValidation>
    <dataValidation type="decimal" allowBlank="1" showInputMessage="1" showErrorMessage="1" errorTitle="Input Error" error="Please enter a numeric value between 0 and 99999999999999999" sqref="M73">
      <formula1>0</formula1>
      <formula2>99999999999999900</formula2>
    </dataValidation>
    <dataValidation type="decimal" allowBlank="1" showInputMessage="1" showErrorMessage="1" errorTitle="Input Error" error="Please enter a numeric value between 0 and 99999999999999999" sqref="N73">
      <formula1>0</formula1>
      <formula2>99999999999999900</formula2>
    </dataValidation>
    <dataValidation type="decimal" allowBlank="1" showInputMessage="1" showErrorMessage="1" errorTitle="Input Error" error="Please enter a numeric value between 0 and 99999999999999999" sqref="O73">
      <formula1>0</formula1>
      <formula2>99999999999999900</formula2>
    </dataValidation>
    <dataValidation type="decimal" allowBlank="1" showInputMessage="1" showErrorMessage="1" errorTitle="Input Error" error="Please enter a numeric value between 0 and 99999999999999999" sqref="I74">
      <formula1>0</formula1>
      <formula2>99999999999999900</formula2>
    </dataValidation>
    <dataValidation type="decimal" allowBlank="1" showInputMessage="1" showErrorMessage="1" errorTitle="Input Error" error="Please enter a numeric value between 0 and 99999999999999999" sqref="J74">
      <formula1>0</formula1>
      <formula2>99999999999999900</formula2>
    </dataValidation>
    <dataValidation type="decimal" allowBlank="1" showInputMessage="1" showErrorMessage="1" errorTitle="Input Error" error="Please enter a numeric value between 0 and 99999999999999999" sqref="K74">
      <formula1>0</formula1>
      <formula2>99999999999999900</formula2>
    </dataValidation>
    <dataValidation type="decimal" allowBlank="1" showInputMessage="1" showErrorMessage="1" errorTitle="Input Error" error="Please enter a numeric value between 0 and 99999999999999999" sqref="L74">
      <formula1>0</formula1>
      <formula2>99999999999999900</formula2>
    </dataValidation>
    <dataValidation type="decimal" allowBlank="1" showInputMessage="1" showErrorMessage="1" errorTitle="Input Error" error="Please enter a numeric value between 0 and 99999999999999999" sqref="M74">
      <formula1>0</formula1>
      <formula2>99999999999999900</formula2>
    </dataValidation>
    <dataValidation type="decimal" allowBlank="1" showInputMessage="1" showErrorMessage="1" errorTitle="Input Error" error="Please enter a numeric value between 0 and 99999999999999999" sqref="N74">
      <formula1>0</formula1>
      <formula2>99999999999999900</formula2>
    </dataValidation>
    <dataValidation type="decimal" allowBlank="1" showInputMessage="1" showErrorMessage="1" errorTitle="Input Error" error="Please enter a numeric value between 0 and 99999999999999999" sqref="O74">
      <formula1>0</formula1>
      <formula2>99999999999999900</formula2>
    </dataValidation>
    <dataValidation type="decimal" allowBlank="1" showInputMessage="1" showErrorMessage="1" errorTitle="Input Error" error="Please enter a numeric value between 0 and 99999999999999999" sqref="I75">
      <formula1>0</formula1>
      <formula2>99999999999999900</formula2>
    </dataValidation>
    <dataValidation type="decimal" allowBlank="1" showInputMessage="1" showErrorMessage="1" errorTitle="Input Error" error="Please enter a numeric value between 0 and 99999999999999999" sqref="J75">
      <formula1>0</formula1>
      <formula2>99999999999999900</formula2>
    </dataValidation>
    <dataValidation type="decimal" allowBlank="1" showInputMessage="1" showErrorMessage="1" errorTitle="Input Error" error="Please enter a numeric value between 0 and 99999999999999999" sqref="K75">
      <formula1>0</formula1>
      <formula2>99999999999999900</formula2>
    </dataValidation>
    <dataValidation type="decimal" allowBlank="1" showInputMessage="1" showErrorMessage="1" errorTitle="Input Error" error="Please enter a numeric value between 0 and 99999999999999999" sqref="L75">
      <formula1>0</formula1>
      <formula2>99999999999999900</formula2>
    </dataValidation>
    <dataValidation type="decimal" allowBlank="1" showInputMessage="1" showErrorMessage="1" errorTitle="Input Error" error="Please enter a numeric value between 0 and 99999999999999999" sqref="M75">
      <formula1>0</formula1>
      <formula2>99999999999999900</formula2>
    </dataValidation>
    <dataValidation type="decimal" allowBlank="1" showInputMessage="1" showErrorMessage="1" errorTitle="Input Error" error="Please enter a numeric value between 0 and 99999999999999999" sqref="N75">
      <formula1>0</formula1>
      <formula2>99999999999999900</formula2>
    </dataValidation>
    <dataValidation type="decimal" allowBlank="1" showInputMessage="1" showErrorMessage="1" errorTitle="Input Error" error="Please enter a numeric value between 0 and 99999999999999999" sqref="O75">
      <formula1>0</formula1>
      <formula2>99999999999999900</formula2>
    </dataValidation>
    <dataValidation type="decimal" allowBlank="1" showInputMessage="1" showErrorMessage="1" errorTitle="Input Error" error="Please enter a numeric value between 0 and 99999999999999999" sqref="I76">
      <formula1>0</formula1>
      <formula2>99999999999999900</formula2>
    </dataValidation>
    <dataValidation type="decimal" allowBlank="1" showInputMessage="1" showErrorMessage="1" errorTitle="Input Error" error="Please enter a numeric value between 0 and 99999999999999999" sqref="J76">
      <formula1>0</formula1>
      <formula2>99999999999999900</formula2>
    </dataValidation>
    <dataValidation type="decimal" allowBlank="1" showInputMessage="1" showErrorMessage="1" errorTitle="Input Error" error="Please enter a numeric value between 0 and 99999999999999999" sqref="K76">
      <formula1>0</formula1>
      <formula2>99999999999999900</formula2>
    </dataValidation>
    <dataValidation type="decimal" allowBlank="1" showInputMessage="1" showErrorMessage="1" errorTitle="Input Error" error="Please enter a numeric value between 0 and 99999999999999999" sqref="L76">
      <formula1>0</formula1>
      <formula2>99999999999999900</formula2>
    </dataValidation>
    <dataValidation type="decimal" allowBlank="1" showInputMessage="1" showErrorMessage="1" errorTitle="Input Error" error="Please enter a numeric value between 0 and 99999999999999999" sqref="M76">
      <formula1>0</formula1>
      <formula2>99999999999999900</formula2>
    </dataValidation>
    <dataValidation type="decimal" allowBlank="1" showInputMessage="1" showErrorMessage="1" errorTitle="Input Error" error="Please enter a numeric value between 0 and 99999999999999999" sqref="N76">
      <formula1>0</formula1>
      <formula2>99999999999999900</formula2>
    </dataValidation>
    <dataValidation type="decimal" allowBlank="1" showInputMessage="1" showErrorMessage="1" errorTitle="Input Error" error="Please enter a numeric value between 0 and 99999999999999999" sqref="O76">
      <formula1>0</formula1>
      <formula2>99999999999999900</formula2>
    </dataValidation>
    <dataValidation type="decimal" allowBlank="1" showInputMessage="1" showErrorMessage="1" errorTitle="Input Error" error="Please enter a numeric value between 0 and 99999999999999999" sqref="I77">
      <formula1>0</formula1>
      <formula2>99999999999999900</formula2>
    </dataValidation>
    <dataValidation type="decimal" allowBlank="1" showInputMessage="1" showErrorMessage="1" errorTitle="Input Error" error="Please enter a numeric value between 0 and 99999999999999999" sqref="J77">
      <formula1>0</formula1>
      <formula2>99999999999999900</formula2>
    </dataValidation>
    <dataValidation type="decimal" allowBlank="1" showInputMessage="1" showErrorMessage="1" errorTitle="Input Error" error="Please enter a numeric value between 0 and 99999999999999999" sqref="K77">
      <formula1>0</formula1>
      <formula2>99999999999999900</formula2>
    </dataValidation>
    <dataValidation type="decimal" allowBlank="1" showInputMessage="1" showErrorMessage="1" errorTitle="Input Error" error="Please enter a numeric value between 0 and 99999999999999999" sqref="L77">
      <formula1>0</formula1>
      <formula2>99999999999999900</formula2>
    </dataValidation>
    <dataValidation type="decimal" allowBlank="1" showInputMessage="1" showErrorMessage="1" errorTitle="Input Error" error="Please enter a numeric value between 0 and 99999999999999999" sqref="M77">
      <formula1>0</formula1>
      <formula2>99999999999999900</formula2>
    </dataValidation>
    <dataValidation type="decimal" allowBlank="1" showInputMessage="1" showErrorMessage="1" errorTitle="Input Error" error="Please enter a numeric value between 0 and 99999999999999999" sqref="N77">
      <formula1>0</formula1>
      <formula2>99999999999999900</formula2>
    </dataValidation>
    <dataValidation type="decimal" allowBlank="1" showInputMessage="1" showErrorMessage="1" errorTitle="Input Error" error="Please enter a numeric value between 0 and 99999999999999999" sqref="O77">
      <formula1>0</formula1>
      <formula2>99999999999999900</formula2>
    </dataValidation>
    <dataValidation type="decimal" allowBlank="1" showInputMessage="1" showErrorMessage="1" errorTitle="Input Error" error="Please enter a numeric value between 0 and 99999999999999999" sqref="I78">
      <formula1>0</formula1>
      <formula2>99999999999999900</formula2>
    </dataValidation>
    <dataValidation type="decimal" allowBlank="1" showInputMessage="1" showErrorMessage="1" errorTitle="Input Error" error="Please enter a numeric value between 0 and 99999999999999999" sqref="J78">
      <formula1>0</formula1>
      <formula2>99999999999999900</formula2>
    </dataValidation>
    <dataValidation type="decimal" allowBlank="1" showInputMessage="1" showErrorMessage="1" errorTitle="Input Error" error="Please enter a numeric value between 0 and 99999999999999999" sqref="K78">
      <formula1>0</formula1>
      <formula2>99999999999999900</formula2>
    </dataValidation>
    <dataValidation type="decimal" allowBlank="1" showInputMessage="1" showErrorMessage="1" errorTitle="Input Error" error="Please enter a numeric value between 0 and 99999999999999999" sqref="L78">
      <formula1>0</formula1>
      <formula2>99999999999999900</formula2>
    </dataValidation>
    <dataValidation type="decimal" allowBlank="1" showInputMessage="1" showErrorMessage="1" errorTitle="Input Error" error="Please enter a numeric value between 0 and 99999999999999999" sqref="M78">
      <formula1>0</formula1>
      <formula2>99999999999999900</formula2>
    </dataValidation>
    <dataValidation type="decimal" allowBlank="1" showInputMessage="1" showErrorMessage="1" errorTitle="Input Error" error="Please enter a numeric value between 0 and 99999999999999999" sqref="N78">
      <formula1>0</formula1>
      <formula2>99999999999999900</formula2>
    </dataValidation>
    <dataValidation type="decimal" allowBlank="1" showInputMessage="1" showErrorMessage="1" errorTitle="Input Error" error="Please enter a numeric value between 0 and 99999999999999999" sqref="O78">
      <formula1>0</formula1>
      <formula2>99999999999999900</formula2>
    </dataValidation>
    <dataValidation type="decimal" allowBlank="1" showInputMessage="1" showErrorMessage="1" errorTitle="Input Error" error="Please enter a numeric value between 0 and 99999999999999999" sqref="I79">
      <formula1>0</formula1>
      <formula2>99999999999999900</formula2>
    </dataValidation>
    <dataValidation type="decimal" allowBlank="1" showInputMessage="1" showErrorMessage="1" errorTitle="Input Error" error="Please enter a numeric value between 0 and 99999999999999999" sqref="J79">
      <formula1>0</formula1>
      <formula2>99999999999999900</formula2>
    </dataValidation>
    <dataValidation type="decimal" allowBlank="1" showInputMessage="1" showErrorMessage="1" errorTitle="Input Error" error="Please enter a numeric value between 0 and 99999999999999999" sqref="K79">
      <formula1>0</formula1>
      <formula2>99999999999999900</formula2>
    </dataValidation>
    <dataValidation type="decimal" allowBlank="1" showInputMessage="1" showErrorMessage="1" errorTitle="Input Error" error="Please enter a numeric value between 0 and 99999999999999999" sqref="L79">
      <formula1>0</formula1>
      <formula2>99999999999999900</formula2>
    </dataValidation>
    <dataValidation type="decimal" allowBlank="1" showInputMessage="1" showErrorMessage="1" errorTitle="Input Error" error="Please enter a numeric value between 0 and 99999999999999999" sqref="M79">
      <formula1>0</formula1>
      <formula2>99999999999999900</formula2>
    </dataValidation>
    <dataValidation type="decimal" allowBlank="1" showInputMessage="1" showErrorMessage="1" errorTitle="Input Error" error="Please enter a numeric value between 0 and 99999999999999999" sqref="N79">
      <formula1>0</formula1>
      <formula2>99999999999999900</formula2>
    </dataValidation>
    <dataValidation type="decimal" allowBlank="1" showInputMessage="1" showErrorMessage="1" errorTitle="Input Error" error="Please enter a numeric value between 0 and 99999999999999999" sqref="O79">
      <formula1>0</formula1>
      <formula2>99999999999999900</formula2>
    </dataValidation>
    <dataValidation type="decimal" allowBlank="1" showInputMessage="1" showErrorMessage="1" errorTitle="Input Error" error="Please enter a numeric value between 0 and 99999999999999999" sqref="I80">
      <formula1>0</formula1>
      <formula2>99999999999999900</formula2>
    </dataValidation>
    <dataValidation type="decimal" allowBlank="1" showInputMessage="1" showErrorMessage="1" errorTitle="Input Error" error="Please enter a numeric value between 0 and 99999999999999999" sqref="J80">
      <formula1>0</formula1>
      <formula2>99999999999999900</formula2>
    </dataValidation>
    <dataValidation type="decimal" allowBlank="1" showInputMessage="1" showErrorMessage="1" errorTitle="Input Error" error="Please enter a numeric value between 0 and 99999999999999999" sqref="K80">
      <formula1>0</formula1>
      <formula2>99999999999999900</formula2>
    </dataValidation>
    <dataValidation type="decimal" allowBlank="1" showInputMessage="1" showErrorMessage="1" errorTitle="Input Error" error="Please enter a numeric value between 0 and 99999999999999999" sqref="L80">
      <formula1>0</formula1>
      <formula2>99999999999999900</formula2>
    </dataValidation>
    <dataValidation type="decimal" allowBlank="1" showInputMessage="1" showErrorMessage="1" errorTitle="Input Error" error="Please enter a numeric value between 0 and 99999999999999999" sqref="M80">
      <formula1>0</formula1>
      <formula2>99999999999999900</formula2>
    </dataValidation>
    <dataValidation type="decimal" allowBlank="1" showInputMessage="1" showErrorMessage="1" errorTitle="Input Error" error="Please enter a numeric value between 0 and 99999999999999999" sqref="N80">
      <formula1>0</formula1>
      <formula2>99999999999999900</formula2>
    </dataValidation>
    <dataValidation type="decimal" allowBlank="1" showInputMessage="1" showErrorMessage="1" errorTitle="Input Error" error="Please enter a numeric value between 0 and 99999999999999999" sqref="O80">
      <formula1>0</formula1>
      <formula2>99999999999999900</formula2>
    </dataValidation>
    <dataValidation type="decimal" allowBlank="1" showInputMessage="1" showErrorMessage="1" errorTitle="Input Error" error="Please enter a numeric value between 0 and 99999999999999999" sqref="I81">
      <formula1>0</formula1>
      <formula2>99999999999999900</formula2>
    </dataValidation>
    <dataValidation type="decimal" allowBlank="1" showInputMessage="1" showErrorMessage="1" errorTitle="Input Error" error="Please enter a numeric value between 0 and 99999999999999999" sqref="J81">
      <formula1>0</formula1>
      <formula2>99999999999999900</formula2>
    </dataValidation>
    <dataValidation type="decimal" allowBlank="1" showInputMessage="1" showErrorMessage="1" errorTitle="Input Error" error="Please enter a numeric value between 0 and 99999999999999999" sqref="K81">
      <formula1>0</formula1>
      <formula2>99999999999999900</formula2>
    </dataValidation>
    <dataValidation type="decimal" allowBlank="1" showInputMessage="1" showErrorMessage="1" errorTitle="Input Error" error="Please enter a numeric value between 0 and 99999999999999999" sqref="L81">
      <formula1>0</formula1>
      <formula2>99999999999999900</formula2>
    </dataValidation>
    <dataValidation type="decimal" allowBlank="1" showInputMessage="1" showErrorMessage="1" errorTitle="Input Error" error="Please enter a numeric value between 0 and 99999999999999999" sqref="M81">
      <formula1>0</formula1>
      <formula2>99999999999999900</formula2>
    </dataValidation>
    <dataValidation type="decimal" allowBlank="1" showInputMessage="1" showErrorMessage="1" errorTitle="Input Error" error="Please enter a numeric value between 0 and 99999999999999999" sqref="N81">
      <formula1>0</formula1>
      <formula2>99999999999999900</formula2>
    </dataValidation>
    <dataValidation type="decimal" allowBlank="1" showInputMessage="1" showErrorMessage="1" errorTitle="Input Error" error="Please enter a numeric value between 0 and 99999999999999999" sqref="O81">
      <formula1>0</formula1>
      <formula2>99999999999999900</formula2>
    </dataValidation>
    <dataValidation type="decimal" allowBlank="1" showInputMessage="1" showErrorMessage="1" errorTitle="Input Error" error="Please enter a numeric value between 0 and 99999999999999999" sqref="I82">
      <formula1>0</formula1>
      <formula2>99999999999999900</formula2>
    </dataValidation>
    <dataValidation type="decimal" allowBlank="1" showInputMessage="1" showErrorMessage="1" errorTitle="Input Error" error="Please enter a numeric value between 0 and 99999999999999999" sqref="J82">
      <formula1>0</formula1>
      <formula2>99999999999999900</formula2>
    </dataValidation>
    <dataValidation type="decimal" allowBlank="1" showInputMessage="1" showErrorMessage="1" errorTitle="Input Error" error="Please enter a numeric value between 0 and 99999999999999999" sqref="K82">
      <formula1>0</formula1>
      <formula2>99999999999999900</formula2>
    </dataValidation>
    <dataValidation type="decimal" allowBlank="1" showInputMessage="1" showErrorMessage="1" errorTitle="Input Error" error="Please enter a numeric value between 0 and 99999999999999999" sqref="L82">
      <formula1>0</formula1>
      <formula2>99999999999999900</formula2>
    </dataValidation>
    <dataValidation type="decimal" allowBlank="1" showInputMessage="1" showErrorMessage="1" errorTitle="Input Error" error="Please enter a numeric value between 0 and 99999999999999999" sqref="M82">
      <formula1>0</formula1>
      <formula2>99999999999999900</formula2>
    </dataValidation>
    <dataValidation type="decimal" allowBlank="1" showInputMessage="1" showErrorMessage="1" errorTitle="Input Error" error="Please enter a numeric value between 0 and 99999999999999999" sqref="N82">
      <formula1>0</formula1>
      <formula2>99999999999999900</formula2>
    </dataValidation>
    <dataValidation type="decimal" allowBlank="1" showInputMessage="1" showErrorMessage="1" errorTitle="Input Error" error="Please enter a numeric value between 0 and 99999999999999999" sqref="O82">
      <formula1>0</formula1>
      <formula2>99999999999999900</formula2>
    </dataValidation>
    <dataValidation type="decimal" allowBlank="1" showInputMessage="1" showErrorMessage="1" errorTitle="Input Error" error="Please enter a numeric value between 0 and 99999999999999999" sqref="I83">
      <formula1>0</formula1>
      <formula2>99999999999999900</formula2>
    </dataValidation>
    <dataValidation type="decimal" allowBlank="1" showInputMessage="1" showErrorMessage="1" errorTitle="Input Error" error="Please enter a numeric value between 0 and 99999999999999999" sqref="J83">
      <formula1>0</formula1>
      <formula2>99999999999999900</formula2>
    </dataValidation>
    <dataValidation type="decimal" allowBlank="1" showInputMessage="1" showErrorMessage="1" errorTitle="Input Error" error="Please enter a numeric value between 0 and 99999999999999999" sqref="K83">
      <formula1>0</formula1>
      <formula2>99999999999999900</formula2>
    </dataValidation>
    <dataValidation type="decimal" allowBlank="1" showInputMessage="1" showErrorMessage="1" errorTitle="Input Error" error="Please enter a numeric value between 0 and 99999999999999999" sqref="L83">
      <formula1>0</formula1>
      <formula2>99999999999999900</formula2>
    </dataValidation>
    <dataValidation type="decimal" allowBlank="1" showInputMessage="1" showErrorMessage="1" errorTitle="Input Error" error="Please enter a numeric value between 0 and 99999999999999999" sqref="M83">
      <formula1>0</formula1>
      <formula2>99999999999999900</formula2>
    </dataValidation>
    <dataValidation type="decimal" allowBlank="1" showInputMessage="1" showErrorMessage="1" errorTitle="Input Error" error="Please enter a numeric value between 0 and 99999999999999999" sqref="N83">
      <formula1>0</formula1>
      <formula2>99999999999999900</formula2>
    </dataValidation>
    <dataValidation type="decimal" allowBlank="1" showInputMessage="1" showErrorMessage="1" errorTitle="Input Error" error="Please enter a numeric value between 0 and 99999999999999999" sqref="O83">
      <formula1>0</formula1>
      <formula2>99999999999999900</formula2>
    </dataValidation>
    <dataValidation type="decimal" allowBlank="1" showInputMessage="1" showErrorMessage="1" errorTitle="Input Error" error="Please enter a numeric value between 0 and 99999999999999999" sqref="I84">
      <formula1>0</formula1>
      <formula2>99999999999999900</formula2>
    </dataValidation>
    <dataValidation type="decimal" allowBlank="1" showInputMessage="1" showErrorMessage="1" errorTitle="Input Error" error="Please enter a numeric value between 0 and 99999999999999999" sqref="J84">
      <formula1>0</formula1>
      <formula2>99999999999999900</formula2>
    </dataValidation>
    <dataValidation type="decimal" allowBlank="1" showInputMessage="1" showErrorMessage="1" errorTitle="Input Error" error="Please enter a numeric value between 0 and 99999999999999999" sqref="K84">
      <formula1>0</formula1>
      <formula2>99999999999999900</formula2>
    </dataValidation>
    <dataValidation type="decimal" allowBlank="1" showInputMessage="1" showErrorMessage="1" errorTitle="Input Error" error="Please enter a numeric value between 0 and 99999999999999999" sqref="L84">
      <formula1>0</formula1>
      <formula2>99999999999999900</formula2>
    </dataValidation>
    <dataValidation type="decimal" allowBlank="1" showInputMessage="1" showErrorMessage="1" errorTitle="Input Error" error="Please enter a numeric value between 0 and 99999999999999999" sqref="M84">
      <formula1>0</formula1>
      <formula2>99999999999999900</formula2>
    </dataValidation>
    <dataValidation type="decimal" allowBlank="1" showInputMessage="1" showErrorMessage="1" errorTitle="Input Error" error="Please enter a numeric value between 0 and 99999999999999999" sqref="N84">
      <formula1>0</formula1>
      <formula2>99999999999999900</formula2>
    </dataValidation>
    <dataValidation type="decimal" allowBlank="1" showInputMessage="1" showErrorMessage="1" errorTitle="Input Error" error="Please enter a numeric value between 0 and 99999999999999999" sqref="O84">
      <formula1>0</formula1>
      <formula2>99999999999999900</formula2>
    </dataValidation>
    <dataValidation type="decimal" allowBlank="1" showInputMessage="1" showErrorMessage="1" errorTitle="Input Error" error="Please enter a numeric value between 0 and 99999999999999999" sqref="I85">
      <formula1>0</formula1>
      <formula2>99999999999999900</formula2>
    </dataValidation>
    <dataValidation type="decimal" allowBlank="1" showInputMessage="1" showErrorMessage="1" errorTitle="Input Error" error="Please enter a numeric value between 0 and 99999999999999999" sqref="J85">
      <formula1>0</formula1>
      <formula2>99999999999999900</formula2>
    </dataValidation>
    <dataValidation type="decimal" allowBlank="1" showInputMessage="1" showErrorMessage="1" errorTitle="Input Error" error="Please enter a numeric value between 0 and 99999999999999999" sqref="K85">
      <formula1>0</formula1>
      <formula2>99999999999999900</formula2>
    </dataValidation>
    <dataValidation type="decimal" allowBlank="1" showInputMessage="1" showErrorMessage="1" errorTitle="Input Error" error="Please enter a numeric value between 0 and 99999999999999999" sqref="L85">
      <formula1>0</formula1>
      <formula2>99999999999999900</formula2>
    </dataValidation>
    <dataValidation type="decimal" allowBlank="1" showInputMessage="1" showErrorMessage="1" errorTitle="Input Error" error="Please enter a numeric value between 0 and 99999999999999999" sqref="M85">
      <formula1>0</formula1>
      <formula2>99999999999999900</formula2>
    </dataValidation>
    <dataValidation type="decimal" allowBlank="1" showInputMessage="1" showErrorMessage="1" errorTitle="Input Error" error="Please enter a numeric value between 0 and 99999999999999999" sqref="N85">
      <formula1>0</formula1>
      <formula2>99999999999999900</formula2>
    </dataValidation>
    <dataValidation type="decimal" allowBlank="1" showInputMessage="1" showErrorMessage="1" errorTitle="Input Error" error="Please enter a numeric value between 0 and 99999999999999999" sqref="O85">
      <formula1>0</formula1>
      <formula2>99999999999999900</formula2>
    </dataValidation>
    <dataValidation type="decimal" allowBlank="1" showInputMessage="1" showErrorMessage="1" errorTitle="Input Error" error="Please enter a numeric value between 0 and 99999999999999999" sqref="I86">
      <formula1>0</formula1>
      <formula2>99999999999999900</formula2>
    </dataValidation>
    <dataValidation type="decimal" allowBlank="1" showInputMessage="1" showErrorMessage="1" errorTitle="Input Error" error="Please enter a numeric value between 0 and 99999999999999999" sqref="J86">
      <formula1>0</formula1>
      <formula2>99999999999999900</formula2>
    </dataValidation>
    <dataValidation type="decimal" allowBlank="1" showInputMessage="1" showErrorMessage="1" errorTitle="Input Error" error="Please enter a numeric value between 0 and 99999999999999999" sqref="K86">
      <formula1>0</formula1>
      <formula2>99999999999999900</formula2>
    </dataValidation>
    <dataValidation type="decimal" allowBlank="1" showInputMessage="1" showErrorMessage="1" errorTitle="Input Error" error="Please enter a numeric value between 0 and 99999999999999999" sqref="L86">
      <formula1>0</formula1>
      <formula2>99999999999999900</formula2>
    </dataValidation>
    <dataValidation type="decimal" allowBlank="1" showInputMessage="1" showErrorMessage="1" errorTitle="Input Error" error="Please enter a numeric value between 0 and 99999999999999999" sqref="M86">
      <formula1>0</formula1>
      <formula2>99999999999999900</formula2>
    </dataValidation>
    <dataValidation type="decimal" allowBlank="1" showInputMessage="1" showErrorMessage="1" errorTitle="Input Error" error="Please enter a numeric value between 0 and 99999999999999999" sqref="N86">
      <formula1>0</formula1>
      <formula2>99999999999999900</formula2>
    </dataValidation>
    <dataValidation type="decimal" allowBlank="1" showInputMessage="1" showErrorMessage="1" errorTitle="Input Error" error="Please enter a numeric value between 0 and 99999999999999999" sqref="O86">
      <formula1>0</formula1>
      <formula2>99999999999999900</formula2>
    </dataValidation>
    <dataValidation type="decimal" allowBlank="1" showInputMessage="1" showErrorMessage="1" errorTitle="Input Error" error="Please enter a numeric value between 0 and 99999999999999999" sqref="I87">
      <formula1>0</formula1>
      <formula2>99999999999999900</formula2>
    </dataValidation>
    <dataValidation type="decimal" allowBlank="1" showInputMessage="1" showErrorMessage="1" errorTitle="Input Error" error="Please enter a numeric value between 0 and 99999999999999999" sqref="J87">
      <formula1>0</formula1>
      <formula2>99999999999999900</formula2>
    </dataValidation>
    <dataValidation type="decimal" allowBlank="1" showInputMessage="1" showErrorMessage="1" errorTitle="Input Error" error="Please enter a numeric value between 0 and 99999999999999999" sqref="K87">
      <formula1>0</formula1>
      <formula2>99999999999999900</formula2>
    </dataValidation>
    <dataValidation type="decimal" allowBlank="1" showInputMessage="1" showErrorMessage="1" errorTitle="Input Error" error="Please enter a numeric value between 0 and 99999999999999999" sqref="L87">
      <formula1>0</formula1>
      <formula2>99999999999999900</formula2>
    </dataValidation>
    <dataValidation type="decimal" allowBlank="1" showInputMessage="1" showErrorMessage="1" errorTitle="Input Error" error="Please enter a numeric value between 0 and 99999999999999999" sqref="M87">
      <formula1>0</formula1>
      <formula2>99999999999999900</formula2>
    </dataValidation>
    <dataValidation type="decimal" allowBlank="1" showInputMessage="1" showErrorMessage="1" errorTitle="Input Error" error="Please enter a numeric value between 0 and 99999999999999999" sqref="N87">
      <formula1>0</formula1>
      <formula2>99999999999999900</formula2>
    </dataValidation>
    <dataValidation type="decimal" allowBlank="1" showInputMessage="1" showErrorMessage="1" errorTitle="Input Error" error="Please enter a numeric value between 0 and 99999999999999999" sqref="O87">
      <formula1>0</formula1>
      <formula2>99999999999999900</formula2>
    </dataValidation>
    <dataValidation type="decimal" allowBlank="1" showInputMessage="1" showErrorMessage="1" errorTitle="Input Error" error="Please enter a numeric value between 0 and 99999999999999999" sqref="I88">
      <formula1>0</formula1>
      <formula2>99999999999999900</formula2>
    </dataValidation>
    <dataValidation type="decimal" allowBlank="1" showInputMessage="1" showErrorMessage="1" errorTitle="Input Error" error="Please enter a numeric value between 0 and 99999999999999999" sqref="J88">
      <formula1>0</formula1>
      <formula2>99999999999999900</formula2>
    </dataValidation>
    <dataValidation type="decimal" allowBlank="1" showInputMessage="1" showErrorMessage="1" errorTitle="Input Error" error="Please enter a numeric value between 0 and 99999999999999999" sqref="K88">
      <formula1>0</formula1>
      <formula2>99999999999999900</formula2>
    </dataValidation>
    <dataValidation type="decimal" allowBlank="1" showInputMessage="1" showErrorMessage="1" errorTitle="Input Error" error="Please enter a numeric value between 0 and 99999999999999999" sqref="L88">
      <formula1>0</formula1>
      <formula2>99999999999999900</formula2>
    </dataValidation>
    <dataValidation type="decimal" allowBlank="1" showInputMessage="1" showErrorMessage="1" errorTitle="Input Error" error="Please enter a numeric value between 0 and 99999999999999999" sqref="M88">
      <formula1>0</formula1>
      <formula2>99999999999999900</formula2>
    </dataValidation>
    <dataValidation type="decimal" allowBlank="1" showInputMessage="1" showErrorMessage="1" errorTitle="Input Error" error="Please enter a numeric value between 0 and 99999999999999999" sqref="N88">
      <formula1>0</formula1>
      <formula2>99999999999999900</formula2>
    </dataValidation>
    <dataValidation type="decimal" allowBlank="1" showInputMessage="1" showErrorMessage="1" errorTitle="Input Error" error="Please enter a numeric value between 0 and 99999999999999999" sqref="O88">
      <formula1>0</formula1>
      <formula2>99999999999999900</formula2>
    </dataValidation>
    <dataValidation type="decimal" allowBlank="1" showInputMessage="1" showErrorMessage="1" errorTitle="Input Error" error="Please enter a numeric value between 0 and 99999999999999999" sqref="I89">
      <formula1>0</formula1>
      <formula2>99999999999999900</formula2>
    </dataValidation>
    <dataValidation type="decimal" allowBlank="1" showInputMessage="1" showErrorMessage="1" errorTitle="Input Error" error="Please enter a numeric value between 0 and 99999999999999999" sqref="J89">
      <formula1>0</formula1>
      <formula2>99999999999999900</formula2>
    </dataValidation>
    <dataValidation type="decimal" allowBlank="1" showInputMessage="1" showErrorMessage="1" errorTitle="Input Error" error="Please enter a numeric value between 0 and 99999999999999999" sqref="K89">
      <formula1>0</formula1>
      <formula2>99999999999999900</formula2>
    </dataValidation>
    <dataValidation type="decimal" allowBlank="1" showInputMessage="1" showErrorMessage="1" errorTitle="Input Error" error="Please enter a numeric value between 0 and 99999999999999999" sqref="L89">
      <formula1>0</formula1>
      <formula2>99999999999999900</formula2>
    </dataValidation>
    <dataValidation type="decimal" allowBlank="1" showInputMessage="1" showErrorMessage="1" errorTitle="Input Error" error="Please enter a numeric value between 0 and 99999999999999999" sqref="M89">
      <formula1>0</formula1>
      <formula2>99999999999999900</formula2>
    </dataValidation>
    <dataValidation type="decimal" allowBlank="1" showInputMessage="1" showErrorMessage="1" errorTitle="Input Error" error="Please enter a numeric value between 0 and 99999999999999999" sqref="N89">
      <formula1>0</formula1>
      <formula2>99999999999999900</formula2>
    </dataValidation>
    <dataValidation type="decimal" allowBlank="1" showInputMessage="1" showErrorMessage="1" errorTitle="Input Error" error="Please enter a numeric value between 0 and 99999999999999999" sqref="O89">
      <formula1>0</formula1>
      <formula2>99999999999999900</formula2>
    </dataValidation>
    <dataValidation type="whole" allowBlank="1" showInputMessage="1" showErrorMessage="1" errorTitle="Input Error" error="Please enter only positive whole number." sqref="E110">
      <formula1>0</formula1>
      <formula2>99999999999999900</formula2>
    </dataValidation>
    <dataValidation type="whole" allowBlank="1" showInputMessage="1" showErrorMessage="1" errorTitle="Input Error" error="Please enter only positive whole number." sqref="F110">
      <formula1>0</formula1>
      <formula2>99999999999999900</formula2>
    </dataValidation>
    <dataValidation type="whole" allowBlank="1" showInputMessage="1" showErrorMessage="1" errorTitle="Input Error" error="Please enter only positive whole number." sqref="G110">
      <formula1>0</formula1>
      <formula2>99999999999999900</formula2>
    </dataValidation>
    <dataValidation type="whole" allowBlank="1" showInputMessage="1" showErrorMessage="1" errorTitle="Input Error" error="Please enter only positive whole number." sqref="H110">
      <formula1>0</formula1>
      <formula2>99999999999999900</formula2>
    </dataValidation>
    <dataValidation type="whole" allowBlank="1" showInputMessage="1" showErrorMessage="1" errorTitle="Input Error" error="Please enter only positive whole number." sqref="E111">
      <formula1>0</formula1>
      <formula2>99999999999999900</formula2>
    </dataValidation>
    <dataValidation type="whole" allowBlank="1" showInputMessage="1" showErrorMessage="1" errorTitle="Input Error" error="Please enter only positive whole number." sqref="F111">
      <formula1>0</formula1>
      <formula2>99999999999999900</formula2>
    </dataValidation>
    <dataValidation type="whole" allowBlank="1" showInputMessage="1" showErrorMessage="1" errorTitle="Input Error" error="Please enter only positive whole number." sqref="G111">
      <formula1>0</formula1>
      <formula2>99999999999999900</formula2>
    </dataValidation>
    <dataValidation type="whole" allowBlank="1" showInputMessage="1" showErrorMessage="1" errorTitle="Input Error" error="Please enter only positive whole number." sqref="H111">
      <formula1>0</formula1>
      <formula2>99999999999999900</formula2>
    </dataValidation>
    <dataValidation type="whole" allowBlank="1" showInputMessage="1" showErrorMessage="1" errorTitle="Input Error" error="Please enter only positive whole number." sqref="E112">
      <formula1>0</formula1>
      <formula2>99999999999999900</formula2>
    </dataValidation>
    <dataValidation type="whole" allowBlank="1" showInputMessage="1" showErrorMessage="1" errorTitle="Input Error" error="Please enter only positive whole number." sqref="F112">
      <formula1>0</formula1>
      <formula2>99999999999999900</formula2>
    </dataValidation>
    <dataValidation type="whole" allowBlank="1" showInputMessage="1" showErrorMessage="1" errorTitle="Input Error" error="Please enter only positive whole number." sqref="G112">
      <formula1>0</formula1>
      <formula2>99999999999999900</formula2>
    </dataValidation>
    <dataValidation type="whole" allowBlank="1" showInputMessage="1" showErrorMessage="1" errorTitle="Input Error" error="Please enter only positive whole number." sqref="H112">
      <formula1>0</formula1>
      <formula2>99999999999999900</formula2>
    </dataValidation>
    <dataValidation type="decimal" allowBlank="1" showInputMessage="1" showErrorMessage="1" errorTitle="Input Error" error="Please enter a numeric value between 0 and 99999999999999999" sqref="E113">
      <formula1>0</formula1>
      <formula2>99999999999999900</formula2>
    </dataValidation>
    <dataValidation type="decimal" allowBlank="1" showInputMessage="1" showErrorMessage="1" errorTitle="Input Error" error="Please enter a numeric value between 0 and 99999999999999999" sqref="F113">
      <formula1>0</formula1>
      <formula2>99999999999999900</formula2>
    </dataValidation>
    <dataValidation type="decimal" allowBlank="1" showInputMessage="1" showErrorMessage="1" errorTitle="Input Error" error="Please enter a numeric value between 0 and 99999999999999999" sqref="G113">
      <formula1>0</formula1>
      <formula2>99999999999999900</formula2>
    </dataValidation>
    <dataValidation type="decimal" allowBlank="1" showInputMessage="1" showErrorMessage="1" errorTitle="Input Error" error="Please enter a numeric value between 0 and 99999999999999999" sqref="H113">
      <formula1>0</formula1>
      <formula2>99999999999999900</formula2>
    </dataValidation>
    <dataValidation type="decimal" allowBlank="1" showInputMessage="1" showErrorMessage="1" errorTitle="Input Error" error="Please enter a numeric value between 0 and 99999999999999999" sqref="E114">
      <formula1>0</formula1>
      <formula2>99999999999999900</formula2>
    </dataValidation>
    <dataValidation type="decimal" allowBlank="1" showInputMessage="1" showErrorMessage="1" errorTitle="Input Error" error="Please enter a numeric value between 0 and 99999999999999999" sqref="F114">
      <formula1>0</formula1>
      <formula2>99999999999999900</formula2>
    </dataValidation>
    <dataValidation type="decimal" allowBlank="1" showInputMessage="1" showErrorMessage="1" errorTitle="Input Error" error="Please enter a numeric value between 0 and 99999999999999999" sqref="G114">
      <formula1>0</formula1>
      <formula2>99999999999999900</formula2>
    </dataValidation>
    <dataValidation type="decimal" allowBlank="1" showInputMessage="1" showErrorMessage="1" errorTitle="Input Error" error="Please enter a numeric value between 0 and 99999999999999999" sqref="H114">
      <formula1>0</formula1>
      <formula2>99999999999999900</formula2>
    </dataValidation>
    <dataValidation type="decimal" allowBlank="1" showInputMessage="1" showErrorMessage="1" errorTitle="Input Error" error="Please enter a numeric value between 0 and 99999999999999999" sqref="E115">
      <formula1>0</formula1>
      <formula2>99999999999999900</formula2>
    </dataValidation>
    <dataValidation type="decimal" allowBlank="1" showInputMessage="1" showErrorMessage="1" errorTitle="Input Error" error="Please enter a numeric value between 0 and 99999999999999999" sqref="F115">
      <formula1>0</formula1>
      <formula2>99999999999999900</formula2>
    </dataValidation>
    <dataValidation type="decimal" allowBlank="1" showInputMessage="1" showErrorMessage="1" errorTitle="Input Error" error="Please enter a numeric value between 0 and 99999999999999999" sqref="G115">
      <formula1>0</formula1>
      <formula2>99999999999999900</formula2>
    </dataValidation>
    <dataValidation type="decimal" allowBlank="1" showInputMessage="1" showErrorMessage="1" errorTitle="Input Error" error="Please enter a numeric value between 0 and 99999999999999999" sqref="H115">
      <formula1>0</formula1>
      <formula2>99999999999999900</formula2>
    </dataValidation>
    <dataValidation type="decimal" allowBlank="1" showInputMessage="1" showErrorMessage="1" errorTitle="Input Error" error="Please enter a numeric value between 0 and 99999999999999999" sqref="E127">
      <formula1>0</formula1>
      <formula2>99999999999999900</formula2>
    </dataValidation>
    <dataValidation type="decimal" allowBlank="1" showInputMessage="1" showErrorMessage="1" errorTitle="Input Error" error="Please enter a numeric value between 0 and 99999999999999999" sqref="F127">
      <formula1>0</formula1>
      <formula2>99999999999999900</formula2>
    </dataValidation>
    <dataValidation type="decimal" allowBlank="1" showInputMessage="1" showErrorMessage="1" errorTitle="Input Error" error="Please enter a numeric value between 0 and 99999999999999999" sqref="G127">
      <formula1>0</formula1>
      <formula2>99999999999999900</formula2>
    </dataValidation>
    <dataValidation type="decimal" allowBlank="1" showInputMessage="1" showErrorMessage="1" errorTitle="Input Error" error="Please enter a numeric value between 0 and 99999999999999999" sqref="H127">
      <formula1>0</formula1>
      <formula2>99999999999999900</formula2>
    </dataValidation>
    <dataValidation type="decimal" allowBlank="1" showInputMessage="1" showErrorMessage="1" errorTitle="Input Error" error="Please enter a numeric value between 0 and 99999999999999999" sqref="E140">
      <formula1>0</formula1>
      <formula2>99999999999999900</formula2>
    </dataValidation>
    <dataValidation type="decimal" allowBlank="1" showInputMessage="1" showErrorMessage="1" errorTitle="Input Error" error="Please enter a numeric value between 0 and 99999999999999999" sqref="F140">
      <formula1>0</formula1>
      <formula2>99999999999999900</formula2>
    </dataValidation>
    <dataValidation type="decimal" allowBlank="1" showInputMessage="1" showErrorMessage="1" errorTitle="Input Error" error="Please enter a numeric value between 0 and 99999999999999999" sqref="G140">
      <formula1>0</formula1>
      <formula2>99999999999999900</formula2>
    </dataValidation>
    <dataValidation type="decimal" allowBlank="1" showInputMessage="1" showErrorMessage="1" errorTitle="Input Error" error="Please enter a numeric value between 0 and 99999999999999999" sqref="H140">
      <formula1>0</formula1>
      <formula2>99999999999999900</formula2>
    </dataValidation>
    <dataValidation type="decimal" allowBlank="1" showInputMessage="1" showErrorMessage="1" errorTitle="Input Error" error="Please enter a numeric value between 0 and 99999999999999999" sqref="E141">
      <formula1>0</formula1>
      <formula2>99999999999999900</formula2>
    </dataValidation>
    <dataValidation type="decimal" allowBlank="1" showInputMessage="1" showErrorMessage="1" errorTitle="Input Error" error="Please enter a numeric value between 0 and 99999999999999999" sqref="F141">
      <formula1>0</formula1>
      <formula2>99999999999999900</formula2>
    </dataValidation>
    <dataValidation type="decimal" allowBlank="1" showInputMessage="1" showErrorMessage="1" errorTitle="Input Error" error="Please enter a numeric value between 0 and 99999999999999999" sqref="G141">
      <formula1>0</formula1>
      <formula2>99999999999999900</formula2>
    </dataValidation>
    <dataValidation type="decimal" allowBlank="1" showInputMessage="1" showErrorMessage="1" errorTitle="Input Error" error="Please enter a numeric value between 0 and 99999999999999999" sqref="H141">
      <formula1>0</formula1>
      <formula2>99999999999999900</formula2>
    </dataValidation>
    <dataValidation type="decimal" allowBlank="1" showInputMessage="1" showErrorMessage="1" errorTitle="Input Error" error="Please enter a numeric value between 0 and 99999999999999999" sqref="E142">
      <formula1>0</formula1>
      <formula2>99999999999999900</formula2>
    </dataValidation>
    <dataValidation type="decimal" allowBlank="1" showInputMessage="1" showErrorMessage="1" errorTitle="Input Error" error="Please enter a numeric value between 0 and 99999999999999999" sqref="F142">
      <formula1>0</formula1>
      <formula2>99999999999999900</formula2>
    </dataValidation>
    <dataValidation type="decimal" allowBlank="1" showInputMessage="1" showErrorMessage="1" errorTitle="Input Error" error="Please enter a numeric value between 0 and 99999999999999999" sqref="G142">
      <formula1>0</formula1>
      <formula2>99999999999999900</formula2>
    </dataValidation>
    <dataValidation type="decimal" allowBlank="1" showInputMessage="1" showErrorMessage="1" errorTitle="Input Error" error="Please enter a numeric value between 0 and 99999999999999999" sqref="H142">
      <formula1>0</formula1>
      <formula2>99999999999999900</formula2>
    </dataValidation>
    <dataValidation type="decimal" allowBlank="1" showInputMessage="1" showErrorMessage="1" errorTitle="Input Error" error="Please enter a numeric value between 0 and 99999999999999999" sqref="E143">
      <formula1>0</formula1>
      <formula2>99999999999999900</formula2>
    </dataValidation>
    <dataValidation type="decimal" allowBlank="1" showInputMessage="1" showErrorMessage="1" errorTitle="Input Error" error="Please enter a numeric value between 0 and 99999999999999999" sqref="F143">
      <formula1>0</formula1>
      <formula2>99999999999999900</formula2>
    </dataValidation>
    <dataValidation type="decimal" allowBlank="1" showInputMessage="1" showErrorMessage="1" errorTitle="Input Error" error="Please enter a numeric value between 0 and 99999999999999999" sqref="G143">
      <formula1>0</formula1>
      <formula2>99999999999999900</formula2>
    </dataValidation>
    <dataValidation type="decimal" allowBlank="1" showInputMessage="1" showErrorMessage="1" errorTitle="Input Error" error="Please enter a numeric value between 0 and 99999999999999999" sqref="H143">
      <formula1>0</formula1>
      <formula2>99999999999999900</formula2>
    </dataValidation>
  </dataValidations>
  <hyperlinks>
    <hyperlink ref="D3" location="Navigation!F11" display="Back To Navigation Page"/>
  </hyperlinks>
  <pageMargins left="0.75" right="0.75" top="1" bottom="1" header="0.5" footer="0.5"/>
  <pageSetup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M171"/>
  <sheetViews>
    <sheetView topLeftCell="A17" workbookViewId="0">
      <selection activeCell="C29" sqref="C29"/>
    </sheetView>
  </sheetViews>
  <sheetFormatPr defaultColWidth="9.140625" defaultRowHeight="15"/>
  <cols>
    <col min="1" max="1" width="9.140625" style="1"/>
    <col min="2" max="2" width="25.85546875" style="1" bestFit="1" customWidth="1"/>
    <col min="3" max="3" width="22.42578125" style="1" customWidth="1"/>
    <col min="4" max="4" width="17.140625" style="1" customWidth="1"/>
    <col min="5" max="6" width="9.140625" style="1"/>
    <col min="7" max="7" width="15.42578125" style="1" customWidth="1"/>
    <col min="8" max="9" width="9.140625" style="1"/>
    <col min="10" max="10" width="9.140625" style="1" hidden="1" customWidth="1"/>
    <col min="11" max="11" width="53.28515625" style="1" hidden="1" customWidth="1"/>
    <col min="12" max="12" width="10.42578125" style="1" hidden="1" customWidth="1"/>
    <col min="13" max="13" width="11" style="1" hidden="1" customWidth="1"/>
    <col min="14" max="15" width="9.140625" style="1"/>
    <col min="16" max="16" width="24.5703125" style="1" customWidth="1"/>
    <col min="17" max="17" width="11" style="1" bestFit="1" customWidth="1"/>
    <col min="18" max="16384" width="9.140625" style="1"/>
  </cols>
  <sheetData>
    <row r="1" spans="2:13">
      <c r="J1" s="1" t="s">
        <v>1248</v>
      </c>
      <c r="K1" s="1" t="s">
        <v>1249</v>
      </c>
      <c r="L1" s="1" t="s">
        <v>600</v>
      </c>
      <c r="M1" s="1">
        <v>1</v>
      </c>
    </row>
    <row r="2" spans="2:13">
      <c r="J2" s="1" t="s">
        <v>1250</v>
      </c>
      <c r="K2" s="1" t="s">
        <v>753</v>
      </c>
      <c r="L2" s="1" t="s">
        <v>601</v>
      </c>
      <c r="M2" s="1">
        <v>1000</v>
      </c>
    </row>
    <row r="3" spans="2:13">
      <c r="J3" s="1" t="s">
        <v>754</v>
      </c>
      <c r="K3" s="1" t="s">
        <v>755</v>
      </c>
      <c r="L3" s="1" t="s">
        <v>25</v>
      </c>
      <c r="M3" s="1">
        <v>100000</v>
      </c>
    </row>
    <row r="4" spans="2:13">
      <c r="J4" s="1" t="s">
        <v>756</v>
      </c>
      <c r="K4" s="1" t="s">
        <v>757</v>
      </c>
      <c r="L4" s="1" t="s">
        <v>602</v>
      </c>
      <c r="M4" s="1">
        <v>1000000</v>
      </c>
    </row>
    <row r="5" spans="2:13">
      <c r="J5" s="1" t="s">
        <v>758</v>
      </c>
      <c r="K5" s="1" t="s">
        <v>759</v>
      </c>
      <c r="L5" s="1" t="s">
        <v>603</v>
      </c>
      <c r="M5" s="1">
        <v>1000000000</v>
      </c>
    </row>
    <row r="6" spans="2:13">
      <c r="B6" s="6"/>
      <c r="C6" s="2" t="s">
        <v>610</v>
      </c>
      <c r="D6" s="2" t="s">
        <v>1099</v>
      </c>
      <c r="J6" s="1" t="s">
        <v>615</v>
      </c>
      <c r="K6" s="1" t="s">
        <v>321</v>
      </c>
    </row>
    <row r="7" spans="2:13">
      <c r="B7" s="6"/>
      <c r="C7" s="2" t="s">
        <v>611</v>
      </c>
      <c r="D7" s="2" t="s">
        <v>25</v>
      </c>
      <c r="J7" s="1" t="s">
        <v>322</v>
      </c>
      <c r="K7" s="1" t="s">
        <v>1421</v>
      </c>
    </row>
    <row r="8" spans="2:13">
      <c r="B8" s="7" t="s">
        <v>612</v>
      </c>
      <c r="C8" s="2" t="s">
        <v>596</v>
      </c>
      <c r="D8" s="9" t="str">
        <f>StartUp!G8</f>
        <v>01-Oct-2020</v>
      </c>
      <c r="G8" s="8" t="s">
        <v>1478</v>
      </c>
      <c r="J8" s="1" t="s">
        <v>1422</v>
      </c>
      <c r="K8" s="1" t="s">
        <v>1423</v>
      </c>
    </row>
    <row r="9" spans="2:13">
      <c r="B9" s="7"/>
      <c r="C9" s="2" t="s">
        <v>597</v>
      </c>
      <c r="D9" s="9">
        <f>StartUp!G9</f>
        <v>0</v>
      </c>
      <c r="G9" s="8"/>
      <c r="J9" s="1" t="s">
        <v>1424</v>
      </c>
      <c r="K9" s="1" t="s">
        <v>1425</v>
      </c>
    </row>
    <row r="10" spans="2:13">
      <c r="B10" s="7" t="s">
        <v>613</v>
      </c>
      <c r="C10" s="2" t="s">
        <v>596</v>
      </c>
      <c r="D10" s="8"/>
      <c r="G10" s="8" t="s">
        <v>1480</v>
      </c>
      <c r="J10" s="1" t="s">
        <v>1426</v>
      </c>
      <c r="K10" s="1" t="s">
        <v>1427</v>
      </c>
    </row>
    <row r="11" spans="2:13">
      <c r="B11" s="7"/>
      <c r="C11" s="2" t="s">
        <v>597</v>
      </c>
      <c r="D11" s="8"/>
      <c r="G11" s="8"/>
      <c r="J11" s="1" t="s">
        <v>1428</v>
      </c>
      <c r="K11" s="1" t="s">
        <v>1429</v>
      </c>
    </row>
    <row r="12" spans="2:13">
      <c r="B12" s="6"/>
      <c r="C12" s="3" t="s">
        <v>614</v>
      </c>
      <c r="D12" s="4">
        <f>D16</f>
        <v>0</v>
      </c>
      <c r="J12" s="1" t="s">
        <v>1430</v>
      </c>
      <c r="K12" s="1" t="s">
        <v>1431</v>
      </c>
    </row>
    <row r="13" spans="2:13">
      <c r="B13" s="6"/>
      <c r="C13" s="2" t="s">
        <v>256</v>
      </c>
      <c r="D13" s="2"/>
      <c r="J13" s="1" t="s">
        <v>1432</v>
      </c>
      <c r="K13" s="1" t="s">
        <v>564</v>
      </c>
    </row>
    <row r="14" spans="2:13">
      <c r="B14" s="2" t="s">
        <v>24</v>
      </c>
      <c r="C14" s="2" t="s">
        <v>596</v>
      </c>
      <c r="D14" s="8"/>
      <c r="J14" s="1" t="s">
        <v>565</v>
      </c>
      <c r="K14" s="1" t="s">
        <v>1024</v>
      </c>
    </row>
    <row r="15" spans="2:13">
      <c r="B15" s="2"/>
      <c r="C15" s="2" t="s">
        <v>597</v>
      </c>
      <c r="D15" s="8"/>
      <c r="J15" s="1" t="s">
        <v>1025</v>
      </c>
      <c r="K15" s="1" t="s">
        <v>1026</v>
      </c>
    </row>
    <row r="16" spans="2:13">
      <c r="B16" s="2" t="s">
        <v>26</v>
      </c>
      <c r="C16" s="2"/>
      <c r="D16" s="8"/>
      <c r="J16" s="1" t="s">
        <v>1027</v>
      </c>
      <c r="K16" s="1" t="s">
        <v>1028</v>
      </c>
    </row>
    <row r="17" spans="2:11">
      <c r="B17" s="2" t="s">
        <v>27</v>
      </c>
      <c r="C17" s="2"/>
      <c r="D17" s="2"/>
      <c r="J17" s="1" t="s">
        <v>1029</v>
      </c>
      <c r="K17" s="1" t="s">
        <v>1030</v>
      </c>
    </row>
    <row r="18" spans="2:11">
      <c r="B18" s="2" t="s">
        <v>28</v>
      </c>
      <c r="C18" s="2"/>
      <c r="D18" s="2"/>
      <c r="J18" s="1" t="s">
        <v>1031</v>
      </c>
      <c r="K18" s="1" t="s">
        <v>1032</v>
      </c>
    </row>
    <row r="19" spans="2:11">
      <c r="B19" s="2" t="s">
        <v>902</v>
      </c>
      <c r="C19" s="2"/>
      <c r="D19" s="2">
        <v>0</v>
      </c>
      <c r="J19" s="1" t="s">
        <v>1033</v>
      </c>
      <c r="K19" s="1" t="s">
        <v>1034</v>
      </c>
    </row>
    <row r="20" spans="2:11">
      <c r="B20" s="2" t="s">
        <v>903</v>
      </c>
      <c r="C20" s="2"/>
      <c r="D20" s="2">
        <v>2010</v>
      </c>
      <c r="J20" s="1" t="s">
        <v>1035</v>
      </c>
      <c r="K20" s="1" t="s">
        <v>1036</v>
      </c>
    </row>
    <row r="21" spans="2:11">
      <c r="B21" s="2" t="s">
        <v>904</v>
      </c>
      <c r="C21" s="2"/>
      <c r="D21" s="2"/>
      <c r="J21" s="1" t="s">
        <v>1037</v>
      </c>
      <c r="K21" s="1" t="s">
        <v>1038</v>
      </c>
    </row>
    <row r="22" spans="2:11">
      <c r="B22" s="2" t="s">
        <v>1013</v>
      </c>
      <c r="C22" s="2"/>
      <c r="D22" s="2" t="s">
        <v>1479</v>
      </c>
      <c r="J22" s="1" t="s">
        <v>1039</v>
      </c>
      <c r="K22" s="1" t="s">
        <v>1040</v>
      </c>
    </row>
    <row r="23" spans="2:11">
      <c r="B23" s="2" t="s">
        <v>623</v>
      </c>
      <c r="C23" s="2"/>
      <c r="D23" s="2">
        <v>2</v>
      </c>
      <c r="J23" s="1" t="s">
        <v>1041</v>
      </c>
      <c r="K23" s="1" t="s">
        <v>1042</v>
      </c>
    </row>
    <row r="24" spans="2:11">
      <c r="B24" s="2" t="s">
        <v>110</v>
      </c>
      <c r="C24" s="2"/>
      <c r="D24" s="2"/>
      <c r="J24" s="1" t="s">
        <v>1043</v>
      </c>
      <c r="K24" s="1" t="s">
        <v>1044</v>
      </c>
    </row>
    <row r="25" spans="2:11">
      <c r="J25" s="1" t="s">
        <v>1045</v>
      </c>
      <c r="K25" s="1" t="s">
        <v>1046</v>
      </c>
    </row>
    <row r="26" spans="2:11">
      <c r="J26" s="1" t="s">
        <v>1047</v>
      </c>
      <c r="K26" s="1" t="s">
        <v>1048</v>
      </c>
    </row>
    <row r="27" spans="2:11">
      <c r="B27" s="1" t="s">
        <v>986</v>
      </c>
      <c r="C27" s="1" t="s">
        <v>992</v>
      </c>
      <c r="J27" s="1" t="s">
        <v>1049</v>
      </c>
      <c r="K27" s="1" t="s">
        <v>1050</v>
      </c>
    </row>
    <row r="28" spans="2:11">
      <c r="B28" s="1" t="s">
        <v>987</v>
      </c>
      <c r="C28" s="1" t="s">
        <v>993</v>
      </c>
      <c r="J28" s="1" t="s">
        <v>1051</v>
      </c>
      <c r="K28" s="1" t="s">
        <v>1052</v>
      </c>
    </row>
    <row r="29" spans="2:11">
      <c r="B29" s="1" t="s">
        <v>990</v>
      </c>
      <c r="C29" s="1" t="s">
        <v>1552</v>
      </c>
      <c r="J29" s="1" t="s">
        <v>1053</v>
      </c>
      <c r="K29" s="1" t="s">
        <v>1054</v>
      </c>
    </row>
    <row r="30" spans="2:11">
      <c r="J30" s="1" t="s">
        <v>1055</v>
      </c>
      <c r="K30" s="1" t="s">
        <v>1056</v>
      </c>
    </row>
    <row r="31" spans="2:11">
      <c r="J31" s="1" t="s">
        <v>1057</v>
      </c>
      <c r="K31" s="1" t="s">
        <v>1058</v>
      </c>
    </row>
    <row r="32" spans="2:11">
      <c r="J32" s="1" t="s">
        <v>1059</v>
      </c>
      <c r="K32" s="1" t="s">
        <v>1060</v>
      </c>
    </row>
    <row r="33" spans="10:11">
      <c r="J33" s="1" t="s">
        <v>1061</v>
      </c>
      <c r="K33" s="1" t="s">
        <v>1062</v>
      </c>
    </row>
    <row r="34" spans="10:11">
      <c r="J34" s="1" t="s">
        <v>1063</v>
      </c>
      <c r="K34" s="1" t="s">
        <v>1064</v>
      </c>
    </row>
    <row r="35" spans="10:11">
      <c r="J35" s="1" t="s">
        <v>1065</v>
      </c>
      <c r="K35" s="1" t="s">
        <v>1066</v>
      </c>
    </row>
    <row r="36" spans="10:11">
      <c r="J36" s="1" t="s">
        <v>1067</v>
      </c>
      <c r="K36" s="1" t="s">
        <v>1068</v>
      </c>
    </row>
    <row r="37" spans="10:11">
      <c r="J37" s="1" t="s">
        <v>1100</v>
      </c>
      <c r="K37" s="1" t="s">
        <v>1101</v>
      </c>
    </row>
    <row r="38" spans="10:11">
      <c r="J38" s="1" t="s">
        <v>1102</v>
      </c>
      <c r="K38" s="1" t="s">
        <v>1103</v>
      </c>
    </row>
    <row r="39" spans="10:11">
      <c r="J39" s="1" t="s">
        <v>1104</v>
      </c>
      <c r="K39" s="1" t="s">
        <v>214</v>
      </c>
    </row>
    <row r="40" spans="10:11">
      <c r="J40" s="1" t="s">
        <v>215</v>
      </c>
      <c r="K40" s="1" t="s">
        <v>216</v>
      </c>
    </row>
    <row r="41" spans="10:11">
      <c r="J41" s="1" t="s">
        <v>217</v>
      </c>
      <c r="K41" s="1" t="s">
        <v>218</v>
      </c>
    </row>
    <row r="42" spans="10:11">
      <c r="J42" s="1" t="s">
        <v>219</v>
      </c>
      <c r="K42" s="1" t="s">
        <v>220</v>
      </c>
    </row>
    <row r="43" spans="10:11">
      <c r="J43" s="1" t="s">
        <v>221</v>
      </c>
      <c r="K43" s="1" t="s">
        <v>222</v>
      </c>
    </row>
    <row r="44" spans="10:11">
      <c r="J44" s="1" t="s">
        <v>223</v>
      </c>
      <c r="K44" s="1" t="s">
        <v>224</v>
      </c>
    </row>
    <row r="45" spans="10:11">
      <c r="J45" s="1" t="s">
        <v>225</v>
      </c>
      <c r="K45" s="1" t="s">
        <v>226</v>
      </c>
    </row>
    <row r="46" spans="10:11">
      <c r="J46" s="1" t="s">
        <v>227</v>
      </c>
      <c r="K46" s="1" t="s">
        <v>228</v>
      </c>
    </row>
    <row r="47" spans="10:11">
      <c r="J47" s="1" t="s">
        <v>229</v>
      </c>
      <c r="K47" s="1" t="s">
        <v>230</v>
      </c>
    </row>
    <row r="48" spans="10:11">
      <c r="J48" s="1" t="s">
        <v>231</v>
      </c>
      <c r="K48" s="1" t="s">
        <v>232</v>
      </c>
    </row>
    <row r="49" spans="10:11">
      <c r="J49" s="1" t="s">
        <v>233</v>
      </c>
      <c r="K49" s="1" t="s">
        <v>234</v>
      </c>
    </row>
    <row r="50" spans="10:11">
      <c r="J50" s="1" t="s">
        <v>235</v>
      </c>
      <c r="K50" s="1" t="s">
        <v>236</v>
      </c>
    </row>
    <row r="51" spans="10:11">
      <c r="J51" s="1" t="s">
        <v>237</v>
      </c>
      <c r="K51" s="1" t="s">
        <v>238</v>
      </c>
    </row>
    <row r="52" spans="10:11">
      <c r="J52" s="1" t="s">
        <v>239</v>
      </c>
      <c r="K52" s="1" t="s">
        <v>240</v>
      </c>
    </row>
    <row r="53" spans="10:11">
      <c r="J53" s="1" t="s">
        <v>241</v>
      </c>
      <c r="K53" s="1" t="s">
        <v>242</v>
      </c>
    </row>
    <row r="54" spans="10:11">
      <c r="J54" s="1" t="s">
        <v>243</v>
      </c>
      <c r="K54" s="1" t="s">
        <v>244</v>
      </c>
    </row>
    <row r="55" spans="10:11">
      <c r="J55" s="1" t="s">
        <v>245</v>
      </c>
      <c r="K55" s="1" t="s">
        <v>246</v>
      </c>
    </row>
    <row r="56" spans="10:11">
      <c r="J56" s="1" t="s">
        <v>247</v>
      </c>
      <c r="K56" s="1" t="s">
        <v>248</v>
      </c>
    </row>
    <row r="57" spans="10:11">
      <c r="J57" s="1" t="s">
        <v>249</v>
      </c>
      <c r="K57" s="1" t="s">
        <v>250</v>
      </c>
    </row>
    <row r="58" spans="10:11">
      <c r="J58" s="1" t="s">
        <v>251</v>
      </c>
      <c r="K58" s="1" t="s">
        <v>252</v>
      </c>
    </row>
    <row r="59" spans="10:11">
      <c r="J59" s="1" t="s">
        <v>253</v>
      </c>
      <c r="K59" s="1" t="s">
        <v>254</v>
      </c>
    </row>
    <row r="60" spans="10:11">
      <c r="J60" s="1" t="s">
        <v>255</v>
      </c>
      <c r="K60" s="1" t="s">
        <v>604</v>
      </c>
    </row>
    <row r="61" spans="10:11">
      <c r="J61" s="1" t="s">
        <v>605</v>
      </c>
      <c r="K61" s="1" t="s">
        <v>606</v>
      </c>
    </row>
    <row r="62" spans="10:11">
      <c r="J62" s="1" t="s">
        <v>607</v>
      </c>
      <c r="K62" s="1" t="s">
        <v>608</v>
      </c>
    </row>
    <row r="63" spans="10:11">
      <c r="J63" s="1" t="s">
        <v>609</v>
      </c>
      <c r="K63" s="1" t="s">
        <v>1089</v>
      </c>
    </row>
    <row r="64" spans="10:11">
      <c r="J64" s="1" t="s">
        <v>1090</v>
      </c>
      <c r="K64" s="1" t="s">
        <v>1091</v>
      </c>
    </row>
    <row r="65" spans="10:11">
      <c r="J65" s="1" t="s">
        <v>1092</v>
      </c>
      <c r="K65" s="1" t="s">
        <v>1093</v>
      </c>
    </row>
    <row r="66" spans="10:11">
      <c r="J66" s="1" t="s">
        <v>1094</v>
      </c>
      <c r="K66" s="1" t="s">
        <v>1095</v>
      </c>
    </row>
    <row r="67" spans="10:11">
      <c r="J67" s="1" t="s">
        <v>1096</v>
      </c>
      <c r="K67" s="1" t="s">
        <v>1097</v>
      </c>
    </row>
    <row r="68" spans="10:11">
      <c r="J68" s="1" t="s">
        <v>1098</v>
      </c>
      <c r="K68" s="1" t="s">
        <v>1099</v>
      </c>
    </row>
    <row r="69" spans="10:11">
      <c r="J69" s="1" t="s">
        <v>1069</v>
      </c>
      <c r="K69" s="1" t="s">
        <v>1070</v>
      </c>
    </row>
    <row r="70" spans="10:11">
      <c r="J70" s="1" t="s">
        <v>1071</v>
      </c>
      <c r="K70" s="1" t="s">
        <v>1072</v>
      </c>
    </row>
    <row r="71" spans="10:11">
      <c r="J71" s="1" t="s">
        <v>1073</v>
      </c>
      <c r="K71" s="1" t="s">
        <v>1074</v>
      </c>
    </row>
    <row r="72" spans="10:11">
      <c r="J72" s="1" t="s">
        <v>1075</v>
      </c>
      <c r="K72" s="1" t="s">
        <v>1076</v>
      </c>
    </row>
    <row r="73" spans="10:11">
      <c r="J73" s="1" t="s">
        <v>1077</v>
      </c>
      <c r="K73" s="1" t="s">
        <v>760</v>
      </c>
    </row>
    <row r="74" spans="10:11">
      <c r="J74" s="1" t="s">
        <v>761</v>
      </c>
      <c r="K74" s="1" t="s">
        <v>762</v>
      </c>
    </row>
    <row r="75" spans="10:11">
      <c r="J75" s="1" t="s">
        <v>763</v>
      </c>
      <c r="K75" s="1" t="s">
        <v>764</v>
      </c>
    </row>
    <row r="76" spans="10:11">
      <c r="J76" s="1" t="s">
        <v>765</v>
      </c>
      <c r="K76" s="1" t="s">
        <v>766</v>
      </c>
    </row>
    <row r="77" spans="10:11">
      <c r="J77" s="1" t="s">
        <v>767</v>
      </c>
      <c r="K77" s="1" t="s">
        <v>768</v>
      </c>
    </row>
    <row r="78" spans="10:11">
      <c r="J78" s="1" t="s">
        <v>769</v>
      </c>
      <c r="K78" s="1" t="s">
        <v>770</v>
      </c>
    </row>
    <row r="79" spans="10:11">
      <c r="J79" s="1" t="s">
        <v>771</v>
      </c>
      <c r="K79" s="1" t="s">
        <v>576</v>
      </c>
    </row>
    <row r="80" spans="10:11">
      <c r="J80" s="1" t="s">
        <v>577</v>
      </c>
      <c r="K80" s="1" t="s">
        <v>578</v>
      </c>
    </row>
    <row r="81" spans="10:11">
      <c r="J81" s="1" t="s">
        <v>579</v>
      </c>
      <c r="K81" s="1" t="s">
        <v>580</v>
      </c>
    </row>
    <row r="82" spans="10:11">
      <c r="J82" s="1" t="s">
        <v>581</v>
      </c>
      <c r="K82" s="1" t="s">
        <v>582</v>
      </c>
    </row>
    <row r="83" spans="10:11">
      <c r="J83" s="1" t="s">
        <v>583</v>
      </c>
      <c r="K83" s="1" t="s">
        <v>584</v>
      </c>
    </row>
    <row r="84" spans="10:11">
      <c r="J84" s="1" t="s">
        <v>585</v>
      </c>
      <c r="K84" s="1" t="s">
        <v>586</v>
      </c>
    </row>
    <row r="85" spans="10:11">
      <c r="J85" s="1" t="s">
        <v>587</v>
      </c>
      <c r="K85" s="1" t="s">
        <v>588</v>
      </c>
    </row>
    <row r="86" spans="10:11">
      <c r="J86" s="1" t="s">
        <v>589</v>
      </c>
      <c r="K86" s="1" t="s">
        <v>590</v>
      </c>
    </row>
    <row r="87" spans="10:11">
      <c r="J87" s="1" t="s">
        <v>591</v>
      </c>
      <c r="K87" s="1" t="s">
        <v>592</v>
      </c>
    </row>
    <row r="88" spans="10:11">
      <c r="J88" s="1" t="s">
        <v>593</v>
      </c>
      <c r="K88" s="1" t="s">
        <v>594</v>
      </c>
    </row>
    <row r="89" spans="10:11">
      <c r="J89" s="1" t="s">
        <v>595</v>
      </c>
      <c r="K89" s="1" t="s">
        <v>1078</v>
      </c>
    </row>
    <row r="90" spans="10:11">
      <c r="J90" s="1" t="s">
        <v>1079</v>
      </c>
      <c r="K90" s="1" t="s">
        <v>1080</v>
      </c>
    </row>
    <row r="91" spans="10:11">
      <c r="J91" s="1" t="s">
        <v>1081</v>
      </c>
      <c r="K91" s="1" t="s">
        <v>1082</v>
      </c>
    </row>
    <row r="92" spans="10:11">
      <c r="J92" s="1" t="s">
        <v>1083</v>
      </c>
      <c r="K92" s="1" t="s">
        <v>1084</v>
      </c>
    </row>
    <row r="93" spans="10:11">
      <c r="J93" s="1" t="s">
        <v>1085</v>
      </c>
      <c r="K93" s="1" t="s">
        <v>1086</v>
      </c>
    </row>
    <row r="94" spans="10:11">
      <c r="J94" s="1" t="s">
        <v>1087</v>
      </c>
      <c r="K94" s="1" t="s">
        <v>1088</v>
      </c>
    </row>
    <row r="95" spans="10:11">
      <c r="J95" s="1" t="s">
        <v>1328</v>
      </c>
      <c r="K95" s="1" t="s">
        <v>1329</v>
      </c>
    </row>
    <row r="96" spans="10:11">
      <c r="J96" s="1" t="s">
        <v>1254</v>
      </c>
      <c r="K96" s="1" t="s">
        <v>1255</v>
      </c>
    </row>
    <row r="97" spans="10:11">
      <c r="J97" s="1" t="s">
        <v>1256</v>
      </c>
      <c r="K97" s="1" t="s">
        <v>1257</v>
      </c>
    </row>
    <row r="98" spans="10:11">
      <c r="J98" s="1" t="s">
        <v>1258</v>
      </c>
      <c r="K98" s="1" t="s">
        <v>1259</v>
      </c>
    </row>
    <row r="99" spans="10:11">
      <c r="J99" s="1" t="s">
        <v>1260</v>
      </c>
      <c r="K99" s="1" t="s">
        <v>1261</v>
      </c>
    </row>
    <row r="100" spans="10:11">
      <c r="J100" s="1" t="s">
        <v>1262</v>
      </c>
      <c r="K100" s="1" t="s">
        <v>1263</v>
      </c>
    </row>
    <row r="101" spans="10:11">
      <c r="J101" s="1" t="s">
        <v>1264</v>
      </c>
      <c r="K101" s="1" t="s">
        <v>1265</v>
      </c>
    </row>
    <row r="102" spans="10:11">
      <c r="J102" s="1" t="s">
        <v>1266</v>
      </c>
      <c r="K102" s="1" t="s">
        <v>1267</v>
      </c>
    </row>
    <row r="103" spans="10:11">
      <c r="J103" s="1" t="s">
        <v>1268</v>
      </c>
      <c r="K103" s="1" t="s">
        <v>1269</v>
      </c>
    </row>
    <row r="104" spans="10:11">
      <c r="J104" s="1" t="s">
        <v>1270</v>
      </c>
      <c r="K104" s="1" t="s">
        <v>1271</v>
      </c>
    </row>
    <row r="105" spans="10:11">
      <c r="J105" s="1" t="s">
        <v>1272</v>
      </c>
      <c r="K105" s="1" t="s">
        <v>1273</v>
      </c>
    </row>
    <row r="106" spans="10:11">
      <c r="J106" s="1" t="s">
        <v>1274</v>
      </c>
      <c r="K106" s="1" t="s">
        <v>1275</v>
      </c>
    </row>
    <row r="107" spans="10:11">
      <c r="J107" s="1" t="s">
        <v>1276</v>
      </c>
      <c r="K107" s="1" t="s">
        <v>1277</v>
      </c>
    </row>
    <row r="108" spans="10:11">
      <c r="J108" s="1" t="s">
        <v>1278</v>
      </c>
      <c r="K108" s="1" t="s">
        <v>1120</v>
      </c>
    </row>
    <row r="109" spans="10:11">
      <c r="J109" s="1" t="s">
        <v>1121</v>
      </c>
      <c r="K109" s="1" t="s">
        <v>836</v>
      </c>
    </row>
    <row r="110" spans="10:11">
      <c r="J110" s="1" t="s">
        <v>837</v>
      </c>
      <c r="K110" s="1" t="s">
        <v>838</v>
      </c>
    </row>
    <row r="111" spans="10:11">
      <c r="J111" s="1" t="s">
        <v>839</v>
      </c>
      <c r="K111" s="1" t="s">
        <v>840</v>
      </c>
    </row>
    <row r="112" spans="10:11">
      <c r="J112" s="1" t="s">
        <v>841</v>
      </c>
      <c r="K112" s="1" t="s">
        <v>842</v>
      </c>
    </row>
    <row r="113" spans="10:11">
      <c r="J113" s="1" t="s">
        <v>843</v>
      </c>
      <c r="K113" s="1" t="s">
        <v>844</v>
      </c>
    </row>
    <row r="114" spans="10:11">
      <c r="J114" s="1" t="s">
        <v>845</v>
      </c>
      <c r="K114" s="1" t="s">
        <v>846</v>
      </c>
    </row>
    <row r="115" spans="10:11">
      <c r="J115" s="1" t="s">
        <v>847</v>
      </c>
      <c r="K115" s="1" t="s">
        <v>848</v>
      </c>
    </row>
    <row r="116" spans="10:11">
      <c r="J116" s="1" t="s">
        <v>964</v>
      </c>
      <c r="K116" s="1" t="s">
        <v>965</v>
      </c>
    </row>
    <row r="117" spans="10:11">
      <c r="J117" s="1" t="s">
        <v>966</v>
      </c>
      <c r="K117" s="1" t="s">
        <v>858</v>
      </c>
    </row>
    <row r="118" spans="10:11">
      <c r="J118" s="1" t="s">
        <v>859</v>
      </c>
      <c r="K118" s="1" t="s">
        <v>860</v>
      </c>
    </row>
    <row r="119" spans="10:11">
      <c r="J119" s="1" t="s">
        <v>1019</v>
      </c>
      <c r="K119" s="1" t="s">
        <v>1020</v>
      </c>
    </row>
    <row r="120" spans="10:11">
      <c r="J120" s="1" t="s">
        <v>968</v>
      </c>
      <c r="K120" s="1" t="s">
        <v>969</v>
      </c>
    </row>
    <row r="121" spans="10:11">
      <c r="J121" s="1" t="s">
        <v>970</v>
      </c>
      <c r="K121" s="1" t="s">
        <v>971</v>
      </c>
    </row>
    <row r="122" spans="10:11">
      <c r="J122" s="1" t="s">
        <v>972</v>
      </c>
      <c r="K122" s="1" t="s">
        <v>973</v>
      </c>
    </row>
    <row r="123" spans="10:11">
      <c r="J123" s="1" t="s">
        <v>974</v>
      </c>
      <c r="K123" s="1" t="s">
        <v>975</v>
      </c>
    </row>
    <row r="124" spans="10:11">
      <c r="J124" s="1" t="s">
        <v>323</v>
      </c>
      <c r="K124" s="1" t="s">
        <v>324</v>
      </c>
    </row>
    <row r="125" spans="10:11">
      <c r="J125" s="1" t="s">
        <v>325</v>
      </c>
      <c r="K125" s="1" t="s">
        <v>326</v>
      </c>
    </row>
    <row r="126" spans="10:11">
      <c r="J126" s="1" t="s">
        <v>327</v>
      </c>
      <c r="K126" s="1" t="s">
        <v>328</v>
      </c>
    </row>
    <row r="127" spans="10:11">
      <c r="J127" s="1" t="s">
        <v>329</v>
      </c>
      <c r="K127" s="1" t="s">
        <v>330</v>
      </c>
    </row>
    <row r="128" spans="10:11">
      <c r="J128" s="1" t="s">
        <v>331</v>
      </c>
      <c r="K128" s="1" t="s">
        <v>332</v>
      </c>
    </row>
    <row r="129" spans="10:11">
      <c r="J129" s="1" t="s">
        <v>333</v>
      </c>
      <c r="K129" s="1" t="s">
        <v>334</v>
      </c>
    </row>
    <row r="130" spans="10:11">
      <c r="J130" s="1" t="s">
        <v>335</v>
      </c>
      <c r="K130" s="1" t="s">
        <v>336</v>
      </c>
    </row>
    <row r="131" spans="10:11">
      <c r="J131" s="1" t="s">
        <v>337</v>
      </c>
      <c r="K131" s="1" t="s">
        <v>338</v>
      </c>
    </row>
    <row r="132" spans="10:11">
      <c r="J132" s="1" t="s">
        <v>339</v>
      </c>
      <c r="K132" s="1" t="s">
        <v>340</v>
      </c>
    </row>
    <row r="133" spans="10:11">
      <c r="J133" s="1" t="s">
        <v>341</v>
      </c>
      <c r="K133" s="1" t="s">
        <v>342</v>
      </c>
    </row>
    <row r="134" spans="10:11">
      <c r="J134" s="1" t="s">
        <v>343</v>
      </c>
      <c r="K134" s="1" t="s">
        <v>344</v>
      </c>
    </row>
    <row r="135" spans="10:11">
      <c r="J135" s="1" t="s">
        <v>345</v>
      </c>
      <c r="K135" s="1" t="s">
        <v>346</v>
      </c>
    </row>
    <row r="136" spans="10:11">
      <c r="J136" s="1" t="s">
        <v>347</v>
      </c>
      <c r="K136" s="1" t="s">
        <v>348</v>
      </c>
    </row>
    <row r="137" spans="10:11">
      <c r="J137" s="1" t="s">
        <v>349</v>
      </c>
      <c r="K137" s="1" t="s">
        <v>350</v>
      </c>
    </row>
    <row r="138" spans="10:11">
      <c r="J138" s="1" t="s">
        <v>351</v>
      </c>
      <c r="K138" s="1" t="s">
        <v>352</v>
      </c>
    </row>
    <row r="139" spans="10:11">
      <c r="J139" s="1" t="s">
        <v>353</v>
      </c>
      <c r="K139" s="1" t="s">
        <v>1206</v>
      </c>
    </row>
    <row r="140" spans="10:11">
      <c r="J140" s="1" t="s">
        <v>1207</v>
      </c>
      <c r="K140" s="1" t="s">
        <v>1208</v>
      </c>
    </row>
    <row r="141" spans="10:11">
      <c r="J141" s="1" t="s">
        <v>1209</v>
      </c>
      <c r="K141" s="1" t="s">
        <v>1210</v>
      </c>
    </row>
    <row r="142" spans="10:11">
      <c r="J142" s="1" t="s">
        <v>1211</v>
      </c>
      <c r="K142" s="1" t="s">
        <v>1212</v>
      </c>
    </row>
    <row r="143" spans="10:11">
      <c r="J143" s="1" t="s">
        <v>1213</v>
      </c>
      <c r="K143" s="1" t="s">
        <v>1214</v>
      </c>
    </row>
    <row r="144" spans="10:11">
      <c r="J144" s="1" t="s">
        <v>1215</v>
      </c>
      <c r="K144" s="1" t="s">
        <v>1216</v>
      </c>
    </row>
    <row r="145" spans="10:11">
      <c r="J145" s="1" t="s">
        <v>1217</v>
      </c>
      <c r="K145" s="1" t="s">
        <v>1218</v>
      </c>
    </row>
    <row r="146" spans="10:11">
      <c r="J146" s="1" t="s">
        <v>1219</v>
      </c>
      <c r="K146" s="1" t="s">
        <v>1220</v>
      </c>
    </row>
    <row r="147" spans="10:11">
      <c r="J147" s="1" t="s">
        <v>1221</v>
      </c>
      <c r="K147" s="1" t="s">
        <v>1222</v>
      </c>
    </row>
    <row r="148" spans="10:11">
      <c r="J148" s="1" t="s">
        <v>1223</v>
      </c>
      <c r="K148" s="1" t="s">
        <v>1224</v>
      </c>
    </row>
    <row r="149" spans="10:11">
      <c r="J149" s="1" t="s">
        <v>1225</v>
      </c>
      <c r="K149" s="1" t="s">
        <v>1226</v>
      </c>
    </row>
    <row r="150" spans="10:11">
      <c r="J150" s="1" t="s">
        <v>1227</v>
      </c>
      <c r="K150" s="1" t="s">
        <v>1228</v>
      </c>
    </row>
    <row r="151" spans="10:11">
      <c r="J151" s="1" t="s">
        <v>1229</v>
      </c>
      <c r="K151" s="1" t="s">
        <v>1230</v>
      </c>
    </row>
    <row r="152" spans="10:11">
      <c r="J152" s="1" t="s">
        <v>1231</v>
      </c>
      <c r="K152" s="1" t="s">
        <v>1232</v>
      </c>
    </row>
    <row r="153" spans="10:11">
      <c r="J153" s="1" t="s">
        <v>1233</v>
      </c>
      <c r="K153" s="1" t="s">
        <v>1234</v>
      </c>
    </row>
    <row r="154" spans="10:11">
      <c r="J154" s="1" t="s">
        <v>1235</v>
      </c>
      <c r="K154" s="1" t="s">
        <v>1236</v>
      </c>
    </row>
    <row r="155" spans="10:11">
      <c r="J155" s="1" t="s">
        <v>1237</v>
      </c>
      <c r="K155" s="1" t="s">
        <v>864</v>
      </c>
    </row>
    <row r="156" spans="10:11">
      <c r="J156" s="1" t="s">
        <v>865</v>
      </c>
      <c r="K156" s="1" t="s">
        <v>866</v>
      </c>
    </row>
    <row r="157" spans="10:11">
      <c r="J157" s="1" t="s">
        <v>742</v>
      </c>
      <c r="K157" s="1" t="s">
        <v>743</v>
      </c>
    </row>
    <row r="158" spans="10:11">
      <c r="J158" s="1" t="s">
        <v>744</v>
      </c>
      <c r="K158" s="1" t="s">
        <v>745</v>
      </c>
    </row>
    <row r="159" spans="10:11">
      <c r="J159" s="1" t="s">
        <v>746</v>
      </c>
      <c r="K159" s="1" t="s">
        <v>1014</v>
      </c>
    </row>
    <row r="160" spans="10:11">
      <c r="J160" s="1" t="s">
        <v>1015</v>
      </c>
      <c r="K160" s="1" t="s">
        <v>1016</v>
      </c>
    </row>
    <row r="161" spans="10:11">
      <c r="J161" s="1" t="s">
        <v>1017</v>
      </c>
      <c r="K161" s="1" t="s">
        <v>1018</v>
      </c>
    </row>
    <row r="162" spans="10:11">
      <c r="J162" s="1" t="s">
        <v>598</v>
      </c>
      <c r="K162" s="1" t="s">
        <v>599</v>
      </c>
    </row>
    <row r="163" spans="10:11">
      <c r="J163" s="1" t="s">
        <v>861</v>
      </c>
      <c r="K163" s="1" t="s">
        <v>862</v>
      </c>
    </row>
    <row r="164" spans="10:11">
      <c r="J164" s="1" t="s">
        <v>863</v>
      </c>
      <c r="K164" s="1" t="s">
        <v>1238</v>
      </c>
    </row>
    <row r="165" spans="10:11">
      <c r="J165" s="1" t="s">
        <v>1239</v>
      </c>
      <c r="K165" s="1" t="s">
        <v>1240</v>
      </c>
    </row>
    <row r="166" spans="10:11">
      <c r="J166" s="1" t="s">
        <v>136</v>
      </c>
      <c r="K166" s="1" t="s">
        <v>137</v>
      </c>
    </row>
    <row r="167" spans="10:11">
      <c r="J167" s="1" t="s">
        <v>138</v>
      </c>
      <c r="K167" s="1" t="s">
        <v>139</v>
      </c>
    </row>
    <row r="168" spans="10:11">
      <c r="J168" s="1" t="s">
        <v>140</v>
      </c>
      <c r="K168" s="1" t="s">
        <v>1241</v>
      </c>
    </row>
    <row r="169" spans="10:11">
      <c r="J169" s="1" t="s">
        <v>1242</v>
      </c>
      <c r="K169" s="1" t="s">
        <v>1243</v>
      </c>
    </row>
    <row r="170" spans="10:11">
      <c r="J170" s="1" t="s">
        <v>1244</v>
      </c>
      <c r="K170" s="1" t="s">
        <v>1245</v>
      </c>
    </row>
    <row r="171" spans="10:11">
      <c r="J171" s="1" t="s">
        <v>1246</v>
      </c>
      <c r="K171" s="1" t="s">
        <v>1247</v>
      </c>
    </row>
  </sheetData>
  <sheetProtection selectLockedCells="1"/>
  <dataConsolidate/>
  <phoneticPr fontId="0" type="noConversion"/>
  <dataValidations count="2">
    <dataValidation type="list" allowBlank="1" showInputMessage="1" showErrorMessage="1" sqref="D6">
      <formula1>UnitList</formula1>
    </dataValidation>
    <dataValidation type="list" allowBlank="1" showInputMessage="1" showErrorMessage="1" sqref="D7">
      <formula1>ScaleList</formula1>
    </dataValidation>
  </dataValidations>
  <hyperlinks>
    <hyperlink ref="K23" r:id="rId1" display="http://www.xe.com/euro.htm"/>
    <hyperlink ref="K80" location="cfa" display="cfa"/>
  </hyperlinks>
  <pageMargins left="0.7" right="0.7" top="0.75" bottom="0.75" header="0.3" footer="0.3"/>
  <pageSetup paperSize="9" orientation="portrait" verticalDpi="180"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dimension ref="A1:T141"/>
  <sheetViews>
    <sheetView showGridLines="0" workbookViewId="0">
      <pane xSplit="2" ySplit="1" topLeftCell="C18" activePane="bottomRight" state="frozen"/>
      <selection pane="topRight" activeCell="C1" sqref="C1"/>
      <selection pane="bottomLeft" activeCell="A2" sqref="A2"/>
      <selection pane="bottomRight" sqref="A1:C1048576"/>
    </sheetView>
  </sheetViews>
  <sheetFormatPr defaultRowHeight="15"/>
  <cols>
    <col min="1" max="1" width="9.140625" hidden="1" customWidth="1"/>
    <col min="2" max="2" width="6" hidden="1" customWidth="1"/>
    <col min="3" max="3" width="96.42578125" hidden="1" customWidth="1"/>
    <col min="4" max="4" width="52.85546875" customWidth="1"/>
    <col min="5" max="13" width="14.7109375" customWidth="1"/>
    <col min="14" max="14" width="25.7109375" customWidth="1"/>
    <col min="15" max="17" width="14.7109375" customWidth="1"/>
    <col min="18" max="18" width="25.7109375" customWidth="1"/>
    <col min="26" max="26" width="11.5703125" customWidth="1"/>
  </cols>
  <sheetData>
    <row r="1" spans="1:16" ht="27.75" customHeight="1">
      <c r="A1" s="10" t="s">
        <v>1338</v>
      </c>
      <c r="D1" s="189" t="s">
        <v>978</v>
      </c>
      <c r="E1" s="189"/>
      <c r="F1" s="189"/>
      <c r="G1" s="189"/>
      <c r="H1" s="189"/>
      <c r="I1" s="189"/>
      <c r="J1" s="189"/>
      <c r="K1" s="189"/>
      <c r="L1" s="189"/>
      <c r="M1" s="189"/>
      <c r="N1" s="189"/>
    </row>
    <row r="3" spans="1:16">
      <c r="D3" s="84" t="s">
        <v>1347</v>
      </c>
    </row>
    <row r="4" spans="1:16">
      <c r="A4" s="17"/>
      <c r="B4" s="17"/>
      <c r="C4" s="17" t="s">
        <v>1493</v>
      </c>
      <c r="D4" s="17"/>
      <c r="E4" s="17"/>
      <c r="F4" s="17"/>
      <c r="G4" s="17"/>
      <c r="H4" s="17"/>
      <c r="I4" s="17"/>
      <c r="J4" s="17"/>
      <c r="K4" s="17"/>
      <c r="L4" s="17"/>
      <c r="M4" s="17"/>
      <c r="N4" s="17"/>
      <c r="O4" s="17"/>
      <c r="P4" s="17"/>
    </row>
    <row r="5" spans="1:16" hidden="1">
      <c r="A5" s="17"/>
      <c r="B5" s="17"/>
      <c r="C5" s="17"/>
      <c r="D5" s="17"/>
      <c r="E5" s="17" t="s">
        <v>529</v>
      </c>
      <c r="F5" s="17" t="s">
        <v>790</v>
      </c>
      <c r="G5" s="17" t="s">
        <v>791</v>
      </c>
      <c r="H5" s="17" t="s">
        <v>792</v>
      </c>
      <c r="I5" s="17" t="s">
        <v>793</v>
      </c>
      <c r="J5" s="17" t="s">
        <v>803</v>
      </c>
      <c r="K5" s="17" t="s">
        <v>521</v>
      </c>
      <c r="L5" s="17" t="s">
        <v>783</v>
      </c>
      <c r="M5" s="17" t="s">
        <v>318</v>
      </c>
      <c r="N5" s="17" t="s">
        <v>1339</v>
      </c>
      <c r="O5" s="17"/>
      <c r="P5" s="17"/>
    </row>
    <row r="6" spans="1:16" hidden="1">
      <c r="A6" s="17"/>
      <c r="B6" s="17"/>
      <c r="C6" s="17"/>
      <c r="D6" s="17"/>
      <c r="E6" s="17" t="s">
        <v>720</v>
      </c>
      <c r="F6" s="17" t="s">
        <v>720</v>
      </c>
      <c r="G6" s="17" t="s">
        <v>720</v>
      </c>
      <c r="H6" s="17" t="s">
        <v>720</v>
      </c>
      <c r="I6" s="17" t="s">
        <v>720</v>
      </c>
      <c r="J6" s="17" t="s">
        <v>720</v>
      </c>
      <c r="K6" s="17" t="s">
        <v>720</v>
      </c>
      <c r="L6" s="17" t="s">
        <v>720</v>
      </c>
      <c r="M6" s="17" t="s">
        <v>720</v>
      </c>
      <c r="N6" s="17" t="s">
        <v>720</v>
      </c>
      <c r="O6" s="17"/>
      <c r="P6" s="17"/>
    </row>
    <row r="7" spans="1:16" hidden="1">
      <c r="A7" s="17"/>
      <c r="B7" s="17"/>
      <c r="C7" s="17" t="s">
        <v>906</v>
      </c>
      <c r="D7" s="17" t="s">
        <v>910</v>
      </c>
      <c r="E7" s="17"/>
      <c r="F7" s="17"/>
      <c r="G7" s="17"/>
      <c r="H7" s="17"/>
      <c r="I7" s="17"/>
      <c r="J7" s="17"/>
      <c r="K7" s="17"/>
      <c r="L7" s="17"/>
      <c r="M7" s="17"/>
      <c r="N7" s="17"/>
      <c r="O7" s="17" t="s">
        <v>905</v>
      </c>
      <c r="P7" s="17" t="s">
        <v>907</v>
      </c>
    </row>
    <row r="8" spans="1:16" ht="15" customHeight="1">
      <c r="A8" s="17"/>
      <c r="B8" s="17"/>
      <c r="C8" s="17" t="s">
        <v>910</v>
      </c>
      <c r="D8" s="232" t="s">
        <v>507</v>
      </c>
      <c r="E8" s="210"/>
      <c r="F8" s="210"/>
      <c r="G8" s="210"/>
      <c r="H8" s="210"/>
      <c r="I8" s="210"/>
      <c r="J8" s="210"/>
      <c r="K8" s="210"/>
      <c r="L8" s="210"/>
      <c r="M8" s="210"/>
      <c r="N8" s="211"/>
      <c r="O8" s="12"/>
      <c r="P8" s="17"/>
    </row>
    <row r="9" spans="1:16" ht="15" customHeight="1">
      <c r="A9" s="17"/>
      <c r="B9" s="17"/>
      <c r="C9" s="17" t="s">
        <v>910</v>
      </c>
      <c r="D9" s="192" t="s">
        <v>535</v>
      </c>
      <c r="E9" s="244" t="s">
        <v>785</v>
      </c>
      <c r="F9" s="244" t="s">
        <v>786</v>
      </c>
      <c r="G9" s="208" t="s">
        <v>101</v>
      </c>
      <c r="H9" s="209"/>
      <c r="I9" s="244" t="s">
        <v>787</v>
      </c>
      <c r="J9" s="244" t="s">
        <v>788</v>
      </c>
      <c r="K9" s="244" t="s">
        <v>789</v>
      </c>
      <c r="L9" s="244" t="s">
        <v>731</v>
      </c>
      <c r="M9" s="244" t="s">
        <v>732</v>
      </c>
      <c r="N9" s="245" t="s">
        <v>1336</v>
      </c>
      <c r="P9" s="17"/>
    </row>
    <row r="10" spans="1:16" ht="60">
      <c r="A10" s="17"/>
      <c r="B10" s="17"/>
      <c r="C10" s="17" t="s">
        <v>910</v>
      </c>
      <c r="D10" s="193"/>
      <c r="E10" s="216"/>
      <c r="F10" s="216"/>
      <c r="G10" s="18" t="s">
        <v>567</v>
      </c>
      <c r="H10" s="18" t="s">
        <v>568</v>
      </c>
      <c r="I10" s="216"/>
      <c r="J10" s="216"/>
      <c r="K10" s="249"/>
      <c r="L10" s="216"/>
      <c r="M10" s="216"/>
      <c r="N10" s="246"/>
      <c r="P10" s="17"/>
    </row>
    <row r="11" spans="1:16" hidden="1">
      <c r="A11" s="17"/>
      <c r="B11" s="17"/>
      <c r="C11" s="17" t="s">
        <v>905</v>
      </c>
      <c r="P11" s="17"/>
    </row>
    <row r="12" spans="1:16">
      <c r="A12" s="17"/>
      <c r="B12" s="17" t="s">
        <v>562</v>
      </c>
      <c r="C12" s="17"/>
      <c r="D12" s="13" t="s">
        <v>825</v>
      </c>
      <c r="E12" s="19"/>
      <c r="F12" s="19"/>
      <c r="G12" s="19"/>
      <c r="H12" s="19"/>
      <c r="I12" s="19"/>
      <c r="J12" s="19"/>
      <c r="K12" s="19"/>
      <c r="L12" s="19"/>
      <c r="M12" s="19"/>
      <c r="N12" s="44"/>
      <c r="P12" s="17"/>
    </row>
    <row r="13" spans="1:16">
      <c r="A13" s="17"/>
      <c r="B13" s="17" t="s">
        <v>666</v>
      </c>
      <c r="C13" s="17"/>
      <c r="D13" s="13" t="s">
        <v>826</v>
      </c>
      <c r="E13" s="20">
        <f>E14+E15</f>
        <v>0</v>
      </c>
      <c r="F13" s="20">
        <f t="shared" ref="F13:L13" si="0">F14+F15</f>
        <v>0</v>
      </c>
      <c r="G13" s="20">
        <f t="shared" si="0"/>
        <v>0</v>
      </c>
      <c r="H13" s="20">
        <f t="shared" si="0"/>
        <v>0</v>
      </c>
      <c r="I13" s="20">
        <f t="shared" si="0"/>
        <v>0</v>
      </c>
      <c r="J13" s="20">
        <f t="shared" si="0"/>
        <v>0</v>
      </c>
      <c r="K13" s="20">
        <f t="shared" si="0"/>
        <v>0</v>
      </c>
      <c r="L13" s="20">
        <f t="shared" si="0"/>
        <v>0</v>
      </c>
      <c r="M13" s="20">
        <f>M14+M15</f>
        <v>0</v>
      </c>
      <c r="N13" s="44"/>
      <c r="P13" s="17"/>
    </row>
    <row r="14" spans="1:16">
      <c r="A14" s="17"/>
      <c r="B14" s="17" t="s">
        <v>667</v>
      </c>
      <c r="C14" s="17"/>
      <c r="D14" s="11" t="s">
        <v>827</v>
      </c>
      <c r="E14" s="19"/>
      <c r="F14" s="19"/>
      <c r="G14" s="19"/>
      <c r="H14" s="19"/>
      <c r="I14" s="19"/>
      <c r="J14" s="19"/>
      <c r="K14" s="19"/>
      <c r="L14" s="19"/>
      <c r="M14" s="19"/>
      <c r="N14" s="44"/>
      <c r="P14" s="17"/>
    </row>
    <row r="15" spans="1:16">
      <c r="A15" s="17"/>
      <c r="B15" s="17" t="s">
        <v>883</v>
      </c>
      <c r="C15" s="17"/>
      <c r="D15" s="11" t="s">
        <v>828</v>
      </c>
      <c r="E15" s="19"/>
      <c r="F15" s="19"/>
      <c r="G15" s="19"/>
      <c r="H15" s="19"/>
      <c r="I15" s="19"/>
      <c r="J15" s="19"/>
      <c r="K15" s="19"/>
      <c r="L15" s="19"/>
      <c r="M15" s="19"/>
      <c r="N15" s="44"/>
      <c r="P15" s="17"/>
    </row>
    <row r="16" spans="1:16">
      <c r="A16" s="17"/>
      <c r="B16" s="17" t="s">
        <v>884</v>
      </c>
      <c r="C16" s="17"/>
      <c r="D16" s="13" t="s">
        <v>829</v>
      </c>
      <c r="E16" s="20">
        <f>E17+E18</f>
        <v>0</v>
      </c>
      <c r="F16" s="20">
        <f t="shared" ref="F16:L16" si="1">F17+F18</f>
        <v>0</v>
      </c>
      <c r="G16" s="20">
        <f t="shared" si="1"/>
        <v>0</v>
      </c>
      <c r="H16" s="20">
        <f t="shared" si="1"/>
        <v>0</v>
      </c>
      <c r="I16" s="20">
        <f t="shared" si="1"/>
        <v>0</v>
      </c>
      <c r="J16" s="20">
        <f t="shared" si="1"/>
        <v>0</v>
      </c>
      <c r="K16" s="20">
        <f t="shared" si="1"/>
        <v>0</v>
      </c>
      <c r="L16" s="20">
        <f t="shared" si="1"/>
        <v>0</v>
      </c>
      <c r="M16" s="20">
        <f>M17+M18</f>
        <v>0</v>
      </c>
      <c r="N16" s="44"/>
      <c r="P16" s="17"/>
    </row>
    <row r="17" spans="1:16">
      <c r="A17" s="17"/>
      <c r="B17" s="17" t="s">
        <v>885</v>
      </c>
      <c r="C17" s="17"/>
      <c r="D17" s="11" t="s">
        <v>830</v>
      </c>
      <c r="E17" s="19"/>
      <c r="F17" s="19"/>
      <c r="G17" s="19"/>
      <c r="H17" s="19"/>
      <c r="I17" s="19"/>
      <c r="J17" s="19"/>
      <c r="K17" s="19"/>
      <c r="L17" s="19"/>
      <c r="M17" s="19"/>
      <c r="N17" s="44"/>
      <c r="P17" s="17"/>
    </row>
    <row r="18" spans="1:16">
      <c r="A18" s="17"/>
      <c r="B18" s="17" t="s">
        <v>886</v>
      </c>
      <c r="C18" s="17"/>
      <c r="D18" s="11" t="s">
        <v>831</v>
      </c>
      <c r="E18" s="19"/>
      <c r="F18" s="19"/>
      <c r="G18" s="19"/>
      <c r="H18" s="19"/>
      <c r="I18" s="19"/>
      <c r="J18" s="19"/>
      <c r="K18" s="19"/>
      <c r="L18" s="19"/>
      <c r="M18" s="19"/>
      <c r="N18" s="44"/>
      <c r="P18" s="17"/>
    </row>
    <row r="19" spans="1:16">
      <c r="A19" s="17"/>
      <c r="B19" s="17" t="s">
        <v>887</v>
      </c>
      <c r="C19" s="17"/>
      <c r="D19" s="13" t="s">
        <v>563</v>
      </c>
      <c r="E19" s="19"/>
      <c r="F19" s="19"/>
      <c r="G19" s="19"/>
      <c r="H19" s="19"/>
      <c r="I19" s="19"/>
      <c r="J19" s="19"/>
      <c r="K19" s="19"/>
      <c r="L19" s="19"/>
      <c r="M19" s="19"/>
      <c r="N19" s="44"/>
      <c r="P19" s="17"/>
    </row>
    <row r="20" spans="1:16">
      <c r="A20" s="17"/>
      <c r="B20" s="17" t="s">
        <v>932</v>
      </c>
      <c r="C20" s="17"/>
      <c r="D20" s="13" t="s">
        <v>933</v>
      </c>
      <c r="E20" s="20">
        <f>E21+E22</f>
        <v>0</v>
      </c>
      <c r="F20" s="20">
        <f t="shared" ref="F20:L20" si="2">F21+F22</f>
        <v>0</v>
      </c>
      <c r="G20" s="20">
        <f t="shared" si="2"/>
        <v>0</v>
      </c>
      <c r="H20" s="20">
        <f t="shared" si="2"/>
        <v>0</v>
      </c>
      <c r="I20" s="20">
        <f t="shared" si="2"/>
        <v>0</v>
      </c>
      <c r="J20" s="20">
        <f t="shared" si="2"/>
        <v>0</v>
      </c>
      <c r="K20" s="20">
        <f t="shared" si="2"/>
        <v>0</v>
      </c>
      <c r="L20" s="20">
        <f t="shared" si="2"/>
        <v>0</v>
      </c>
      <c r="M20" s="20">
        <f>M21+M22</f>
        <v>0</v>
      </c>
      <c r="N20" s="44"/>
      <c r="P20" s="17"/>
    </row>
    <row r="21" spans="1:16" ht="15" customHeight="1">
      <c r="A21" s="17"/>
      <c r="B21" s="17" t="s">
        <v>888</v>
      </c>
      <c r="C21" s="17"/>
      <c r="D21" s="11" t="s">
        <v>934</v>
      </c>
      <c r="E21" s="19"/>
      <c r="F21" s="19"/>
      <c r="G21" s="19"/>
      <c r="H21" s="19"/>
      <c r="I21" s="19"/>
      <c r="J21" s="19"/>
      <c r="K21" s="19"/>
      <c r="L21" s="19"/>
      <c r="M21" s="19"/>
      <c r="N21" s="44"/>
      <c r="P21" s="17"/>
    </row>
    <row r="22" spans="1:16">
      <c r="A22" s="17"/>
      <c r="B22" s="17" t="s">
        <v>967</v>
      </c>
      <c r="C22" s="17"/>
      <c r="D22" s="11" t="s">
        <v>834</v>
      </c>
      <c r="E22" s="19"/>
      <c r="F22" s="19"/>
      <c r="G22" s="19"/>
      <c r="H22" s="19"/>
      <c r="I22" s="19"/>
      <c r="J22" s="19"/>
      <c r="K22" s="19"/>
      <c r="L22" s="19"/>
      <c r="M22" s="19"/>
      <c r="N22" s="44"/>
      <c r="P22" s="17"/>
    </row>
    <row r="23" spans="1:16">
      <c r="A23" s="17"/>
      <c r="B23" s="17" t="s">
        <v>877</v>
      </c>
      <c r="C23" s="17"/>
      <c r="D23" s="13" t="s">
        <v>983</v>
      </c>
      <c r="E23" s="20">
        <f>E24+E25</f>
        <v>0</v>
      </c>
      <c r="F23" s="20">
        <f t="shared" ref="F23:L23" si="3">F24+F25</f>
        <v>0</v>
      </c>
      <c r="G23" s="20">
        <f t="shared" si="3"/>
        <v>0</v>
      </c>
      <c r="H23" s="20">
        <f t="shared" si="3"/>
        <v>0</v>
      </c>
      <c r="I23" s="20">
        <f t="shared" si="3"/>
        <v>0</v>
      </c>
      <c r="J23" s="20">
        <f t="shared" si="3"/>
        <v>0</v>
      </c>
      <c r="K23" s="20">
        <f t="shared" si="3"/>
        <v>0</v>
      </c>
      <c r="L23" s="20">
        <f t="shared" si="3"/>
        <v>0</v>
      </c>
      <c r="M23" s="20">
        <f>M24+M25</f>
        <v>0</v>
      </c>
      <c r="N23" s="44"/>
      <c r="P23" s="17"/>
    </row>
    <row r="24" spans="1:16">
      <c r="A24" s="17"/>
      <c r="B24" s="17" t="s">
        <v>889</v>
      </c>
      <c r="C24" s="17"/>
      <c r="D24" s="11" t="s">
        <v>817</v>
      </c>
      <c r="E24" s="19"/>
      <c r="F24" s="19"/>
      <c r="G24" s="19"/>
      <c r="H24" s="19"/>
      <c r="I24" s="19"/>
      <c r="J24" s="19"/>
      <c r="K24" s="19"/>
      <c r="L24" s="19"/>
      <c r="M24" s="19"/>
      <c r="N24" s="44"/>
      <c r="P24" s="17"/>
    </row>
    <row r="25" spans="1:16">
      <c r="A25" s="17"/>
      <c r="B25" s="17" t="s">
        <v>890</v>
      </c>
      <c r="C25" s="17"/>
      <c r="D25" s="11" t="s">
        <v>818</v>
      </c>
      <c r="E25" s="19"/>
      <c r="F25" s="19"/>
      <c r="G25" s="19"/>
      <c r="H25" s="19"/>
      <c r="I25" s="19"/>
      <c r="J25" s="19"/>
      <c r="K25" s="19"/>
      <c r="L25" s="19"/>
      <c r="M25" s="19"/>
      <c r="N25" s="44"/>
      <c r="P25" s="17"/>
    </row>
    <row r="26" spans="1:16">
      <c r="A26" s="17"/>
      <c r="B26" s="17" t="s">
        <v>891</v>
      </c>
      <c r="C26" s="17"/>
      <c r="D26" s="13" t="s">
        <v>984</v>
      </c>
      <c r="E26" s="20">
        <f>E27+E28</f>
        <v>0</v>
      </c>
      <c r="F26" s="20">
        <f t="shared" ref="F26:L26" si="4">F27+F28</f>
        <v>0</v>
      </c>
      <c r="G26" s="20">
        <f t="shared" si="4"/>
        <v>0</v>
      </c>
      <c r="H26" s="20">
        <f t="shared" si="4"/>
        <v>0</v>
      </c>
      <c r="I26" s="20">
        <f t="shared" si="4"/>
        <v>0</v>
      </c>
      <c r="J26" s="20">
        <f t="shared" si="4"/>
        <v>0</v>
      </c>
      <c r="K26" s="20">
        <f t="shared" si="4"/>
        <v>0</v>
      </c>
      <c r="L26" s="20">
        <f t="shared" si="4"/>
        <v>0</v>
      </c>
      <c r="M26" s="20">
        <f>M27+M28</f>
        <v>0</v>
      </c>
      <c r="N26" s="44"/>
      <c r="P26" s="17"/>
    </row>
    <row r="27" spans="1:16">
      <c r="A27" s="17"/>
      <c r="B27" s="17" t="s">
        <v>892</v>
      </c>
      <c r="C27" s="17"/>
      <c r="D27" s="11" t="s">
        <v>820</v>
      </c>
      <c r="E27" s="19"/>
      <c r="F27" s="19"/>
      <c r="G27" s="19"/>
      <c r="H27" s="19"/>
      <c r="I27" s="19"/>
      <c r="J27" s="19"/>
      <c r="K27" s="19"/>
      <c r="L27" s="19"/>
      <c r="M27" s="19"/>
      <c r="N27" s="44"/>
      <c r="P27" s="17"/>
    </row>
    <row r="28" spans="1:16">
      <c r="A28" s="17"/>
      <c r="B28" s="17" t="s">
        <v>893</v>
      </c>
      <c r="C28" s="17"/>
      <c r="D28" s="11" t="s">
        <v>821</v>
      </c>
      <c r="E28" s="19"/>
      <c r="F28" s="19"/>
      <c r="G28" s="19"/>
      <c r="H28" s="19"/>
      <c r="I28" s="19"/>
      <c r="J28" s="19"/>
      <c r="K28" s="19"/>
      <c r="L28" s="19"/>
      <c r="M28" s="19"/>
      <c r="N28" s="44"/>
      <c r="P28" s="17"/>
    </row>
    <row r="29" spans="1:16">
      <c r="A29" s="17"/>
      <c r="B29" s="17" t="s">
        <v>3</v>
      </c>
      <c r="C29" s="17"/>
      <c r="D29" s="13" t="s">
        <v>985</v>
      </c>
      <c r="E29" s="20">
        <f t="array" ref="E29">SUM(E39:E40)</f>
        <v>0</v>
      </c>
      <c r="F29" s="20">
        <f t="array" ref="F29">SUM(F39:F40)</f>
        <v>0</v>
      </c>
      <c r="G29" s="20">
        <f t="array" ref="G29">SUM(G39:G40)</f>
        <v>0</v>
      </c>
      <c r="H29" s="20">
        <f t="array" ref="H29">SUM(H39:H40)</f>
        <v>0</v>
      </c>
      <c r="I29" s="20">
        <f t="array" ref="I29">SUM(I39:I40)</f>
        <v>0</v>
      </c>
      <c r="J29" s="20">
        <f t="array" ref="J29">SUM(J39:J40)</f>
        <v>0</v>
      </c>
      <c r="K29" s="20">
        <f t="array" ref="K29">SUM(K39:K40)</f>
        <v>0</v>
      </c>
      <c r="L29" s="20">
        <f t="array" ref="L29">SUM(L39:L40)</f>
        <v>0</v>
      </c>
      <c r="M29" s="20">
        <f t="array" ref="M29">SUM(M39:M40)</f>
        <v>0</v>
      </c>
      <c r="N29" s="44"/>
      <c r="P29" s="17"/>
    </row>
    <row r="30" spans="1:16" hidden="1">
      <c r="A30" s="17"/>
      <c r="B30" s="17"/>
      <c r="C30" s="17" t="s">
        <v>905</v>
      </c>
      <c r="P30" s="17"/>
    </row>
    <row r="31" spans="1:16" hidden="1">
      <c r="A31" s="17"/>
      <c r="B31" s="17"/>
      <c r="C31" s="17" t="s">
        <v>908</v>
      </c>
      <c r="D31" s="17"/>
      <c r="E31" s="17"/>
      <c r="F31" s="17"/>
      <c r="G31" s="17"/>
      <c r="H31" s="17"/>
      <c r="I31" s="17"/>
      <c r="J31" s="17"/>
      <c r="K31" s="17"/>
      <c r="L31" s="17"/>
      <c r="M31" s="17"/>
      <c r="N31" s="17"/>
      <c r="O31" s="17"/>
      <c r="P31" s="17" t="s">
        <v>909</v>
      </c>
    </row>
    <row r="32" spans="1:16" hidden="1">
      <c r="A32" s="12"/>
      <c r="B32" s="12"/>
      <c r="C32" s="12"/>
      <c r="D32" s="12"/>
      <c r="E32" s="12"/>
      <c r="F32" s="12"/>
      <c r="G32" s="12"/>
      <c r="H32" s="12"/>
      <c r="I32" s="12"/>
      <c r="J32" s="12"/>
      <c r="K32" s="12"/>
      <c r="L32" s="12"/>
      <c r="M32" s="12"/>
      <c r="N32" s="12"/>
      <c r="O32" s="12"/>
      <c r="P32" s="12"/>
    </row>
    <row r="33" spans="1:16" hidden="1">
      <c r="A33" s="12"/>
      <c r="B33" s="12"/>
      <c r="C33" s="12"/>
      <c r="D33" s="12"/>
      <c r="E33" s="12"/>
      <c r="F33" s="12"/>
      <c r="G33" s="12"/>
      <c r="H33" s="12"/>
      <c r="I33" s="12"/>
      <c r="J33" s="12"/>
      <c r="K33" s="12"/>
      <c r="L33" s="12"/>
      <c r="M33" s="12"/>
      <c r="N33" s="12"/>
      <c r="O33" s="12"/>
      <c r="P33" s="12"/>
    </row>
    <row r="34" spans="1:16" hidden="1">
      <c r="A34" s="17"/>
      <c r="B34" s="17"/>
      <c r="C34" s="17" t="s">
        <v>1494</v>
      </c>
      <c r="D34" s="17"/>
      <c r="E34" s="17"/>
      <c r="F34" s="17"/>
      <c r="G34" s="17"/>
      <c r="H34" s="17"/>
      <c r="I34" s="17"/>
      <c r="J34" s="17"/>
      <c r="K34" s="17"/>
      <c r="L34" s="17"/>
      <c r="M34" s="17"/>
      <c r="N34" s="17"/>
      <c r="O34" s="17"/>
      <c r="P34" s="17"/>
    </row>
    <row r="35" spans="1:16" hidden="1">
      <c r="A35" s="17"/>
      <c r="B35" s="17"/>
      <c r="C35" s="17"/>
      <c r="D35" s="17"/>
      <c r="E35" s="17" t="s">
        <v>529</v>
      </c>
      <c r="F35" s="17" t="s">
        <v>790</v>
      </c>
      <c r="G35" s="17" t="s">
        <v>791</v>
      </c>
      <c r="H35" s="17" t="s">
        <v>792</v>
      </c>
      <c r="I35" s="17" t="s">
        <v>793</v>
      </c>
      <c r="J35" s="17" t="s">
        <v>803</v>
      </c>
      <c r="K35" s="17" t="s">
        <v>521</v>
      </c>
      <c r="L35" s="17" t="s">
        <v>783</v>
      </c>
      <c r="M35" s="17" t="s">
        <v>318</v>
      </c>
      <c r="N35" s="17" t="s">
        <v>1339</v>
      </c>
      <c r="O35" s="17"/>
      <c r="P35" s="17"/>
    </row>
    <row r="36" spans="1:16" hidden="1">
      <c r="A36" s="17"/>
      <c r="B36" s="17"/>
      <c r="C36" s="17"/>
      <c r="D36" s="17" t="s">
        <v>571</v>
      </c>
      <c r="E36" s="17" t="s">
        <v>720</v>
      </c>
      <c r="F36" s="17" t="s">
        <v>720</v>
      </c>
      <c r="G36" s="17" t="s">
        <v>720</v>
      </c>
      <c r="H36" s="17" t="s">
        <v>720</v>
      </c>
      <c r="I36" s="17" t="s">
        <v>720</v>
      </c>
      <c r="J36" s="17" t="s">
        <v>720</v>
      </c>
      <c r="K36" s="17" t="s">
        <v>720</v>
      </c>
      <c r="L36" s="17" t="s">
        <v>720</v>
      </c>
      <c r="M36" s="17" t="s">
        <v>720</v>
      </c>
      <c r="N36" s="17" t="s">
        <v>720</v>
      </c>
      <c r="O36" s="17"/>
      <c r="P36" s="17"/>
    </row>
    <row r="37" spans="1:16" hidden="1">
      <c r="A37" s="17"/>
      <c r="B37" s="17"/>
      <c r="C37" s="17" t="s">
        <v>906</v>
      </c>
      <c r="D37" s="17" t="s">
        <v>940</v>
      </c>
      <c r="E37" s="17"/>
      <c r="F37" s="17"/>
      <c r="G37" s="17"/>
      <c r="H37" s="17"/>
      <c r="I37" s="17"/>
      <c r="J37" s="17"/>
      <c r="K37" s="17"/>
      <c r="L37" s="17"/>
      <c r="M37" s="17"/>
      <c r="N37" s="17"/>
      <c r="O37" s="17" t="s">
        <v>905</v>
      </c>
      <c r="P37" s="17" t="s">
        <v>907</v>
      </c>
    </row>
    <row r="38" spans="1:16" hidden="1">
      <c r="A38" s="17"/>
      <c r="B38" s="17"/>
      <c r="C38" s="17" t="s">
        <v>905</v>
      </c>
      <c r="P38" s="17"/>
    </row>
    <row r="39" spans="1:16">
      <c r="A39" s="17"/>
      <c r="B39" s="17" t="s">
        <v>3</v>
      </c>
      <c r="C39" s="109"/>
      <c r="D39" s="22"/>
      <c r="E39" s="81"/>
      <c r="F39" s="19"/>
      <c r="G39" s="19"/>
      <c r="H39" s="19"/>
      <c r="I39" s="19"/>
      <c r="J39" s="19"/>
      <c r="K39" s="19"/>
      <c r="L39" s="19"/>
      <c r="M39" s="19"/>
      <c r="N39" s="60"/>
      <c r="O39" s="80"/>
      <c r="P39" s="17"/>
    </row>
    <row r="40" spans="1:16" hidden="1">
      <c r="A40" s="17"/>
      <c r="B40" s="17"/>
      <c r="C40" s="17" t="s">
        <v>905</v>
      </c>
      <c r="P40" s="17"/>
    </row>
    <row r="41" spans="1:16" hidden="1">
      <c r="A41" s="17"/>
      <c r="B41" s="17"/>
      <c r="C41" s="17" t="s">
        <v>908</v>
      </c>
      <c r="D41" s="17"/>
      <c r="E41" s="17"/>
      <c r="F41" s="17"/>
      <c r="G41" s="17"/>
      <c r="H41" s="17"/>
      <c r="I41" s="17"/>
      <c r="J41" s="17"/>
      <c r="K41" s="17"/>
      <c r="L41" s="17"/>
      <c r="M41" s="17"/>
      <c r="N41" s="17"/>
      <c r="O41" s="17"/>
      <c r="P41" s="17" t="s">
        <v>909</v>
      </c>
    </row>
    <row r="42" spans="1:16" hidden="1"/>
    <row r="43" spans="1:16" hidden="1"/>
    <row r="44" spans="1:16" hidden="1">
      <c r="A44" s="17"/>
      <c r="B44" s="17"/>
      <c r="C44" s="17" t="s">
        <v>1524</v>
      </c>
      <c r="D44" s="17"/>
      <c r="E44" s="17"/>
      <c r="F44" s="17"/>
      <c r="G44" s="17"/>
      <c r="H44" s="17"/>
      <c r="I44" s="17"/>
      <c r="J44" s="17"/>
      <c r="K44" s="17"/>
      <c r="L44" s="17"/>
      <c r="M44" s="17"/>
      <c r="N44" s="17"/>
      <c r="O44" s="17"/>
      <c r="P44" s="17"/>
    </row>
    <row r="45" spans="1:16" hidden="1">
      <c r="A45" s="17"/>
      <c r="B45" s="17"/>
      <c r="C45" s="17"/>
      <c r="D45" s="17"/>
      <c r="E45" s="17" t="s">
        <v>529</v>
      </c>
      <c r="F45" s="17" t="s">
        <v>790</v>
      </c>
      <c r="G45" s="17" t="s">
        <v>791</v>
      </c>
      <c r="H45" s="17" t="s">
        <v>792</v>
      </c>
      <c r="I45" s="17" t="s">
        <v>793</v>
      </c>
      <c r="J45" s="17" t="s">
        <v>803</v>
      </c>
      <c r="K45" s="17" t="s">
        <v>521</v>
      </c>
      <c r="L45" s="17" t="s">
        <v>783</v>
      </c>
      <c r="M45" s="17" t="s">
        <v>318</v>
      </c>
      <c r="N45" s="17" t="s">
        <v>1339</v>
      </c>
      <c r="O45" s="17"/>
      <c r="P45" s="17"/>
    </row>
    <row r="46" spans="1:16" hidden="1">
      <c r="A46" s="17"/>
      <c r="B46" s="17"/>
      <c r="C46" s="17"/>
      <c r="D46" s="17"/>
      <c r="E46" s="17" t="s">
        <v>720</v>
      </c>
      <c r="F46" s="17" t="s">
        <v>720</v>
      </c>
      <c r="G46" s="17" t="s">
        <v>720</v>
      </c>
      <c r="H46" s="17" t="s">
        <v>720</v>
      </c>
      <c r="I46" s="17" t="s">
        <v>720</v>
      </c>
      <c r="J46" s="17" t="s">
        <v>720</v>
      </c>
      <c r="K46" s="17" t="s">
        <v>720</v>
      </c>
      <c r="L46" s="17" t="s">
        <v>720</v>
      </c>
      <c r="M46" s="17" t="s">
        <v>720</v>
      </c>
      <c r="N46" s="17" t="s">
        <v>720</v>
      </c>
      <c r="O46" s="17"/>
      <c r="P46" s="17"/>
    </row>
    <row r="47" spans="1:16" hidden="1">
      <c r="A47" s="17"/>
      <c r="B47" s="17"/>
      <c r="C47" s="17" t="s">
        <v>906</v>
      </c>
      <c r="D47" s="17" t="s">
        <v>910</v>
      </c>
      <c r="E47" s="17"/>
      <c r="F47" s="17"/>
      <c r="G47" s="17"/>
      <c r="H47" s="17"/>
      <c r="I47" s="17"/>
      <c r="J47" s="17"/>
      <c r="K47" s="17"/>
      <c r="L47" s="17"/>
      <c r="M47" s="17"/>
      <c r="N47" s="17"/>
      <c r="O47" s="17" t="s">
        <v>905</v>
      </c>
      <c r="P47" s="17" t="s">
        <v>907</v>
      </c>
    </row>
    <row r="48" spans="1:16" hidden="1">
      <c r="A48" s="17"/>
      <c r="B48" s="17"/>
      <c r="C48" s="17" t="s">
        <v>905</v>
      </c>
      <c r="P48" s="17"/>
    </row>
    <row r="49" spans="1:20">
      <c r="A49" s="17"/>
      <c r="B49" s="17"/>
      <c r="C49" s="17"/>
      <c r="D49" s="190" t="s">
        <v>977</v>
      </c>
      <c r="E49" s="190"/>
      <c r="F49" s="190"/>
      <c r="G49" s="190"/>
      <c r="H49" s="190"/>
      <c r="I49" s="190"/>
      <c r="J49" s="190"/>
      <c r="K49" s="190"/>
      <c r="L49" s="190"/>
      <c r="M49" s="190"/>
      <c r="N49" s="190"/>
      <c r="P49" s="17"/>
    </row>
    <row r="50" spans="1:20">
      <c r="A50" s="17"/>
      <c r="B50" s="17" t="s">
        <v>4</v>
      </c>
      <c r="C50" s="17"/>
      <c r="D50" s="13" t="s">
        <v>545</v>
      </c>
      <c r="E50" s="20">
        <f>E12+E13+E16+E19+E20+E23+E26+E29</f>
        <v>0</v>
      </c>
      <c r="F50" s="20">
        <f t="shared" ref="F50:M50" si="5">F12+F13+F16+F19+F20+F23+F26+F29</f>
        <v>0</v>
      </c>
      <c r="G50" s="20">
        <f t="shared" si="5"/>
        <v>0</v>
      </c>
      <c r="H50" s="20">
        <f t="shared" si="5"/>
        <v>0</v>
      </c>
      <c r="I50" s="20">
        <f t="shared" si="5"/>
        <v>0</v>
      </c>
      <c r="J50" s="20">
        <f t="shared" si="5"/>
        <v>0</v>
      </c>
      <c r="K50" s="20">
        <f t="shared" si="5"/>
        <v>0</v>
      </c>
      <c r="L50" s="20">
        <f t="shared" si="5"/>
        <v>0</v>
      </c>
      <c r="M50" s="20">
        <f t="shared" si="5"/>
        <v>0</v>
      </c>
      <c r="N50" s="60"/>
      <c r="P50" s="17"/>
    </row>
    <row r="51" spans="1:20" ht="31.5" customHeight="1">
      <c r="A51" s="17"/>
      <c r="B51" s="17"/>
      <c r="C51" s="17"/>
      <c r="D51" s="199" t="s">
        <v>531</v>
      </c>
      <c r="E51" s="200"/>
      <c r="F51" s="200"/>
      <c r="G51" s="200"/>
      <c r="H51" s="200"/>
      <c r="I51" s="200"/>
      <c r="J51" s="200"/>
      <c r="K51" s="200"/>
      <c r="L51" s="200"/>
      <c r="M51" s="200"/>
      <c r="N51" s="201"/>
      <c r="P51" s="17"/>
    </row>
    <row r="52" spans="1:20">
      <c r="A52" s="17"/>
      <c r="B52" s="17"/>
      <c r="C52" s="17"/>
      <c r="D52" s="199" t="s">
        <v>532</v>
      </c>
      <c r="E52" s="200"/>
      <c r="F52" s="200"/>
      <c r="G52" s="200"/>
      <c r="H52" s="200"/>
      <c r="I52" s="200"/>
      <c r="J52" s="200"/>
      <c r="K52" s="200"/>
      <c r="L52" s="200"/>
      <c r="M52" s="200"/>
      <c r="N52" s="201"/>
      <c r="P52" s="17"/>
    </row>
    <row r="53" spans="1:20" ht="15" customHeight="1">
      <c r="A53" s="17"/>
      <c r="B53" s="17"/>
      <c r="C53" s="17"/>
      <c r="D53" s="199" t="s">
        <v>810</v>
      </c>
      <c r="E53" s="200"/>
      <c r="F53" s="200"/>
      <c r="G53" s="200"/>
      <c r="H53" s="200"/>
      <c r="I53" s="200"/>
      <c r="J53" s="200"/>
      <c r="K53" s="200"/>
      <c r="L53" s="200"/>
      <c r="M53" s="200"/>
      <c r="N53" s="201"/>
      <c r="P53" s="17"/>
    </row>
    <row r="54" spans="1:20">
      <c r="A54" s="17"/>
      <c r="B54" s="17"/>
      <c r="C54" s="17" t="s">
        <v>905</v>
      </c>
      <c r="P54" s="17"/>
    </row>
    <row r="55" spans="1:20" hidden="1">
      <c r="A55" s="17"/>
      <c r="B55" s="17"/>
      <c r="C55" s="17" t="s">
        <v>908</v>
      </c>
      <c r="D55" s="17"/>
      <c r="E55" s="17"/>
      <c r="F55" s="17"/>
      <c r="G55" s="17"/>
      <c r="H55" s="17"/>
      <c r="I55" s="17"/>
      <c r="J55" s="17"/>
      <c r="K55" s="17"/>
      <c r="L55" s="17"/>
      <c r="M55" s="17"/>
      <c r="N55" s="17"/>
      <c r="O55" s="17"/>
      <c r="P55" s="17" t="s">
        <v>909</v>
      </c>
    </row>
    <row r="56" spans="1:20" hidden="1"/>
    <row r="57" spans="1:20" hidden="1"/>
    <row r="58" spans="1:20" hidden="1">
      <c r="A58" s="17"/>
      <c r="B58" s="17"/>
      <c r="C58" s="17" t="s">
        <v>1495</v>
      </c>
      <c r="D58" s="17"/>
      <c r="E58" s="17"/>
      <c r="F58" s="17"/>
      <c r="G58" s="17"/>
      <c r="H58" s="17"/>
      <c r="I58" s="17"/>
      <c r="J58" s="17"/>
      <c r="K58" s="17"/>
      <c r="L58" s="17"/>
      <c r="M58" s="17"/>
      <c r="N58" s="17"/>
      <c r="O58" s="17"/>
      <c r="P58" s="17"/>
      <c r="Q58" s="17"/>
      <c r="R58" s="17"/>
      <c r="S58" s="17"/>
      <c r="T58" s="17"/>
    </row>
    <row r="59" spans="1:20" hidden="1">
      <c r="A59" s="17"/>
      <c r="B59" s="17"/>
      <c r="C59" s="17"/>
      <c r="D59" s="17"/>
      <c r="E59" s="17" t="s">
        <v>381</v>
      </c>
      <c r="F59" s="17" t="s">
        <v>382</v>
      </c>
      <c r="G59" s="17" t="s">
        <v>381</v>
      </c>
      <c r="H59" s="17" t="s">
        <v>382</v>
      </c>
      <c r="I59" s="17" t="s">
        <v>1253</v>
      </c>
      <c r="J59" s="17" t="s">
        <v>880</v>
      </c>
      <c r="K59" s="17" t="s">
        <v>880</v>
      </c>
      <c r="L59" s="17" t="s">
        <v>880</v>
      </c>
      <c r="M59" s="17" t="s">
        <v>881</v>
      </c>
      <c r="N59" s="17" t="s">
        <v>881</v>
      </c>
      <c r="O59" s="17" t="s">
        <v>881</v>
      </c>
      <c r="P59" s="17" t="s">
        <v>882</v>
      </c>
      <c r="Q59" s="17" t="s">
        <v>19</v>
      </c>
      <c r="R59" s="17" t="s">
        <v>20</v>
      </c>
      <c r="S59" s="17"/>
      <c r="T59" s="17"/>
    </row>
    <row r="60" spans="1:20" hidden="1">
      <c r="A60" s="17"/>
      <c r="B60" s="17"/>
      <c r="C60" s="17"/>
      <c r="D60" s="17"/>
      <c r="E60" s="17" t="s">
        <v>723</v>
      </c>
      <c r="F60" s="17" t="s">
        <v>723</v>
      </c>
      <c r="G60" s="17" t="s">
        <v>1387</v>
      </c>
      <c r="H60" s="17" t="s">
        <v>1387</v>
      </c>
      <c r="I60" s="17" t="s">
        <v>720</v>
      </c>
      <c r="J60" s="17" t="s">
        <v>1388</v>
      </c>
      <c r="K60" s="17" t="s">
        <v>1389</v>
      </c>
      <c r="L60" s="17" t="s">
        <v>670</v>
      </c>
      <c r="M60" s="17" t="s">
        <v>1388</v>
      </c>
      <c r="N60" s="17" t="s">
        <v>1389</v>
      </c>
      <c r="O60" s="17" t="s">
        <v>670</v>
      </c>
      <c r="P60" s="17" t="s">
        <v>720</v>
      </c>
      <c r="Q60" s="17" t="s">
        <v>720</v>
      </c>
      <c r="R60" s="17" t="s">
        <v>720</v>
      </c>
      <c r="S60" s="17"/>
      <c r="T60" s="17"/>
    </row>
    <row r="61" spans="1:20" hidden="1">
      <c r="A61" s="17"/>
      <c r="B61" s="17"/>
      <c r="C61" s="17" t="s">
        <v>906</v>
      </c>
      <c r="D61" s="17" t="s">
        <v>910</v>
      </c>
      <c r="E61" s="17"/>
      <c r="F61" s="17"/>
      <c r="G61" s="17"/>
      <c r="H61" s="17"/>
      <c r="I61" s="17"/>
      <c r="J61" s="17"/>
      <c r="K61" s="17"/>
      <c r="L61" s="17"/>
      <c r="M61" s="17"/>
      <c r="N61" s="17"/>
      <c r="O61" s="17"/>
      <c r="P61" s="17"/>
      <c r="Q61" s="17"/>
      <c r="R61" s="17"/>
      <c r="S61" s="17" t="s">
        <v>905</v>
      </c>
      <c r="T61" s="17" t="s">
        <v>907</v>
      </c>
    </row>
    <row r="62" spans="1:20" ht="15" customHeight="1">
      <c r="A62" s="17"/>
      <c r="B62" s="17"/>
      <c r="C62" s="109" t="s">
        <v>910</v>
      </c>
      <c r="D62" s="247" t="s">
        <v>536</v>
      </c>
      <c r="E62" s="247"/>
      <c r="F62" s="247"/>
      <c r="G62" s="247"/>
      <c r="H62" s="247"/>
      <c r="I62" s="248"/>
      <c r="J62" s="247"/>
      <c r="K62" s="247"/>
      <c r="L62" s="247"/>
      <c r="M62" s="247"/>
      <c r="N62" s="247"/>
      <c r="O62" s="247"/>
      <c r="P62" s="247"/>
      <c r="Q62" s="210" t="s">
        <v>507</v>
      </c>
      <c r="R62" s="211"/>
      <c r="T62" s="17"/>
    </row>
    <row r="63" spans="1:20" ht="15" customHeight="1">
      <c r="A63" s="17"/>
      <c r="B63" s="17"/>
      <c r="C63" s="109" t="s">
        <v>910</v>
      </c>
      <c r="D63" s="192" t="s">
        <v>784</v>
      </c>
      <c r="E63" s="239" t="s">
        <v>449</v>
      </c>
      <c r="F63" s="239"/>
      <c r="G63" s="239" t="s">
        <v>450</v>
      </c>
      <c r="H63" s="239"/>
      <c r="I63" s="240" t="s">
        <v>451</v>
      </c>
      <c r="J63" s="194" t="s">
        <v>630</v>
      </c>
      <c r="K63" s="194"/>
      <c r="L63" s="194"/>
      <c r="M63" s="212" t="s">
        <v>631</v>
      </c>
      <c r="N63" s="214"/>
      <c r="O63" s="213"/>
      <c r="P63" s="236" t="s">
        <v>800</v>
      </c>
      <c r="Q63" s="236" t="s">
        <v>802</v>
      </c>
      <c r="R63" s="236" t="s">
        <v>632</v>
      </c>
      <c r="T63" s="17"/>
    </row>
    <row r="64" spans="1:20" ht="63.75">
      <c r="A64" s="17"/>
      <c r="B64" s="17"/>
      <c r="C64" s="109" t="s">
        <v>910</v>
      </c>
      <c r="D64" s="193"/>
      <c r="E64" s="57" t="s">
        <v>454</v>
      </c>
      <c r="F64" s="57" t="s">
        <v>455</v>
      </c>
      <c r="G64" s="57" t="s">
        <v>456</v>
      </c>
      <c r="H64" s="57" t="s">
        <v>457</v>
      </c>
      <c r="I64" s="240"/>
      <c r="J64" s="18" t="s">
        <v>633</v>
      </c>
      <c r="K64" s="18" t="s">
        <v>634</v>
      </c>
      <c r="L64" s="18" t="s">
        <v>635</v>
      </c>
      <c r="M64" s="18" t="s">
        <v>633</v>
      </c>
      <c r="N64" s="18" t="s">
        <v>634</v>
      </c>
      <c r="O64" s="56" t="s">
        <v>636</v>
      </c>
      <c r="P64" s="237"/>
      <c r="Q64" s="237"/>
      <c r="R64" s="237"/>
      <c r="T64" s="17"/>
    </row>
    <row r="65" spans="1:20" hidden="1">
      <c r="A65" s="17"/>
      <c r="B65" s="17"/>
      <c r="C65" s="17" t="s">
        <v>905</v>
      </c>
      <c r="T65" s="17"/>
    </row>
    <row r="66" spans="1:20">
      <c r="A66" s="17"/>
      <c r="B66" s="17" t="s">
        <v>288</v>
      </c>
      <c r="C66" s="17"/>
      <c r="D66" s="13" t="s">
        <v>289</v>
      </c>
      <c r="E66" s="19"/>
      <c r="F66" s="19"/>
      <c r="G66" s="19"/>
      <c r="H66" s="19"/>
      <c r="I66" s="20">
        <f>E66+F66+G66+H66</f>
        <v>0</v>
      </c>
      <c r="J66" s="19"/>
      <c r="K66" s="19"/>
      <c r="L66" s="20">
        <f>J66+K66</f>
        <v>0</v>
      </c>
      <c r="M66" s="19"/>
      <c r="N66" s="19"/>
      <c r="O66" s="20">
        <f>M66+N66</f>
        <v>0</v>
      </c>
      <c r="P66" s="20">
        <f>MAX(L66,O66)</f>
        <v>0</v>
      </c>
      <c r="Q66" s="19"/>
      <c r="R66" s="60"/>
      <c r="T66" s="17"/>
    </row>
    <row r="67" spans="1:20">
      <c r="A67" s="17"/>
      <c r="B67" s="17" t="s">
        <v>290</v>
      </c>
      <c r="C67" s="17"/>
      <c r="D67" s="13" t="s">
        <v>291</v>
      </c>
      <c r="E67" s="20">
        <f>E68+E69+E70+E71+E72+E73+E74+E75</f>
        <v>0</v>
      </c>
      <c r="F67" s="20">
        <f>F68+F69+F70+F71+F72+F73+F74+F75</f>
        <v>0</v>
      </c>
      <c r="G67" s="20">
        <f>G68+G69+G70+G71+G72+G73+G74+G75</f>
        <v>0</v>
      </c>
      <c r="H67" s="20">
        <f>H68+H69+H70+H71+H72+H73+H74+H75</f>
        <v>0</v>
      </c>
      <c r="I67" s="20">
        <f t="shared" ref="I67:I87" si="6">E67+F67+G67+H67</f>
        <v>0</v>
      </c>
      <c r="J67" s="20">
        <f>J68+J69+J70+J71+J72+J73+J74+J75</f>
        <v>0</v>
      </c>
      <c r="K67" s="20">
        <f>K68+K69+K70+K71+K72+K73+K74+K75</f>
        <v>0</v>
      </c>
      <c r="L67" s="20">
        <f t="shared" ref="L67:L87" si="7">J67+K67</f>
        <v>0</v>
      </c>
      <c r="M67" s="20">
        <f>M68+M69+M70+M71+M72+M73+M74+M75</f>
        <v>0</v>
      </c>
      <c r="N67" s="20">
        <f>N68+N69+N70+N71+N72+N73+N74+N75</f>
        <v>0</v>
      </c>
      <c r="O67" s="20">
        <f t="shared" ref="O67:O87" si="8">M67+N67</f>
        <v>0</v>
      </c>
      <c r="P67" s="20">
        <f t="shared" ref="P67:P87" si="9">MAX(L67,O67)</f>
        <v>0</v>
      </c>
      <c r="Q67" s="20">
        <f>Q68+Q69+Q70+Q71+Q72+Q73+Q74+Q75</f>
        <v>0</v>
      </c>
      <c r="R67" s="60"/>
      <c r="T67" s="17"/>
    </row>
    <row r="68" spans="1:20">
      <c r="A68" s="17"/>
      <c r="B68" s="17" t="s">
        <v>292</v>
      </c>
      <c r="C68" s="17"/>
      <c r="D68" s="11" t="s">
        <v>293</v>
      </c>
      <c r="E68" s="19"/>
      <c r="F68" s="19"/>
      <c r="G68" s="19"/>
      <c r="H68" s="19"/>
      <c r="I68" s="20">
        <f t="shared" si="6"/>
        <v>0</v>
      </c>
      <c r="J68" s="19"/>
      <c r="K68" s="19"/>
      <c r="L68" s="20">
        <f t="shared" si="7"/>
        <v>0</v>
      </c>
      <c r="M68" s="19"/>
      <c r="N68" s="19"/>
      <c r="O68" s="20">
        <f t="shared" si="8"/>
        <v>0</v>
      </c>
      <c r="P68" s="20">
        <f t="shared" si="9"/>
        <v>0</v>
      </c>
      <c r="Q68" s="19"/>
      <c r="R68" s="60"/>
      <c r="T68" s="17"/>
    </row>
    <row r="69" spans="1:20">
      <c r="A69" s="17"/>
      <c r="B69" s="17" t="s">
        <v>294</v>
      </c>
      <c r="C69" s="17"/>
      <c r="D69" s="11" t="s">
        <v>295</v>
      </c>
      <c r="E69" s="19"/>
      <c r="F69" s="19"/>
      <c r="G69" s="19"/>
      <c r="H69" s="19"/>
      <c r="I69" s="20">
        <f t="shared" si="6"/>
        <v>0</v>
      </c>
      <c r="J69" s="19"/>
      <c r="K69" s="19"/>
      <c r="L69" s="20">
        <f t="shared" si="7"/>
        <v>0</v>
      </c>
      <c r="M69" s="19"/>
      <c r="N69" s="19"/>
      <c r="O69" s="20">
        <f t="shared" si="8"/>
        <v>0</v>
      </c>
      <c r="P69" s="20">
        <f t="shared" si="9"/>
        <v>0</v>
      </c>
      <c r="Q69" s="19"/>
      <c r="R69" s="60"/>
      <c r="T69" s="17"/>
    </row>
    <row r="70" spans="1:20">
      <c r="A70" s="17"/>
      <c r="B70" s="17" t="s">
        <v>296</v>
      </c>
      <c r="C70" s="17"/>
      <c r="D70" s="11" t="s">
        <v>297</v>
      </c>
      <c r="E70" s="19"/>
      <c r="F70" s="19"/>
      <c r="G70" s="19"/>
      <c r="H70" s="19"/>
      <c r="I70" s="20">
        <f t="shared" si="6"/>
        <v>0</v>
      </c>
      <c r="J70" s="19"/>
      <c r="K70" s="19"/>
      <c r="L70" s="20">
        <f t="shared" si="7"/>
        <v>0</v>
      </c>
      <c r="M70" s="19"/>
      <c r="N70" s="19"/>
      <c r="O70" s="20">
        <f t="shared" si="8"/>
        <v>0</v>
      </c>
      <c r="P70" s="20">
        <f t="shared" si="9"/>
        <v>0</v>
      </c>
      <c r="Q70" s="19"/>
      <c r="R70" s="60"/>
      <c r="T70" s="17"/>
    </row>
    <row r="71" spans="1:20">
      <c r="A71" s="17"/>
      <c r="B71" s="17" t="s">
        <v>1168</v>
      </c>
      <c r="C71" s="17"/>
      <c r="D71" s="11" t="s">
        <v>1169</v>
      </c>
      <c r="E71" s="19"/>
      <c r="F71" s="19"/>
      <c r="G71" s="19"/>
      <c r="H71" s="19"/>
      <c r="I71" s="20">
        <f t="shared" si="6"/>
        <v>0</v>
      </c>
      <c r="J71" s="19"/>
      <c r="K71" s="19"/>
      <c r="L71" s="20">
        <f t="shared" si="7"/>
        <v>0</v>
      </c>
      <c r="M71" s="19"/>
      <c r="N71" s="19"/>
      <c r="O71" s="20">
        <f t="shared" si="8"/>
        <v>0</v>
      </c>
      <c r="P71" s="20">
        <f t="shared" si="9"/>
        <v>0</v>
      </c>
      <c r="Q71" s="19"/>
      <c r="R71" s="60"/>
      <c r="T71" s="17"/>
    </row>
    <row r="72" spans="1:20">
      <c r="A72" s="17"/>
      <c r="B72" s="17" t="s">
        <v>652</v>
      </c>
      <c r="C72" s="17"/>
      <c r="D72" s="11" t="s">
        <v>1023</v>
      </c>
      <c r="E72" s="19"/>
      <c r="F72" s="19"/>
      <c r="G72" s="19"/>
      <c r="H72" s="19"/>
      <c r="I72" s="20">
        <f t="shared" si="6"/>
        <v>0</v>
      </c>
      <c r="J72" s="19"/>
      <c r="K72" s="19"/>
      <c r="L72" s="20">
        <f t="shared" si="7"/>
        <v>0</v>
      </c>
      <c r="M72" s="19"/>
      <c r="N72" s="19"/>
      <c r="O72" s="20">
        <f t="shared" si="8"/>
        <v>0</v>
      </c>
      <c r="P72" s="20">
        <f t="shared" si="9"/>
        <v>0</v>
      </c>
      <c r="Q72" s="19"/>
      <c r="R72" s="60"/>
      <c r="T72" s="17"/>
    </row>
    <row r="73" spans="1:20">
      <c r="A73" s="17"/>
      <c r="B73" s="17" t="s">
        <v>505</v>
      </c>
      <c r="C73" s="17"/>
      <c r="D73" s="11" t="s">
        <v>506</v>
      </c>
      <c r="E73" s="19"/>
      <c r="F73" s="19"/>
      <c r="G73" s="19"/>
      <c r="H73" s="19"/>
      <c r="I73" s="20">
        <f t="shared" si="6"/>
        <v>0</v>
      </c>
      <c r="J73" s="19"/>
      <c r="K73" s="19"/>
      <c r="L73" s="20">
        <f t="shared" si="7"/>
        <v>0</v>
      </c>
      <c r="M73" s="19"/>
      <c r="N73" s="19"/>
      <c r="O73" s="20">
        <f t="shared" si="8"/>
        <v>0</v>
      </c>
      <c r="P73" s="20">
        <f t="shared" si="9"/>
        <v>0</v>
      </c>
      <c r="Q73" s="19"/>
      <c r="R73" s="60"/>
      <c r="T73" s="17"/>
    </row>
    <row r="74" spans="1:20">
      <c r="A74" s="17"/>
      <c r="B74" s="17" t="s">
        <v>689</v>
      </c>
      <c r="C74" s="17"/>
      <c r="D74" s="11" t="s">
        <v>690</v>
      </c>
      <c r="E74" s="19"/>
      <c r="F74" s="19"/>
      <c r="G74" s="19"/>
      <c r="H74" s="19"/>
      <c r="I74" s="20">
        <f t="shared" si="6"/>
        <v>0</v>
      </c>
      <c r="J74" s="19"/>
      <c r="K74" s="19"/>
      <c r="L74" s="20">
        <f t="shared" si="7"/>
        <v>0</v>
      </c>
      <c r="M74" s="19"/>
      <c r="N74" s="19"/>
      <c r="O74" s="20">
        <f t="shared" si="8"/>
        <v>0</v>
      </c>
      <c r="P74" s="20">
        <f t="shared" si="9"/>
        <v>0</v>
      </c>
      <c r="Q74" s="19"/>
      <c r="R74" s="60"/>
      <c r="T74" s="17"/>
    </row>
    <row r="75" spans="1:20">
      <c r="A75" s="17"/>
      <c r="B75" s="17" t="s">
        <v>850</v>
      </c>
      <c r="C75" s="17"/>
      <c r="D75" s="11" t="s">
        <v>851</v>
      </c>
      <c r="E75" s="19"/>
      <c r="F75" s="19"/>
      <c r="G75" s="19"/>
      <c r="H75" s="19"/>
      <c r="I75" s="20">
        <f t="shared" si="6"/>
        <v>0</v>
      </c>
      <c r="J75" s="19"/>
      <c r="K75" s="19"/>
      <c r="L75" s="20">
        <f t="shared" si="7"/>
        <v>0</v>
      </c>
      <c r="M75" s="19"/>
      <c r="N75" s="19"/>
      <c r="O75" s="20">
        <f t="shared" si="8"/>
        <v>0</v>
      </c>
      <c r="P75" s="20">
        <f t="shared" si="9"/>
        <v>0</v>
      </c>
      <c r="Q75" s="19"/>
      <c r="R75" s="60"/>
      <c r="T75" s="17"/>
    </row>
    <row r="76" spans="1:20">
      <c r="A76" s="17"/>
      <c r="B76" s="17" t="s">
        <v>852</v>
      </c>
      <c r="C76" s="17"/>
      <c r="D76" s="13" t="s">
        <v>853</v>
      </c>
      <c r="E76" s="19"/>
      <c r="F76" s="19"/>
      <c r="G76" s="19"/>
      <c r="H76" s="19"/>
      <c r="I76" s="20">
        <f t="shared" si="6"/>
        <v>0</v>
      </c>
      <c r="J76" s="19"/>
      <c r="K76" s="19"/>
      <c r="L76" s="20">
        <f t="shared" si="7"/>
        <v>0</v>
      </c>
      <c r="M76" s="19"/>
      <c r="N76" s="19"/>
      <c r="O76" s="20">
        <f t="shared" si="8"/>
        <v>0</v>
      </c>
      <c r="P76" s="20">
        <f t="shared" si="9"/>
        <v>0</v>
      </c>
      <c r="Q76" s="19"/>
      <c r="R76" s="60"/>
      <c r="T76" s="17"/>
    </row>
    <row r="77" spans="1:20">
      <c r="A77" s="17"/>
      <c r="B77" s="17" t="s">
        <v>854</v>
      </c>
      <c r="C77" s="17"/>
      <c r="D77" s="13" t="s">
        <v>855</v>
      </c>
      <c r="E77" s="19"/>
      <c r="F77" s="19"/>
      <c r="G77" s="19"/>
      <c r="H77" s="19"/>
      <c r="I77" s="20">
        <f t="shared" si="6"/>
        <v>0</v>
      </c>
      <c r="J77" s="19"/>
      <c r="K77" s="19"/>
      <c r="L77" s="20">
        <f t="shared" si="7"/>
        <v>0</v>
      </c>
      <c r="M77" s="19"/>
      <c r="N77" s="19"/>
      <c r="O77" s="20">
        <f t="shared" si="8"/>
        <v>0</v>
      </c>
      <c r="P77" s="20">
        <f t="shared" si="9"/>
        <v>0</v>
      </c>
      <c r="Q77" s="19"/>
      <c r="R77" s="60"/>
      <c r="T77" s="17"/>
    </row>
    <row r="78" spans="1:20">
      <c r="A78" s="17"/>
      <c r="B78" s="17" t="s">
        <v>486</v>
      </c>
      <c r="C78" s="17"/>
      <c r="D78" s="13" t="s">
        <v>487</v>
      </c>
      <c r="E78" s="20">
        <f>E66+E67+E76+E77</f>
        <v>0</v>
      </c>
      <c r="F78" s="20">
        <f>F66+F67+F76+F77</f>
        <v>0</v>
      </c>
      <c r="G78" s="20">
        <f>G66+G67+G76+G77</f>
        <v>0</v>
      </c>
      <c r="H78" s="20">
        <f>H66+H67+H76+H77</f>
        <v>0</v>
      </c>
      <c r="I78" s="20">
        <f t="shared" si="6"/>
        <v>0</v>
      </c>
      <c r="J78" s="20">
        <f>J66+J67+J76+J77</f>
        <v>0</v>
      </c>
      <c r="K78" s="20">
        <f>K66+K67+K76+K77</f>
        <v>0</v>
      </c>
      <c r="L78" s="20">
        <f t="shared" si="7"/>
        <v>0</v>
      </c>
      <c r="M78" s="20">
        <f>M66+M67+M76+M77</f>
        <v>0</v>
      </c>
      <c r="N78" s="20">
        <f>N66+N67+N76+N77</f>
        <v>0</v>
      </c>
      <c r="O78" s="20">
        <f t="shared" si="8"/>
        <v>0</v>
      </c>
      <c r="P78" s="20">
        <f t="shared" si="9"/>
        <v>0</v>
      </c>
      <c r="Q78" s="20">
        <f>Q66+Q67+Q76+Q77</f>
        <v>0</v>
      </c>
      <c r="R78" s="60"/>
      <c r="T78" s="17"/>
    </row>
    <row r="79" spans="1:20">
      <c r="A79" s="17"/>
      <c r="B79" s="17" t="s">
        <v>488</v>
      </c>
      <c r="C79" s="17"/>
      <c r="D79" s="13" t="s">
        <v>489</v>
      </c>
      <c r="E79" s="20">
        <f>E80+E81</f>
        <v>0</v>
      </c>
      <c r="F79" s="20">
        <f>F80+F81</f>
        <v>0</v>
      </c>
      <c r="G79" s="20">
        <f>G80+G81</f>
        <v>0</v>
      </c>
      <c r="H79" s="20">
        <f>H80+H81</f>
        <v>0</v>
      </c>
      <c r="I79" s="20">
        <f t="shared" si="6"/>
        <v>0</v>
      </c>
      <c r="J79" s="20">
        <f>J80+J81</f>
        <v>0</v>
      </c>
      <c r="K79" s="20">
        <f>K80+K81</f>
        <v>0</v>
      </c>
      <c r="L79" s="20">
        <f t="shared" si="7"/>
        <v>0</v>
      </c>
      <c r="M79" s="20">
        <f>M80+M81</f>
        <v>0</v>
      </c>
      <c r="N79" s="20">
        <f>N80+N81</f>
        <v>0</v>
      </c>
      <c r="O79" s="20">
        <f t="shared" si="8"/>
        <v>0</v>
      </c>
      <c r="P79" s="20">
        <f t="shared" si="9"/>
        <v>0</v>
      </c>
      <c r="Q79" s="20">
        <f>Q80+Q81</f>
        <v>0</v>
      </c>
      <c r="R79" s="60"/>
      <c r="T79" s="17"/>
    </row>
    <row r="80" spans="1:20">
      <c r="A80" s="17"/>
      <c r="B80" s="17" t="s">
        <v>653</v>
      </c>
      <c r="C80" s="17"/>
      <c r="D80" s="11" t="s">
        <v>654</v>
      </c>
      <c r="E80" s="19"/>
      <c r="F80" s="19"/>
      <c r="G80" s="19"/>
      <c r="H80" s="19"/>
      <c r="I80" s="20">
        <f t="shared" si="6"/>
        <v>0</v>
      </c>
      <c r="J80" s="19"/>
      <c r="K80" s="19"/>
      <c r="L80" s="20">
        <f t="shared" si="7"/>
        <v>0</v>
      </c>
      <c r="M80" s="19"/>
      <c r="N80" s="19"/>
      <c r="O80" s="20">
        <f t="shared" si="8"/>
        <v>0</v>
      </c>
      <c r="P80" s="20">
        <f t="shared" si="9"/>
        <v>0</v>
      </c>
      <c r="Q80" s="19"/>
      <c r="R80" s="60"/>
      <c r="T80" s="17"/>
    </row>
    <row r="81" spans="1:20">
      <c r="A81" s="17"/>
      <c r="B81" s="17" t="s">
        <v>655</v>
      </c>
      <c r="C81" s="17"/>
      <c r="D81" s="11" t="s">
        <v>656</v>
      </c>
      <c r="E81" s="19"/>
      <c r="F81" s="19"/>
      <c r="G81" s="19"/>
      <c r="H81" s="19"/>
      <c r="I81" s="20">
        <f t="shared" si="6"/>
        <v>0</v>
      </c>
      <c r="J81" s="19"/>
      <c r="K81" s="19"/>
      <c r="L81" s="20">
        <f t="shared" si="7"/>
        <v>0</v>
      </c>
      <c r="M81" s="19"/>
      <c r="N81" s="19"/>
      <c r="O81" s="20">
        <f t="shared" si="8"/>
        <v>0</v>
      </c>
      <c r="P81" s="20">
        <f t="shared" si="9"/>
        <v>0</v>
      </c>
      <c r="Q81" s="19"/>
      <c r="R81" s="60"/>
      <c r="T81" s="17"/>
    </row>
    <row r="82" spans="1:20">
      <c r="A82" s="17"/>
      <c r="B82" s="17" t="s">
        <v>659</v>
      </c>
      <c r="C82" s="17"/>
      <c r="D82" s="13" t="s">
        <v>660</v>
      </c>
      <c r="E82" s="20">
        <f t="shared" ref="E82:Q82" si="10">E78+E79</f>
        <v>0</v>
      </c>
      <c r="F82" s="20">
        <f t="shared" si="10"/>
        <v>0</v>
      </c>
      <c r="G82" s="20">
        <f t="shared" si="10"/>
        <v>0</v>
      </c>
      <c r="H82" s="20">
        <f t="shared" si="10"/>
        <v>0</v>
      </c>
      <c r="I82" s="20">
        <f t="shared" si="6"/>
        <v>0</v>
      </c>
      <c r="J82" s="20">
        <f t="shared" si="10"/>
        <v>0</v>
      </c>
      <c r="K82" s="20">
        <f t="shared" si="10"/>
        <v>0</v>
      </c>
      <c r="L82" s="20">
        <f t="shared" si="7"/>
        <v>0</v>
      </c>
      <c r="M82" s="20">
        <f t="shared" si="10"/>
        <v>0</v>
      </c>
      <c r="N82" s="20">
        <f t="shared" si="10"/>
        <v>0</v>
      </c>
      <c r="O82" s="20">
        <f t="shared" si="8"/>
        <v>0</v>
      </c>
      <c r="P82" s="20">
        <f t="shared" si="9"/>
        <v>0</v>
      </c>
      <c r="Q82" s="20">
        <f t="shared" si="10"/>
        <v>0</v>
      </c>
      <c r="R82" s="60"/>
      <c r="T82" s="17"/>
    </row>
    <row r="83" spans="1:20">
      <c r="A83" s="17"/>
      <c r="B83" s="17" t="s">
        <v>661</v>
      </c>
      <c r="C83" s="17"/>
      <c r="D83" s="13" t="s">
        <v>662</v>
      </c>
      <c r="E83" s="19"/>
      <c r="F83" s="19"/>
      <c r="G83" s="19"/>
      <c r="H83" s="19"/>
      <c r="I83" s="20">
        <f t="shared" si="6"/>
        <v>0</v>
      </c>
      <c r="J83" s="19"/>
      <c r="K83" s="19"/>
      <c r="L83" s="20">
        <f t="shared" si="7"/>
        <v>0</v>
      </c>
      <c r="M83" s="19"/>
      <c r="N83" s="19"/>
      <c r="O83" s="20">
        <f t="shared" si="8"/>
        <v>0</v>
      </c>
      <c r="P83" s="20">
        <f t="shared" si="9"/>
        <v>0</v>
      </c>
      <c r="Q83" s="19"/>
      <c r="R83" s="60"/>
      <c r="T83" s="17"/>
    </row>
    <row r="84" spans="1:20">
      <c r="A84" s="17"/>
      <c r="B84" s="17" t="s">
        <v>663</v>
      </c>
      <c r="C84" s="17"/>
      <c r="D84" s="13" t="s">
        <v>664</v>
      </c>
      <c r="E84" s="19"/>
      <c r="F84" s="19"/>
      <c r="G84" s="19"/>
      <c r="H84" s="19"/>
      <c r="I84" s="20">
        <f t="shared" si="6"/>
        <v>0</v>
      </c>
      <c r="J84" s="19"/>
      <c r="K84" s="19"/>
      <c r="L84" s="20">
        <f t="shared" si="7"/>
        <v>0</v>
      </c>
      <c r="M84" s="19"/>
      <c r="N84" s="19"/>
      <c r="O84" s="20">
        <f t="shared" si="8"/>
        <v>0</v>
      </c>
      <c r="P84" s="20">
        <f t="shared" si="9"/>
        <v>0</v>
      </c>
      <c r="Q84" s="19"/>
      <c r="R84" s="60"/>
      <c r="T84" s="17"/>
    </row>
    <row r="85" spans="1:20">
      <c r="A85" s="17"/>
      <c r="B85" s="17" t="s">
        <v>459</v>
      </c>
      <c r="C85" s="17"/>
      <c r="D85" s="58" t="s">
        <v>453</v>
      </c>
      <c r="E85" s="20">
        <f t="shared" ref="E85:Q85" si="11">E86+E87</f>
        <v>0</v>
      </c>
      <c r="F85" s="20">
        <f t="shared" si="11"/>
        <v>0</v>
      </c>
      <c r="G85" s="20">
        <f t="shared" si="11"/>
        <v>0</v>
      </c>
      <c r="H85" s="20">
        <f t="shared" si="11"/>
        <v>0</v>
      </c>
      <c r="I85" s="20">
        <f t="shared" si="6"/>
        <v>0</v>
      </c>
      <c r="J85" s="20">
        <f t="shared" si="11"/>
        <v>0</v>
      </c>
      <c r="K85" s="20">
        <f t="shared" si="11"/>
        <v>0</v>
      </c>
      <c r="L85" s="20">
        <f t="shared" si="7"/>
        <v>0</v>
      </c>
      <c r="M85" s="20">
        <f t="shared" si="11"/>
        <v>0</v>
      </c>
      <c r="N85" s="20">
        <f t="shared" si="11"/>
        <v>0</v>
      </c>
      <c r="O85" s="20">
        <f t="shared" si="8"/>
        <v>0</v>
      </c>
      <c r="P85" s="20">
        <f t="shared" si="9"/>
        <v>0</v>
      </c>
      <c r="Q85" s="20">
        <f t="shared" si="11"/>
        <v>0</v>
      </c>
      <c r="R85" s="60"/>
      <c r="T85" s="17"/>
    </row>
    <row r="86" spans="1:20">
      <c r="A86" s="17"/>
      <c r="B86" s="17" t="s">
        <v>460</v>
      </c>
      <c r="C86" s="17"/>
      <c r="D86" s="59" t="s">
        <v>452</v>
      </c>
      <c r="E86" s="19"/>
      <c r="F86" s="19"/>
      <c r="G86" s="19"/>
      <c r="H86" s="19"/>
      <c r="I86" s="20">
        <f t="shared" si="6"/>
        <v>0</v>
      </c>
      <c r="J86" s="19"/>
      <c r="K86" s="19"/>
      <c r="L86" s="20">
        <f t="shared" si="7"/>
        <v>0</v>
      </c>
      <c r="M86" s="19"/>
      <c r="N86" s="19"/>
      <c r="O86" s="20">
        <f t="shared" si="8"/>
        <v>0</v>
      </c>
      <c r="P86" s="20">
        <f t="shared" si="9"/>
        <v>0</v>
      </c>
      <c r="Q86" s="19"/>
      <c r="R86" s="60"/>
      <c r="T86" s="17"/>
    </row>
    <row r="87" spans="1:20">
      <c r="A87" s="17"/>
      <c r="B87" s="17" t="s">
        <v>461</v>
      </c>
      <c r="C87" s="17"/>
      <c r="D87" s="59" t="s">
        <v>656</v>
      </c>
      <c r="E87" s="19"/>
      <c r="F87" s="19"/>
      <c r="G87" s="19"/>
      <c r="H87" s="19"/>
      <c r="I87" s="20">
        <f t="shared" si="6"/>
        <v>0</v>
      </c>
      <c r="J87" s="19"/>
      <c r="K87" s="19"/>
      <c r="L87" s="20">
        <f t="shared" si="7"/>
        <v>0</v>
      </c>
      <c r="M87" s="19"/>
      <c r="N87" s="19"/>
      <c r="O87" s="20">
        <f t="shared" si="8"/>
        <v>0</v>
      </c>
      <c r="P87" s="20">
        <f t="shared" si="9"/>
        <v>0</v>
      </c>
      <c r="Q87" s="19"/>
      <c r="R87" s="60"/>
      <c r="T87" s="17"/>
    </row>
    <row r="88" spans="1:20">
      <c r="A88" s="17"/>
      <c r="B88" s="17"/>
      <c r="C88" s="17"/>
      <c r="D88" s="238" t="s">
        <v>537</v>
      </c>
      <c r="E88" s="238"/>
      <c r="F88" s="238"/>
      <c r="G88" s="238"/>
      <c r="H88" s="238"/>
      <c r="I88" s="238"/>
      <c r="J88" s="238"/>
      <c r="K88" s="238"/>
      <c r="L88" s="238"/>
      <c r="M88" s="238"/>
      <c r="N88" s="238"/>
      <c r="O88" s="238"/>
      <c r="P88" s="238"/>
      <c r="Q88" s="238"/>
      <c r="R88" s="238"/>
      <c r="T88" s="17"/>
    </row>
    <row r="89" spans="1:20">
      <c r="A89" s="17"/>
      <c r="B89" s="17"/>
      <c r="C89" s="17"/>
      <c r="D89" s="191" t="s">
        <v>538</v>
      </c>
      <c r="E89" s="191"/>
      <c r="F89" s="191"/>
      <c r="G89" s="191"/>
      <c r="H89" s="191"/>
      <c r="I89" s="191"/>
      <c r="J89" s="191"/>
      <c r="K89" s="191"/>
      <c r="L89" s="191"/>
      <c r="M89" s="191"/>
      <c r="N89" s="191"/>
      <c r="O89" s="191"/>
      <c r="P89" s="191"/>
      <c r="Q89" s="191"/>
      <c r="R89" s="191"/>
      <c r="T89" s="17"/>
    </row>
    <row r="90" spans="1:20">
      <c r="A90" s="17"/>
      <c r="B90" s="17"/>
      <c r="C90" s="17" t="s">
        <v>905</v>
      </c>
      <c r="D90" s="238" t="s">
        <v>518</v>
      </c>
      <c r="E90" s="238"/>
      <c r="F90" s="238"/>
      <c r="G90" s="238"/>
      <c r="H90" s="238"/>
      <c r="I90" s="238"/>
      <c r="J90" s="238"/>
      <c r="K90" s="238"/>
      <c r="L90" s="238"/>
      <c r="M90" s="238"/>
      <c r="N90" s="238"/>
      <c r="O90" s="238"/>
      <c r="P90" s="238"/>
      <c r="Q90" s="238"/>
      <c r="R90" s="238"/>
      <c r="T90" s="17"/>
    </row>
    <row r="91" spans="1:20" hidden="1">
      <c r="A91" s="17"/>
      <c r="B91" s="17"/>
      <c r="C91" s="17" t="s">
        <v>908</v>
      </c>
      <c r="D91" s="17"/>
      <c r="E91" s="17"/>
      <c r="F91" s="17"/>
      <c r="G91" s="17"/>
      <c r="H91" s="17"/>
      <c r="I91" s="17"/>
      <c r="J91" s="17"/>
      <c r="K91" s="17"/>
      <c r="L91" s="17"/>
      <c r="M91" s="17"/>
      <c r="N91" s="17"/>
      <c r="O91" s="17"/>
      <c r="P91" s="17"/>
      <c r="Q91" s="17"/>
      <c r="R91" s="17"/>
      <c r="S91" s="17"/>
      <c r="T91" s="17" t="s">
        <v>909</v>
      </c>
    </row>
    <row r="92" spans="1:20" hidden="1"/>
    <row r="93" spans="1:20" hidden="1"/>
    <row r="94" spans="1:20" hidden="1"/>
    <row r="95" spans="1:20" hidden="1"/>
    <row r="96" spans="1:20" hidden="1">
      <c r="A96" s="17"/>
      <c r="B96" s="17"/>
      <c r="C96" s="17" t="s">
        <v>1531</v>
      </c>
      <c r="D96" s="17"/>
      <c r="E96" s="17"/>
      <c r="F96" s="17"/>
      <c r="G96" s="17"/>
      <c r="H96" s="17"/>
      <c r="I96" s="17"/>
      <c r="J96" s="17"/>
    </row>
    <row r="97" spans="1:10" hidden="1">
      <c r="A97" s="17"/>
      <c r="B97" s="17"/>
      <c r="C97" s="17"/>
      <c r="D97" s="17"/>
      <c r="E97" s="17"/>
      <c r="F97" s="17"/>
      <c r="G97" s="17"/>
      <c r="H97" s="17"/>
      <c r="I97" s="17"/>
      <c r="J97" s="17"/>
    </row>
    <row r="98" spans="1:10" hidden="1">
      <c r="A98" s="17"/>
      <c r="B98" s="17"/>
      <c r="C98" s="17"/>
      <c r="D98" s="17"/>
      <c r="E98" s="17" t="s">
        <v>894</v>
      </c>
      <c r="F98" s="17" t="s">
        <v>895</v>
      </c>
      <c r="G98" s="17" t="s">
        <v>894</v>
      </c>
      <c r="H98" s="17" t="s">
        <v>895</v>
      </c>
      <c r="I98" s="17"/>
      <c r="J98" s="17"/>
    </row>
    <row r="99" spans="1:10" hidden="1">
      <c r="A99" s="17"/>
      <c r="B99" s="17"/>
      <c r="C99" s="17" t="s">
        <v>906</v>
      </c>
      <c r="D99" s="17" t="s">
        <v>910</v>
      </c>
      <c r="E99" s="17"/>
      <c r="F99" s="17"/>
      <c r="G99" s="17"/>
      <c r="H99" s="17"/>
      <c r="I99" s="17" t="s">
        <v>905</v>
      </c>
      <c r="J99" s="17" t="s">
        <v>907</v>
      </c>
    </row>
    <row r="100" spans="1:10">
      <c r="A100" s="17"/>
      <c r="B100" s="17"/>
      <c r="C100" s="17" t="s">
        <v>910</v>
      </c>
      <c r="D100" s="40" t="s">
        <v>539</v>
      </c>
      <c r="E100" s="212" t="s">
        <v>266</v>
      </c>
      <c r="F100" s="213"/>
      <c r="G100" s="212" t="s">
        <v>267</v>
      </c>
      <c r="H100" s="213"/>
      <c r="I100" s="12"/>
      <c r="J100" s="17"/>
    </row>
    <row r="101" spans="1:10" hidden="1">
      <c r="A101" s="17"/>
      <c r="B101" s="17"/>
      <c r="C101" s="17" t="s">
        <v>269</v>
      </c>
      <c r="D101" s="23" t="s">
        <v>596</v>
      </c>
      <c r="E101" s="112" t="str">
        <f>StartUp!$G$10</f>
        <v>01-Apr-2020</v>
      </c>
      <c r="F101" s="41" t="str">
        <f>StartUp!$G$10</f>
        <v>01-Apr-2020</v>
      </c>
      <c r="G101" s="41" t="str">
        <f>StartUp!$G$8</f>
        <v>01-Oct-2020</v>
      </c>
      <c r="H101" s="41" t="str">
        <f>StartUp!$G$8</f>
        <v>01-Oct-2020</v>
      </c>
      <c r="I101" s="12"/>
      <c r="J101" s="17"/>
    </row>
    <row r="102" spans="1:10" hidden="1">
      <c r="A102" s="17"/>
      <c r="B102" s="17"/>
      <c r="C102" s="17" t="s">
        <v>268</v>
      </c>
      <c r="D102" s="23" t="s">
        <v>597</v>
      </c>
      <c r="E102" s="41">
        <f>StartUp!$G$9</f>
        <v>0</v>
      </c>
      <c r="F102" s="41">
        <f>StartUp!$G$9</f>
        <v>0</v>
      </c>
      <c r="G102" s="41">
        <f>StartUp!$G$9</f>
        <v>0</v>
      </c>
      <c r="H102" s="41">
        <f>StartUp!$G$9</f>
        <v>0</v>
      </c>
      <c r="I102" s="12"/>
      <c r="J102" s="17"/>
    </row>
    <row r="103" spans="1:10">
      <c r="A103" s="17"/>
      <c r="B103" s="17"/>
      <c r="C103" s="17" t="s">
        <v>910</v>
      </c>
      <c r="D103" s="192" t="s">
        <v>960</v>
      </c>
      <c r="E103" s="223" t="s">
        <v>961</v>
      </c>
      <c r="F103" s="225"/>
      <c r="G103" s="223" t="s">
        <v>961</v>
      </c>
      <c r="H103" s="225"/>
      <c r="J103" s="17"/>
    </row>
    <row r="104" spans="1:10" ht="30">
      <c r="A104" s="17"/>
      <c r="B104" s="17"/>
      <c r="C104" s="17" t="s">
        <v>910</v>
      </c>
      <c r="D104" s="193"/>
      <c r="E104" s="21" t="s">
        <v>552</v>
      </c>
      <c r="F104" s="21" t="s">
        <v>553</v>
      </c>
      <c r="G104" s="21" t="s">
        <v>552</v>
      </c>
      <c r="H104" s="21" t="s">
        <v>553</v>
      </c>
      <c r="J104" s="17"/>
    </row>
    <row r="105" spans="1:10" hidden="1">
      <c r="A105" s="17"/>
      <c r="B105" s="17"/>
      <c r="C105" s="17" t="s">
        <v>905</v>
      </c>
      <c r="J105" s="17"/>
    </row>
    <row r="106" spans="1:10">
      <c r="A106" s="17"/>
      <c r="B106" s="17"/>
      <c r="C106" s="17"/>
      <c r="D106" s="11" t="s">
        <v>554</v>
      </c>
      <c r="E106" s="38"/>
      <c r="F106" s="38"/>
      <c r="G106" s="38"/>
      <c r="H106" s="38"/>
      <c r="J106" s="17"/>
    </row>
    <row r="107" spans="1:10">
      <c r="A107" s="17"/>
      <c r="B107" s="17" t="s">
        <v>555</v>
      </c>
      <c r="C107" s="17"/>
      <c r="D107" s="11" t="s">
        <v>556</v>
      </c>
      <c r="E107" s="38"/>
      <c r="F107" s="38"/>
      <c r="G107" s="38"/>
      <c r="H107" s="38"/>
      <c r="J107" s="17"/>
    </row>
    <row r="108" spans="1:10">
      <c r="A108" s="17"/>
      <c r="B108" s="17" t="s">
        <v>557</v>
      </c>
      <c r="C108" s="17"/>
      <c r="D108" s="11" t="s">
        <v>558</v>
      </c>
      <c r="E108" s="38"/>
      <c r="F108" s="38"/>
      <c r="G108" s="38"/>
      <c r="H108" s="38"/>
      <c r="J108" s="17"/>
    </row>
    <row r="109" spans="1:10">
      <c r="A109" s="17"/>
      <c r="B109" s="17"/>
      <c r="C109" s="17"/>
      <c r="D109" s="11" t="s">
        <v>936</v>
      </c>
      <c r="E109" s="19"/>
      <c r="F109" s="19"/>
      <c r="G109" s="19"/>
      <c r="H109" s="19"/>
      <c r="J109" s="17"/>
    </row>
    <row r="110" spans="1:10">
      <c r="A110" s="17"/>
      <c r="B110" s="17" t="s">
        <v>555</v>
      </c>
      <c r="C110" s="17"/>
      <c r="D110" s="11" t="s">
        <v>937</v>
      </c>
      <c r="E110" s="19"/>
      <c r="F110" s="19"/>
      <c r="G110" s="19"/>
      <c r="H110" s="19"/>
      <c r="J110" s="17"/>
    </row>
    <row r="111" spans="1:10">
      <c r="A111" s="17"/>
      <c r="B111" s="17" t="s">
        <v>557</v>
      </c>
      <c r="C111" s="17"/>
      <c r="D111" s="11" t="s">
        <v>938</v>
      </c>
      <c r="E111" s="19"/>
      <c r="F111" s="19"/>
      <c r="G111" s="19"/>
      <c r="H111" s="19"/>
      <c r="J111" s="17"/>
    </row>
    <row r="112" spans="1:10" hidden="1">
      <c r="A112" s="17"/>
      <c r="B112" s="17"/>
      <c r="C112" s="17" t="s">
        <v>905</v>
      </c>
      <c r="J112" s="17"/>
    </row>
    <row r="113" spans="1:10" hidden="1">
      <c r="A113" s="17"/>
      <c r="B113" s="17"/>
      <c r="C113" s="17" t="s">
        <v>908</v>
      </c>
      <c r="D113" s="17"/>
      <c r="E113" s="17"/>
      <c r="F113" s="17"/>
      <c r="G113" s="17"/>
      <c r="H113" s="17"/>
      <c r="I113" s="17"/>
      <c r="J113" s="17" t="s">
        <v>909</v>
      </c>
    </row>
    <row r="114" spans="1:10" hidden="1"/>
    <row r="115" spans="1:10" hidden="1">
      <c r="A115" s="17"/>
      <c r="B115" s="17"/>
      <c r="C115" s="17" t="s">
        <v>1532</v>
      </c>
      <c r="D115" s="17"/>
      <c r="E115" s="17"/>
      <c r="F115" s="17"/>
      <c r="G115" s="17"/>
      <c r="H115" s="17"/>
      <c r="I115" s="17"/>
      <c r="J115" s="17"/>
    </row>
    <row r="116" spans="1:10" hidden="1">
      <c r="A116" s="17"/>
      <c r="B116" s="17"/>
      <c r="C116" s="17"/>
      <c r="D116" s="17"/>
      <c r="E116" s="17" t="s">
        <v>109</v>
      </c>
      <c r="F116" s="17" t="s">
        <v>109</v>
      </c>
      <c r="G116" s="17" t="s">
        <v>529</v>
      </c>
      <c r="H116" s="17" t="s">
        <v>529</v>
      </c>
      <c r="I116" s="17"/>
      <c r="J116" s="17"/>
    </row>
    <row r="117" spans="1:10" hidden="1">
      <c r="A117" s="17"/>
      <c r="B117" s="17"/>
      <c r="C117" s="17"/>
      <c r="D117" s="17" t="s">
        <v>939</v>
      </c>
      <c r="E117" s="17" t="s">
        <v>894</v>
      </c>
      <c r="F117" s="17" t="s">
        <v>895</v>
      </c>
      <c r="G117" s="17" t="s">
        <v>894</v>
      </c>
      <c r="H117" s="17" t="s">
        <v>895</v>
      </c>
      <c r="I117" s="17"/>
      <c r="J117" s="17"/>
    </row>
    <row r="118" spans="1:10" hidden="1">
      <c r="A118" s="17"/>
      <c r="B118" s="17"/>
      <c r="C118" s="17" t="s">
        <v>906</v>
      </c>
      <c r="D118" s="17" t="s">
        <v>940</v>
      </c>
      <c r="E118" s="17"/>
      <c r="F118" s="17"/>
      <c r="G118" s="17"/>
      <c r="H118" s="17"/>
      <c r="I118" s="17" t="s">
        <v>905</v>
      </c>
      <c r="J118" s="17" t="s">
        <v>907</v>
      </c>
    </row>
    <row r="119" spans="1:10" hidden="1">
      <c r="A119" s="17"/>
      <c r="B119" s="17"/>
      <c r="C119" s="17" t="s">
        <v>269</v>
      </c>
      <c r="D119" s="23" t="s">
        <v>596</v>
      </c>
      <c r="E119" s="112" t="str">
        <f>StartUp!$G$10</f>
        <v>01-Apr-2020</v>
      </c>
      <c r="F119" s="41" t="str">
        <f>StartUp!$G$10</f>
        <v>01-Apr-2020</v>
      </c>
      <c r="G119" s="41" t="str">
        <f>StartUp!$G$8</f>
        <v>01-Oct-2020</v>
      </c>
      <c r="H119" s="41" t="str">
        <f>StartUp!$G$8</f>
        <v>01-Oct-2020</v>
      </c>
      <c r="I119" s="12"/>
      <c r="J119" s="17"/>
    </row>
    <row r="120" spans="1:10" hidden="1">
      <c r="A120" s="17"/>
      <c r="B120" s="17"/>
      <c r="C120" s="17" t="s">
        <v>268</v>
      </c>
      <c r="D120" s="23" t="s">
        <v>597</v>
      </c>
      <c r="E120" s="41">
        <f>StartUp!$G$9</f>
        <v>0</v>
      </c>
      <c r="F120" s="41">
        <f>StartUp!$G$9</f>
        <v>0</v>
      </c>
      <c r="G120" s="41">
        <f>StartUp!$G$9</f>
        <v>0</v>
      </c>
      <c r="H120" s="41">
        <f>StartUp!$G$9</f>
        <v>0</v>
      </c>
      <c r="I120" s="12"/>
      <c r="J120" s="17"/>
    </row>
    <row r="121" spans="1:10">
      <c r="A121" s="17"/>
      <c r="B121" s="17"/>
      <c r="C121" s="17" t="s">
        <v>910</v>
      </c>
      <c r="D121" s="205" t="s">
        <v>941</v>
      </c>
      <c r="E121" s="203"/>
      <c r="F121" s="203"/>
      <c r="G121" s="203"/>
      <c r="H121" s="204"/>
      <c r="J121" s="17"/>
    </row>
    <row r="122" spans="1:10" hidden="1">
      <c r="A122" s="17"/>
      <c r="B122" s="17"/>
      <c r="C122" s="17" t="s">
        <v>905</v>
      </c>
      <c r="J122" s="17"/>
    </row>
    <row r="123" spans="1:10">
      <c r="A123" s="17"/>
      <c r="B123" s="17"/>
      <c r="C123" s="109"/>
      <c r="D123" s="22"/>
      <c r="E123" s="19"/>
      <c r="F123" s="19"/>
      <c r="G123" s="19"/>
      <c r="H123" s="19"/>
      <c r="J123" s="17"/>
    </row>
    <row r="124" spans="1:10" ht="15.75" hidden="1" customHeight="1">
      <c r="A124" s="17"/>
      <c r="B124" s="17"/>
      <c r="C124" s="17" t="s">
        <v>905</v>
      </c>
      <c r="J124" s="17"/>
    </row>
    <row r="125" spans="1:10" hidden="1">
      <c r="A125" s="17"/>
      <c r="B125" s="17"/>
      <c r="C125" s="17" t="s">
        <v>908</v>
      </c>
      <c r="D125" s="17"/>
      <c r="E125" s="17"/>
      <c r="F125" s="17"/>
      <c r="G125" s="17"/>
      <c r="H125" s="17"/>
      <c r="I125" s="17"/>
      <c r="J125" s="17" t="s">
        <v>909</v>
      </c>
    </row>
    <row r="126" spans="1:10" hidden="1"/>
    <row r="127" spans="1:10" hidden="1">
      <c r="A127" s="17"/>
      <c r="B127" s="17"/>
      <c r="C127" s="17" t="s">
        <v>1533</v>
      </c>
      <c r="D127" s="17"/>
      <c r="E127" s="17"/>
      <c r="F127" s="17"/>
      <c r="G127" s="17"/>
      <c r="H127" s="17"/>
      <c r="I127" s="17"/>
      <c r="J127" s="17"/>
    </row>
    <row r="128" spans="1:10" hidden="1">
      <c r="A128" s="17"/>
      <c r="B128" s="17"/>
      <c r="C128" s="17"/>
      <c r="D128" s="17"/>
      <c r="E128" s="17"/>
      <c r="F128" s="17"/>
      <c r="G128" s="17"/>
      <c r="H128" s="17"/>
      <c r="I128" s="17"/>
      <c r="J128" s="17"/>
    </row>
    <row r="129" spans="1:10" hidden="1">
      <c r="A129" s="17"/>
      <c r="B129" s="17"/>
      <c r="C129" s="17"/>
      <c r="D129" s="17"/>
      <c r="E129" s="17" t="s">
        <v>894</v>
      </c>
      <c r="F129" s="17" t="s">
        <v>895</v>
      </c>
      <c r="G129" s="17" t="s">
        <v>894</v>
      </c>
      <c r="H129" s="17" t="s">
        <v>895</v>
      </c>
      <c r="I129" s="17"/>
      <c r="J129" s="17"/>
    </row>
    <row r="130" spans="1:10" hidden="1">
      <c r="A130" s="17"/>
      <c r="B130" s="17"/>
      <c r="C130" s="17" t="s">
        <v>906</v>
      </c>
      <c r="D130" s="17" t="s">
        <v>910</v>
      </c>
      <c r="E130" s="17"/>
      <c r="F130" s="17"/>
      <c r="G130" s="17"/>
      <c r="H130" s="17"/>
      <c r="I130" s="17" t="s">
        <v>905</v>
      </c>
      <c r="J130" s="17" t="s">
        <v>907</v>
      </c>
    </row>
    <row r="131" spans="1:10" hidden="1">
      <c r="A131" s="17"/>
      <c r="B131" s="17"/>
      <c r="C131" s="17" t="s">
        <v>269</v>
      </c>
      <c r="D131" s="23" t="s">
        <v>596</v>
      </c>
      <c r="E131" s="112" t="str">
        <f>StartUp!$G$10</f>
        <v>01-Apr-2020</v>
      </c>
      <c r="F131" s="41" t="str">
        <f>StartUp!$G$10</f>
        <v>01-Apr-2020</v>
      </c>
      <c r="G131" s="41" t="str">
        <f>StartUp!$G$8</f>
        <v>01-Oct-2020</v>
      </c>
      <c r="H131" s="41" t="str">
        <f>StartUp!$G$8</f>
        <v>01-Oct-2020</v>
      </c>
      <c r="I131" s="12"/>
      <c r="J131" s="17"/>
    </row>
    <row r="132" spans="1:10" hidden="1">
      <c r="A132" s="17"/>
      <c r="B132" s="17"/>
      <c r="C132" s="17" t="s">
        <v>268</v>
      </c>
      <c r="D132" s="23" t="s">
        <v>597</v>
      </c>
      <c r="E132" s="41">
        <f>StartUp!$G$9</f>
        <v>0</v>
      </c>
      <c r="F132" s="41">
        <f>StartUp!$G$9</f>
        <v>0</v>
      </c>
      <c r="G132" s="41">
        <f>StartUp!$G$9</f>
        <v>0</v>
      </c>
      <c r="H132" s="41">
        <f>StartUp!$G$9</f>
        <v>0</v>
      </c>
      <c r="I132" s="12"/>
      <c r="J132" s="17"/>
    </row>
    <row r="133" spans="1:10">
      <c r="A133" s="17"/>
      <c r="B133" s="17"/>
      <c r="C133" s="17" t="s">
        <v>910</v>
      </c>
      <c r="D133" s="241" t="s">
        <v>977</v>
      </c>
      <c r="E133" s="242"/>
      <c r="F133" s="242"/>
      <c r="G133" s="242"/>
      <c r="H133" s="243"/>
      <c r="I133" s="12"/>
      <c r="J133" s="17"/>
    </row>
    <row r="134" spans="1:10">
      <c r="A134" s="17"/>
      <c r="B134" s="17"/>
      <c r="C134" s="17" t="s">
        <v>910</v>
      </c>
      <c r="D134" s="205" t="s">
        <v>942</v>
      </c>
      <c r="E134" s="203"/>
      <c r="F134" s="203"/>
      <c r="G134" s="203"/>
      <c r="H134" s="204"/>
      <c r="J134" s="17"/>
    </row>
    <row r="135" spans="1:10" hidden="1">
      <c r="A135" s="17"/>
      <c r="B135" s="17"/>
      <c r="C135" s="17" t="s">
        <v>905</v>
      </c>
      <c r="J135" s="17"/>
    </row>
    <row r="136" spans="1:10">
      <c r="A136" s="17"/>
      <c r="B136" s="17"/>
      <c r="C136" s="17"/>
      <c r="D136" s="11" t="s">
        <v>943</v>
      </c>
      <c r="E136" s="19"/>
      <c r="F136" s="19"/>
      <c r="G136" s="19"/>
      <c r="H136" s="19"/>
      <c r="J136" s="17"/>
    </row>
    <row r="137" spans="1:10">
      <c r="A137" s="17"/>
      <c r="B137" s="17"/>
      <c r="C137" s="17"/>
      <c r="D137" s="11" t="s">
        <v>944</v>
      </c>
      <c r="E137" s="19"/>
      <c r="F137" s="19"/>
      <c r="G137" s="19"/>
      <c r="H137" s="19"/>
      <c r="J137" s="17"/>
    </row>
    <row r="138" spans="1:10">
      <c r="A138" s="17"/>
      <c r="B138" s="17"/>
      <c r="C138" s="17"/>
      <c r="D138" s="11" t="s">
        <v>945</v>
      </c>
      <c r="E138" s="19"/>
      <c r="F138" s="19"/>
      <c r="G138" s="19"/>
      <c r="H138" s="19"/>
      <c r="J138" s="17"/>
    </row>
    <row r="139" spans="1:10">
      <c r="A139" s="17"/>
      <c r="B139" s="17"/>
      <c r="C139" s="17"/>
      <c r="D139" s="11" t="s">
        <v>946</v>
      </c>
      <c r="E139" s="19"/>
      <c r="F139" s="19"/>
      <c r="G139" s="19"/>
      <c r="H139" s="19"/>
      <c r="J139" s="17"/>
    </row>
    <row r="140" spans="1:10">
      <c r="A140" s="17"/>
      <c r="B140" s="17"/>
      <c r="C140" s="17" t="s">
        <v>905</v>
      </c>
      <c r="J140" s="17"/>
    </row>
    <row r="141" spans="1:10">
      <c r="A141" s="17"/>
      <c r="B141" s="17"/>
      <c r="C141" s="17" t="s">
        <v>908</v>
      </c>
      <c r="D141" s="17"/>
      <c r="E141" s="17"/>
      <c r="F141" s="17"/>
      <c r="G141" s="17"/>
      <c r="H141" s="17"/>
      <c r="I141" s="17"/>
      <c r="J141" s="17" t="s">
        <v>909</v>
      </c>
    </row>
  </sheetData>
  <mergeCells count="38">
    <mergeCell ref="D8:N8"/>
    <mergeCell ref="D49:N49"/>
    <mergeCell ref="D52:N52"/>
    <mergeCell ref="D133:H133"/>
    <mergeCell ref="D9:D10"/>
    <mergeCell ref="E9:E10"/>
    <mergeCell ref="F9:F10"/>
    <mergeCell ref="G9:H9"/>
    <mergeCell ref="I9:I10"/>
    <mergeCell ref="J9:J10"/>
    <mergeCell ref="R63:R64"/>
    <mergeCell ref="M9:M10"/>
    <mergeCell ref="N9:N10"/>
    <mergeCell ref="D62:P62"/>
    <mergeCell ref="D51:N51"/>
    <mergeCell ref="D53:N53"/>
    <mergeCell ref="J63:L63"/>
    <mergeCell ref="M63:O63"/>
    <mergeCell ref="P63:P64"/>
    <mergeCell ref="Q63:Q64"/>
    <mergeCell ref="K9:K10"/>
    <mergeCell ref="L9:L10"/>
    <mergeCell ref="D1:N1"/>
    <mergeCell ref="D134:H134"/>
    <mergeCell ref="D103:D104"/>
    <mergeCell ref="E103:F103"/>
    <mergeCell ref="G103:H103"/>
    <mergeCell ref="D121:H121"/>
    <mergeCell ref="D88:R88"/>
    <mergeCell ref="D89:R89"/>
    <mergeCell ref="D90:R90"/>
    <mergeCell ref="E100:F100"/>
    <mergeCell ref="G100:H100"/>
    <mergeCell ref="Q62:R62"/>
    <mergeCell ref="D63:D64"/>
    <mergeCell ref="E63:F63"/>
    <mergeCell ref="G63:H63"/>
    <mergeCell ref="I63:I64"/>
  </mergeCells>
  <phoneticPr fontId="3" type="noConversion"/>
  <dataValidations count="422">
    <dataValidation type="decimal" allowBlank="1" showInputMessage="1" showErrorMessage="1" errorTitle="Input Error" error="Please enter a numeric value between -99999999999999999 and 99999999999999999" sqref="J12">
      <formula1>-99999999999999900</formula1>
      <formula2>99999999999999900</formula2>
    </dataValidation>
    <dataValidation type="decimal" allowBlank="1" showInputMessage="1" showErrorMessage="1" errorTitle="Input Error" error="Please enter a numeric value between -99999999999999999 and 99999999999999999" sqref="K12">
      <formula1>-99999999999999900</formula1>
      <formula2>99999999999999900</formula2>
    </dataValidation>
    <dataValidation type="decimal" allowBlank="1" showInputMessage="1" showErrorMessage="1" errorTitle="Input Error" error="Please enter a numeric value between -99999999999999999 and 99999999999999999" sqref="J13">
      <formula1>-99999999999999900</formula1>
      <formula2>99999999999999900</formula2>
    </dataValidation>
    <dataValidation type="decimal" allowBlank="1" showInputMessage="1" showErrorMessage="1" errorTitle="Input Error" error="Please enter a numeric value between -99999999999999999 and 99999999999999999" sqref="K13">
      <formula1>-99999999999999900</formula1>
      <formula2>99999999999999900</formula2>
    </dataValidation>
    <dataValidation type="decimal" allowBlank="1" showInputMessage="1" showErrorMessage="1" errorTitle="Input Error" error="Please enter a numeric value between -99999999999999999 and 99999999999999999" sqref="J14">
      <formula1>-99999999999999900</formula1>
      <formula2>99999999999999900</formula2>
    </dataValidation>
    <dataValidation type="decimal" allowBlank="1" showInputMessage="1" showErrorMessage="1" errorTitle="Input Error" error="Please enter a numeric value between -99999999999999999 and 99999999999999999" sqref="K14">
      <formula1>-99999999999999900</formula1>
      <formula2>99999999999999900</formula2>
    </dataValidation>
    <dataValidation type="decimal" allowBlank="1" showInputMessage="1" showErrorMessage="1" errorTitle="Input Error" error="Please enter a numeric value between -99999999999999999 and 99999999999999999" sqref="J15">
      <formula1>-99999999999999900</formula1>
      <formula2>99999999999999900</formula2>
    </dataValidation>
    <dataValidation type="decimal" allowBlank="1" showInputMessage="1" showErrorMessage="1" errorTitle="Input Error" error="Please enter a numeric value between -99999999999999999 and 99999999999999999" sqref="K15">
      <formula1>-99999999999999900</formula1>
      <formula2>99999999999999900</formula2>
    </dataValidation>
    <dataValidation type="decimal" allowBlank="1" showInputMessage="1" showErrorMessage="1" errorTitle="Input Error" error="Please enter a numeric value between -99999999999999999 and 99999999999999999" sqref="J16">
      <formula1>-99999999999999900</formula1>
      <formula2>99999999999999900</formula2>
    </dataValidation>
    <dataValidation type="decimal" allowBlank="1" showInputMessage="1" showErrorMessage="1" errorTitle="Input Error" error="Please enter a numeric value between -99999999999999999 and 99999999999999999" sqref="K16">
      <formula1>-99999999999999900</formula1>
      <formula2>99999999999999900</formula2>
    </dataValidation>
    <dataValidation type="decimal" allowBlank="1" showInputMessage="1" showErrorMessage="1" errorTitle="Input Error" error="Please enter a numeric value between -99999999999999999 and 99999999999999999" sqref="J17">
      <formula1>-99999999999999900</formula1>
      <formula2>99999999999999900</formula2>
    </dataValidation>
    <dataValidation type="decimal" allowBlank="1" showInputMessage="1" showErrorMessage="1" errorTitle="Input Error" error="Please enter a numeric value between -99999999999999999 and 99999999999999999" sqref="K17">
      <formula1>-99999999999999900</formula1>
      <formula2>99999999999999900</formula2>
    </dataValidation>
    <dataValidation type="decimal" allowBlank="1" showInputMessage="1" showErrorMessage="1" errorTitle="Input Error" error="Please enter a numeric value between -99999999999999999 and 99999999999999999" sqref="J18">
      <formula1>-99999999999999900</formula1>
      <formula2>99999999999999900</formula2>
    </dataValidation>
    <dataValidation type="decimal" allowBlank="1" showInputMessage="1" showErrorMessage="1" errorTitle="Input Error" error="Please enter a numeric value between -99999999999999999 and 99999999999999999" sqref="K18">
      <formula1>-99999999999999900</formula1>
      <formula2>99999999999999900</formula2>
    </dataValidation>
    <dataValidation type="decimal" allowBlank="1" showInputMessage="1" showErrorMessage="1" errorTitle="Input Error" error="Please enter a numeric value between -99999999999999999 and 99999999999999999" sqref="J19">
      <formula1>-99999999999999900</formula1>
      <formula2>99999999999999900</formula2>
    </dataValidation>
    <dataValidation type="decimal" allowBlank="1" showInputMessage="1" showErrorMessage="1" errorTitle="Input Error" error="Please enter a numeric value between -99999999999999999 and 99999999999999999" sqref="K19">
      <formula1>-99999999999999900</formula1>
      <formula2>99999999999999900</formula2>
    </dataValidation>
    <dataValidation type="decimal" allowBlank="1" showInputMessage="1" showErrorMessage="1" errorTitle="Input Error" error="Please enter a numeric value between -99999999999999999 and 99999999999999999" sqref="J20">
      <formula1>-99999999999999900</formula1>
      <formula2>99999999999999900</formula2>
    </dataValidation>
    <dataValidation type="decimal" allowBlank="1" showInputMessage="1" showErrorMessage="1" errorTitle="Input Error" error="Please enter a numeric value between -99999999999999999 and 99999999999999999" sqref="K20">
      <formula1>-99999999999999900</formula1>
      <formula2>99999999999999900</formula2>
    </dataValidation>
    <dataValidation type="decimal" allowBlank="1" showInputMessage="1" showErrorMessage="1" errorTitle="Input Error" error="Please enter a numeric value between -99999999999999999 and 99999999999999999" sqref="J21">
      <formula1>-99999999999999900</formula1>
      <formula2>99999999999999900</formula2>
    </dataValidation>
    <dataValidation type="decimal" allowBlank="1" showInputMessage="1" showErrorMessage="1" errorTitle="Input Error" error="Please enter a numeric value between -99999999999999999 and 99999999999999999" sqref="K21">
      <formula1>-99999999999999900</formula1>
      <formula2>99999999999999900</formula2>
    </dataValidation>
    <dataValidation type="decimal" allowBlank="1" showInputMessage="1" showErrorMessage="1" errorTitle="Input Error" error="Please enter a numeric value between -99999999999999999 and 99999999999999999" sqref="J22">
      <formula1>-99999999999999900</formula1>
      <formula2>99999999999999900</formula2>
    </dataValidation>
    <dataValidation type="decimal" allowBlank="1" showInputMessage="1" showErrorMessage="1" errorTitle="Input Error" error="Please enter a numeric value between -99999999999999999 and 99999999999999999" sqref="K22">
      <formula1>-99999999999999900</formula1>
      <formula2>99999999999999900</formula2>
    </dataValidation>
    <dataValidation type="decimal" allowBlank="1" showInputMessage="1" showErrorMessage="1" errorTitle="Input Error" error="Please enter a numeric value between -99999999999999999 and 99999999999999999" sqref="J23">
      <formula1>-99999999999999900</formula1>
      <formula2>99999999999999900</formula2>
    </dataValidation>
    <dataValidation type="decimal" allowBlank="1" showInputMessage="1" showErrorMessage="1" errorTitle="Input Error" error="Please enter a numeric value between -99999999999999999 and 99999999999999999" sqref="K23">
      <formula1>-99999999999999900</formula1>
      <formula2>99999999999999900</formula2>
    </dataValidation>
    <dataValidation type="decimal" allowBlank="1" showInputMessage="1" showErrorMessage="1" errorTitle="Input Error" error="Please enter a numeric value between -99999999999999999 and 99999999999999999" sqref="J24">
      <formula1>-99999999999999900</formula1>
      <formula2>99999999999999900</formula2>
    </dataValidation>
    <dataValidation type="decimal" allowBlank="1" showInputMessage="1" showErrorMessage="1" errorTitle="Input Error" error="Please enter a numeric value between -99999999999999999 and 99999999999999999" sqref="K24">
      <formula1>-99999999999999900</formula1>
      <formula2>99999999999999900</formula2>
    </dataValidation>
    <dataValidation type="decimal" allowBlank="1" showInputMessage="1" showErrorMessage="1" errorTitle="Input Error" error="Please enter a numeric value between -99999999999999999 and 99999999999999999" sqref="J25">
      <formula1>-99999999999999900</formula1>
      <formula2>99999999999999900</formula2>
    </dataValidation>
    <dataValidation type="decimal" allowBlank="1" showInputMessage="1" showErrorMessage="1" errorTitle="Input Error" error="Please enter a numeric value between -99999999999999999 and 99999999999999999" sqref="K25">
      <formula1>-99999999999999900</formula1>
      <formula2>99999999999999900</formula2>
    </dataValidation>
    <dataValidation type="decimal" allowBlank="1" showInputMessage="1" showErrorMessage="1" errorTitle="Input Error" error="Please enter a numeric value between -99999999999999999 and 99999999999999999" sqref="J26">
      <formula1>-99999999999999900</formula1>
      <formula2>99999999999999900</formula2>
    </dataValidation>
    <dataValidation type="decimal" allowBlank="1" showInputMessage="1" showErrorMessage="1" errorTitle="Input Error" error="Please enter a numeric value between -99999999999999999 and 99999999999999999" sqref="K26">
      <formula1>-99999999999999900</formula1>
      <formula2>99999999999999900</formula2>
    </dataValidation>
    <dataValidation type="decimal" allowBlank="1" showInputMessage="1" showErrorMessage="1" errorTitle="Input Error" error="Please enter a numeric value between -99999999999999999 and 99999999999999999" sqref="J27">
      <formula1>-99999999999999900</formula1>
      <formula2>99999999999999900</formula2>
    </dataValidation>
    <dataValidation type="decimal" allowBlank="1" showInputMessage="1" showErrorMessage="1" errorTitle="Input Error" error="Please enter a numeric value between -99999999999999999 and 99999999999999999" sqref="K27">
      <formula1>-99999999999999900</formula1>
      <formula2>99999999999999900</formula2>
    </dataValidation>
    <dataValidation type="decimal" allowBlank="1" showInputMessage="1" showErrorMessage="1" errorTitle="Input Error" error="Please enter a numeric value between -99999999999999999 and 99999999999999999" sqref="J28">
      <formula1>-99999999999999900</formula1>
      <formula2>99999999999999900</formula2>
    </dataValidation>
    <dataValidation type="decimal" allowBlank="1" showInputMessage="1" showErrorMessage="1" errorTitle="Input Error" error="Please enter a numeric value between -99999999999999999 and 99999999999999999" sqref="K28">
      <formula1>-99999999999999900</formula1>
      <formula2>99999999999999900</formula2>
    </dataValidation>
    <dataValidation type="decimal" allowBlank="1" showInputMessage="1" showErrorMessage="1" errorTitle="Input Error" error="Please enter a numeric value between -99999999999999999 and 99999999999999999" sqref="J29">
      <formula1>-99999999999999900</formula1>
      <formula2>99999999999999900</formula2>
    </dataValidation>
    <dataValidation type="decimal" allowBlank="1" showInputMessage="1" showErrorMessage="1" errorTitle="Input Error" error="Please enter a numeric value between -99999999999999999 and 99999999999999999" sqref="K29">
      <formula1>-99999999999999900</formula1>
      <formula2>99999999999999900</formula2>
    </dataValidation>
    <dataValidation type="decimal" allowBlank="1" showInputMessage="1" showErrorMessage="1" errorTitle="Input Error" error="Please enter a numeric value between -99999999999999999 and 99999999999999999" sqref="J39">
      <formula1>-99999999999999900</formula1>
      <formula2>99999999999999900</formula2>
    </dataValidation>
    <dataValidation type="decimal" allowBlank="1" showInputMessage="1" showErrorMessage="1" errorTitle="Input Error" error="Please enter a numeric value between -99999999999999999 and 99999999999999999" sqref="K39">
      <formula1>-99999999999999900</formula1>
      <formula2>99999999999999900</formula2>
    </dataValidation>
    <dataValidation type="decimal" allowBlank="1" showInputMessage="1" showErrorMessage="1" errorTitle="Input Error" error="Please enter a numeric value between -99999999999999999 and 99999999999999999" sqref="J50">
      <formula1>-99999999999999900</formula1>
      <formula2>99999999999999900</formula2>
    </dataValidation>
    <dataValidation type="decimal" allowBlank="1" showInputMessage="1" showErrorMessage="1" errorTitle="Input Error" error="Please enter a numeric value between -99999999999999999 and 99999999999999999" sqref="K50">
      <formula1>-99999999999999900</formula1>
      <formula2>99999999999999900</formula2>
    </dataValidation>
    <dataValidation type="decimal" allowBlank="1" showInputMessage="1" showErrorMessage="1" errorTitle="Input Error" error="Please enter a numeric value between -99999999999999999 and 99999999999999999" sqref="P66">
      <formula1>-99999999999999900</formula1>
      <formula2>99999999999999900</formula2>
    </dataValidation>
    <dataValidation type="decimal" allowBlank="1" showInputMessage="1" showErrorMessage="1" errorTitle="Input Error" error="Please enter a numeric value between -99999999999999999 and 99999999999999999" sqref="Q66">
      <formula1>-99999999999999900</formula1>
      <formula2>99999999999999900</formula2>
    </dataValidation>
    <dataValidation type="decimal" allowBlank="1" showInputMessage="1" showErrorMessage="1" errorTitle="Input Error" error="Please enter a numeric value between -99999999999999999 and 99999999999999999" sqref="P67">
      <formula1>-99999999999999900</formula1>
      <formula2>99999999999999900</formula2>
    </dataValidation>
    <dataValidation type="decimal" allowBlank="1" showInputMessage="1" showErrorMessage="1" errorTitle="Input Error" error="Please enter a numeric value between -99999999999999999 and 99999999999999999" sqref="Q67">
      <formula1>-99999999999999900</formula1>
      <formula2>99999999999999900</formula2>
    </dataValidation>
    <dataValidation type="decimal" allowBlank="1" showInputMessage="1" showErrorMessage="1" errorTitle="Input Error" error="Please enter a numeric value between -99999999999999999 and 99999999999999999" sqref="P68">
      <formula1>-99999999999999900</formula1>
      <formula2>99999999999999900</formula2>
    </dataValidation>
    <dataValidation type="decimal" allowBlank="1" showInputMessage="1" showErrorMessage="1" errorTitle="Input Error" error="Please enter a numeric value between -99999999999999999 and 99999999999999999" sqref="Q68">
      <formula1>-99999999999999900</formula1>
      <formula2>99999999999999900</formula2>
    </dataValidation>
    <dataValidation type="decimal" allowBlank="1" showInputMessage="1" showErrorMessage="1" errorTitle="Input Error" error="Please enter a numeric value between -99999999999999999 and 99999999999999999" sqref="P69">
      <formula1>-99999999999999900</formula1>
      <formula2>99999999999999900</formula2>
    </dataValidation>
    <dataValidation type="decimal" allowBlank="1" showInputMessage="1" showErrorMessage="1" errorTitle="Input Error" error="Please enter a numeric value between -99999999999999999 and 99999999999999999" sqref="Q69">
      <formula1>-99999999999999900</formula1>
      <formula2>99999999999999900</formula2>
    </dataValidation>
    <dataValidation type="decimal" allowBlank="1" showInputMessage="1" showErrorMessage="1" errorTitle="Input Error" error="Please enter a numeric value between -99999999999999999 and 99999999999999999" sqref="P70">
      <formula1>-99999999999999900</formula1>
      <formula2>99999999999999900</formula2>
    </dataValidation>
    <dataValidation type="decimal" allowBlank="1" showInputMessage="1" showErrorMessage="1" errorTitle="Input Error" error="Please enter a numeric value between -99999999999999999 and 99999999999999999" sqref="Q70">
      <formula1>-99999999999999900</formula1>
      <formula2>99999999999999900</formula2>
    </dataValidation>
    <dataValidation type="decimal" allowBlank="1" showInputMessage="1" showErrorMessage="1" errorTitle="Input Error" error="Please enter a numeric value between -99999999999999999 and 99999999999999999" sqref="P71">
      <formula1>-99999999999999900</formula1>
      <formula2>99999999999999900</formula2>
    </dataValidation>
    <dataValidation type="decimal" allowBlank="1" showInputMessage="1" showErrorMessage="1" errorTitle="Input Error" error="Please enter a numeric value between -99999999999999999 and 99999999999999999" sqref="Q71">
      <formula1>-99999999999999900</formula1>
      <formula2>99999999999999900</formula2>
    </dataValidation>
    <dataValidation type="decimal" allowBlank="1" showInputMessage="1" showErrorMessage="1" errorTitle="Input Error" error="Please enter a numeric value between -99999999999999999 and 99999999999999999" sqref="P72">
      <formula1>-99999999999999900</formula1>
      <formula2>99999999999999900</formula2>
    </dataValidation>
    <dataValidation type="decimal" allowBlank="1" showInputMessage="1" showErrorMessage="1" errorTitle="Input Error" error="Please enter a numeric value between -99999999999999999 and 99999999999999999" sqref="Q72">
      <formula1>-99999999999999900</formula1>
      <formula2>99999999999999900</formula2>
    </dataValidation>
    <dataValidation type="decimal" allowBlank="1" showInputMessage="1" showErrorMessage="1" errorTitle="Input Error" error="Please enter a numeric value between -99999999999999999 and 99999999999999999" sqref="P73">
      <formula1>-99999999999999900</formula1>
      <formula2>99999999999999900</formula2>
    </dataValidation>
    <dataValidation type="decimal" allowBlank="1" showInputMessage="1" showErrorMessage="1" errorTitle="Input Error" error="Please enter a numeric value between -99999999999999999 and 99999999999999999" sqref="Q73">
      <formula1>-99999999999999900</formula1>
      <formula2>99999999999999900</formula2>
    </dataValidation>
    <dataValidation type="decimal" allowBlank="1" showInputMessage="1" showErrorMessage="1" errorTitle="Input Error" error="Please enter a numeric value between -99999999999999999 and 99999999999999999" sqref="P74">
      <formula1>-99999999999999900</formula1>
      <formula2>99999999999999900</formula2>
    </dataValidation>
    <dataValidation type="decimal" allowBlank="1" showInputMessage="1" showErrorMessage="1" errorTitle="Input Error" error="Please enter a numeric value between -99999999999999999 and 99999999999999999" sqref="Q74">
      <formula1>-99999999999999900</formula1>
      <formula2>99999999999999900</formula2>
    </dataValidation>
    <dataValidation type="decimal" allowBlank="1" showInputMessage="1" showErrorMessage="1" errorTitle="Input Error" error="Please enter a numeric value between -99999999999999999 and 99999999999999999" sqref="P75">
      <formula1>-99999999999999900</formula1>
      <formula2>99999999999999900</formula2>
    </dataValidation>
    <dataValidation type="decimal" allowBlank="1" showInputMessage="1" showErrorMessage="1" errorTitle="Input Error" error="Please enter a numeric value between -99999999999999999 and 99999999999999999" sqref="Q75">
      <formula1>-99999999999999900</formula1>
      <formula2>99999999999999900</formula2>
    </dataValidation>
    <dataValidation type="decimal" allowBlank="1" showInputMessage="1" showErrorMessage="1" errorTitle="Input Error" error="Please enter a numeric value between -99999999999999999 and 99999999999999999" sqref="P76">
      <formula1>-99999999999999900</formula1>
      <formula2>99999999999999900</formula2>
    </dataValidation>
    <dataValidation type="decimal" allowBlank="1" showInputMessage="1" showErrorMessage="1" errorTitle="Input Error" error="Please enter a numeric value between -99999999999999999 and 99999999999999999" sqref="Q76">
      <formula1>-99999999999999900</formula1>
      <formula2>99999999999999900</formula2>
    </dataValidation>
    <dataValidation type="decimal" allowBlank="1" showInputMessage="1" showErrorMessage="1" errorTitle="Input Error" error="Please enter a numeric value between -99999999999999999 and 99999999999999999" sqref="P77">
      <formula1>-99999999999999900</formula1>
      <formula2>99999999999999900</formula2>
    </dataValidation>
    <dataValidation type="decimal" allowBlank="1" showInputMessage="1" showErrorMessage="1" errorTitle="Input Error" error="Please enter a numeric value between -99999999999999999 and 99999999999999999" sqref="Q77">
      <formula1>-99999999999999900</formula1>
      <formula2>99999999999999900</formula2>
    </dataValidation>
    <dataValidation type="decimal" allowBlank="1" showInputMessage="1" showErrorMessage="1" errorTitle="Input Error" error="Please enter a numeric value between -99999999999999999 and 99999999999999999" sqref="P78">
      <formula1>-99999999999999900</formula1>
      <formula2>99999999999999900</formula2>
    </dataValidation>
    <dataValidation type="decimal" allowBlank="1" showInputMessage="1" showErrorMessage="1" errorTitle="Input Error" error="Please enter a numeric value between -99999999999999999 and 99999999999999999" sqref="Q78">
      <formula1>-99999999999999900</formula1>
      <formula2>99999999999999900</formula2>
    </dataValidation>
    <dataValidation type="decimal" allowBlank="1" showInputMessage="1" showErrorMessage="1" errorTitle="Input Error" error="Please enter a numeric value between -99999999999999999 and 99999999999999999" sqref="P79">
      <formula1>-99999999999999900</formula1>
      <formula2>99999999999999900</formula2>
    </dataValidation>
    <dataValidation type="decimal" allowBlank="1" showInputMessage="1" showErrorMessage="1" errorTitle="Input Error" error="Please enter a numeric value between -99999999999999999 and 99999999999999999" sqref="Q79">
      <formula1>-99999999999999900</formula1>
      <formula2>99999999999999900</formula2>
    </dataValidation>
    <dataValidation type="decimal" allowBlank="1" showInputMessage="1" showErrorMessage="1" errorTitle="Input Error" error="Please enter a numeric value between -99999999999999999 and 99999999999999999" sqref="P80">
      <formula1>-99999999999999900</formula1>
      <formula2>99999999999999900</formula2>
    </dataValidation>
    <dataValidation type="decimal" allowBlank="1" showInputMessage="1" showErrorMessage="1" errorTitle="Input Error" error="Please enter a numeric value between -99999999999999999 and 99999999999999999" sqref="Q80">
      <formula1>-99999999999999900</formula1>
      <formula2>99999999999999900</formula2>
    </dataValidation>
    <dataValidation type="decimal" allowBlank="1" showInputMessage="1" showErrorMessage="1" errorTitle="Input Error" error="Please enter a numeric value between -99999999999999999 and 99999999999999999" sqref="P81">
      <formula1>-99999999999999900</formula1>
      <formula2>99999999999999900</formula2>
    </dataValidation>
    <dataValidation type="decimal" allowBlank="1" showInputMessage="1" showErrorMessage="1" errorTitle="Input Error" error="Please enter a numeric value between -99999999999999999 and 99999999999999999" sqref="Q81">
      <formula1>-99999999999999900</formula1>
      <formula2>99999999999999900</formula2>
    </dataValidation>
    <dataValidation type="decimal" allowBlank="1" showInputMessage="1" showErrorMessage="1" errorTitle="Input Error" error="Please enter a numeric value between -99999999999999999 and 99999999999999999" sqref="P82">
      <formula1>-99999999999999900</formula1>
      <formula2>99999999999999900</formula2>
    </dataValidation>
    <dataValidation type="decimal" allowBlank="1" showInputMessage="1" showErrorMessage="1" errorTitle="Input Error" error="Please enter a numeric value between -99999999999999999 and 99999999999999999" sqref="Q82">
      <formula1>-99999999999999900</formula1>
      <formula2>99999999999999900</formula2>
    </dataValidation>
    <dataValidation type="decimal" allowBlank="1" showInputMessage="1" showErrorMessage="1" errorTitle="Input Error" error="Please enter a numeric value between -99999999999999999 and 99999999999999999" sqref="P83">
      <formula1>-99999999999999900</formula1>
      <formula2>99999999999999900</formula2>
    </dataValidation>
    <dataValidation type="decimal" allowBlank="1" showInputMessage="1" showErrorMessage="1" errorTitle="Input Error" error="Please enter a numeric value between -99999999999999999 and 99999999999999999" sqref="Q83">
      <formula1>-99999999999999900</formula1>
      <formula2>99999999999999900</formula2>
    </dataValidation>
    <dataValidation type="decimal" allowBlank="1" showInputMessage="1" showErrorMessage="1" errorTitle="Input Error" error="Please enter a numeric value between -99999999999999999 and 99999999999999999" sqref="P84">
      <formula1>-99999999999999900</formula1>
      <formula2>99999999999999900</formula2>
    </dataValidation>
    <dataValidation type="decimal" allowBlank="1" showInputMessage="1" showErrorMessage="1" errorTitle="Input Error" error="Please enter a numeric value between -99999999999999999 and 99999999999999999" sqref="Q84">
      <formula1>-99999999999999900</formula1>
      <formula2>99999999999999900</formula2>
    </dataValidation>
    <dataValidation type="decimal" allowBlank="1" showInputMessage="1" showErrorMessage="1" errorTitle="Input Error" error="Please enter a numeric value between -99999999999999999 and 99999999999999999" sqref="P85">
      <formula1>-99999999999999900</formula1>
      <formula2>99999999999999900</formula2>
    </dataValidation>
    <dataValidation type="decimal" allowBlank="1" showInputMessage="1" showErrorMessage="1" errorTitle="Input Error" error="Please enter a numeric value between -99999999999999999 and 99999999999999999" sqref="Q85">
      <formula1>-99999999999999900</formula1>
      <formula2>99999999999999900</formula2>
    </dataValidation>
    <dataValidation type="decimal" allowBlank="1" showInputMessage="1" showErrorMessage="1" errorTitle="Input Error" error="Please enter a numeric value between -99999999999999999 and 99999999999999999" sqref="P86">
      <formula1>-99999999999999900</formula1>
      <formula2>99999999999999900</formula2>
    </dataValidation>
    <dataValidation type="decimal" allowBlank="1" showInputMessage="1" showErrorMessage="1" errorTitle="Input Error" error="Please enter a numeric value between -99999999999999999 and 99999999999999999" sqref="Q86">
      <formula1>-99999999999999900</formula1>
      <formula2>99999999999999900</formula2>
    </dataValidation>
    <dataValidation type="decimal" allowBlank="1" showInputMessage="1" showErrorMessage="1" errorTitle="Input Error" error="Please enter a numeric value between -99999999999999999 and 99999999999999999" sqref="P87">
      <formula1>-99999999999999900</formula1>
      <formula2>99999999999999900</formula2>
    </dataValidation>
    <dataValidation type="decimal" allowBlank="1" showInputMessage="1" showErrorMessage="1" errorTitle="Input Error" error="Please enter a numeric value between -99999999999999999 and 99999999999999999" sqref="Q87">
      <formula1>-99999999999999900</formula1>
      <formula2>99999999999999900</formula2>
    </dataValidation>
    <dataValidation type="decimal" allowBlank="1" showInputMessage="1" showErrorMessage="1" errorTitle="Input Error" error="Please enter a numeric value between 0 and 99999999999999999" sqref="E12">
      <formula1>0</formula1>
      <formula2>99999999999999900</formula2>
    </dataValidation>
    <dataValidation type="decimal" allowBlank="1" showInputMessage="1" showErrorMessage="1" errorTitle="Input Error" error="Please enter a numeric value between 0 and 99999999999999999" sqref="F12">
      <formula1>0</formula1>
      <formula2>99999999999999900</formula2>
    </dataValidation>
    <dataValidation type="decimal" allowBlank="1" showInputMessage="1" showErrorMessage="1" errorTitle="Input Error" error="Please enter a numeric value between 0 and 99999999999999999" sqref="G12">
      <formula1>0</formula1>
      <formula2>99999999999999900</formula2>
    </dataValidation>
    <dataValidation type="decimal" allowBlank="1" showInputMessage="1" showErrorMessage="1" errorTitle="Input Error" error="Please enter a numeric value between 0 and 99999999999999999" sqref="H12">
      <formula1>0</formula1>
      <formula2>99999999999999900</formula2>
    </dataValidation>
    <dataValidation type="decimal" allowBlank="1" showInputMessage="1" showErrorMessage="1" errorTitle="Input Error" error="Please enter a numeric value between 0 and 99999999999999999" sqref="I12">
      <formula1>0</formula1>
      <formula2>99999999999999900</formula2>
    </dataValidation>
    <dataValidation type="decimal" allowBlank="1" showInputMessage="1" showErrorMessage="1" errorTitle="Input Error" error="Please enter a numeric value between 0 and 99999999999999999" sqref="L12">
      <formula1>0</formula1>
      <formula2>99999999999999900</formula2>
    </dataValidation>
    <dataValidation type="decimal" allowBlank="1" showInputMessage="1" showErrorMessage="1" errorTitle="Input Error" error="Please enter a numeric value between 0 and 99999999999999999" sqref="M12">
      <formula1>0</formula1>
      <formula2>99999999999999900</formula2>
    </dataValidation>
    <dataValidation type="decimal" allowBlank="1" showInputMessage="1" showErrorMessage="1" errorTitle="Input Error" error="Please enter a numeric value between 0 and 99999999999999999" sqref="E13">
      <formula1>0</formula1>
      <formula2>99999999999999900</formula2>
    </dataValidation>
    <dataValidation type="decimal" allowBlank="1" showInputMessage="1" showErrorMessage="1" errorTitle="Input Error" error="Please enter a numeric value between 0 and 99999999999999999" sqref="F13">
      <formula1>0</formula1>
      <formula2>99999999999999900</formula2>
    </dataValidation>
    <dataValidation type="decimal" allowBlank="1" showInputMessage="1" showErrorMessage="1" errorTitle="Input Error" error="Please enter a numeric value between 0 and 99999999999999999" sqref="G13">
      <formula1>0</formula1>
      <formula2>99999999999999900</formula2>
    </dataValidation>
    <dataValidation type="decimal" allowBlank="1" showInputMessage="1" showErrorMessage="1" errorTitle="Input Error" error="Please enter a numeric value between 0 and 99999999999999999" sqref="H13">
      <formula1>0</formula1>
      <formula2>99999999999999900</formula2>
    </dataValidation>
    <dataValidation type="decimal" allowBlank="1" showInputMessage="1" showErrorMessage="1" errorTitle="Input Error" error="Please enter a numeric value between 0 and 99999999999999999" sqref="I13">
      <formula1>0</formula1>
      <formula2>99999999999999900</formula2>
    </dataValidation>
    <dataValidation type="decimal" allowBlank="1" showInputMessage="1" showErrorMessage="1" errorTitle="Input Error" error="Please enter a numeric value between 0 and 99999999999999999" sqref="L13">
      <formula1>0</formula1>
      <formula2>99999999999999900</formula2>
    </dataValidation>
    <dataValidation type="decimal" allowBlank="1" showInputMessage="1" showErrorMessage="1" errorTitle="Input Error" error="Please enter a numeric value between 0 and 99999999999999999" sqref="M13">
      <formula1>0</formula1>
      <formula2>99999999999999900</formula2>
    </dataValidation>
    <dataValidation type="decimal" allowBlank="1" showInputMessage="1" showErrorMessage="1" errorTitle="Input Error" error="Please enter a numeric value between 0 and 99999999999999999" sqref="E14">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G14">
      <formula1>0</formula1>
      <formula2>99999999999999900</formula2>
    </dataValidation>
    <dataValidation type="decimal" allowBlank="1" showInputMessage="1" showErrorMessage="1" errorTitle="Input Error" error="Please enter a numeric value between 0 and 99999999999999999" sqref="H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L14">
      <formula1>0</formula1>
      <formula2>99999999999999900</formula2>
    </dataValidation>
    <dataValidation type="decimal" allowBlank="1" showInputMessage="1" showErrorMessage="1" errorTitle="Input Error" error="Please enter a numeric value between 0 and 99999999999999999" sqref="M14">
      <formula1>0</formula1>
      <formula2>99999999999999900</formula2>
    </dataValidation>
    <dataValidation type="decimal" allowBlank="1" showInputMessage="1" showErrorMessage="1" errorTitle="Input Error" error="Please enter a numeric value between 0 and 99999999999999999" sqref="E15">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G15">
      <formula1>0</formula1>
      <formula2>99999999999999900</formula2>
    </dataValidation>
    <dataValidation type="decimal" allowBlank="1" showInputMessage="1" showErrorMessage="1" errorTitle="Input Error" error="Please enter a numeric value between 0 and 99999999999999999" sqref="H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L15">
      <formula1>0</formula1>
      <formula2>99999999999999900</formula2>
    </dataValidation>
    <dataValidation type="decimal" allowBlank="1" showInputMessage="1" showErrorMessage="1" errorTitle="Input Error" error="Please enter a numeric value between 0 and 99999999999999999" sqref="M15">
      <formula1>0</formula1>
      <formula2>99999999999999900</formula2>
    </dataValidation>
    <dataValidation type="decimal" allowBlank="1" showInputMessage="1" showErrorMessage="1" errorTitle="Input Error" error="Please enter a numeric value between 0 and 99999999999999999" sqref="E16">
      <formula1>0</formula1>
      <formula2>99999999999999900</formula2>
    </dataValidation>
    <dataValidation type="decimal" allowBlank="1" showInputMessage="1" showErrorMessage="1" errorTitle="Input Error" error="Please enter a numeric value between 0 and 99999999999999999" sqref="F16">
      <formula1>0</formula1>
      <formula2>99999999999999900</formula2>
    </dataValidation>
    <dataValidation type="decimal" allowBlank="1" showInputMessage="1" showErrorMessage="1" errorTitle="Input Error" error="Please enter a numeric value between 0 and 99999999999999999" sqref="G16">
      <formula1>0</formula1>
      <formula2>99999999999999900</formula2>
    </dataValidation>
    <dataValidation type="decimal" allowBlank="1" showInputMessage="1" showErrorMessage="1" errorTitle="Input Error" error="Please enter a numeric value between 0 and 99999999999999999" sqref="H16">
      <formula1>0</formula1>
      <formula2>99999999999999900</formula2>
    </dataValidation>
    <dataValidation type="decimal" allowBlank="1" showInputMessage="1" showErrorMessage="1" errorTitle="Input Error" error="Please enter a numeric value between 0 and 99999999999999999" sqref="I16">
      <formula1>0</formula1>
      <formula2>99999999999999900</formula2>
    </dataValidation>
    <dataValidation type="decimal" allowBlank="1" showInputMessage="1" showErrorMessage="1" errorTitle="Input Error" error="Please enter a numeric value between 0 and 99999999999999999" sqref="L16">
      <formula1>0</formula1>
      <formula2>99999999999999900</formula2>
    </dataValidation>
    <dataValidation type="decimal" allowBlank="1" showInputMessage="1" showErrorMessage="1" errorTitle="Input Error" error="Please enter a numeric value between 0 and 99999999999999999" sqref="M16">
      <formula1>0</formula1>
      <formula2>99999999999999900</formula2>
    </dataValidation>
    <dataValidation type="decimal" allowBlank="1" showInputMessage="1" showErrorMessage="1" errorTitle="Input Error" error="Please enter a numeric value between 0 and 99999999999999999" sqref="E17">
      <formula1>0</formula1>
      <formula2>99999999999999900</formula2>
    </dataValidation>
    <dataValidation type="decimal" allowBlank="1" showInputMessage="1" showErrorMessage="1" errorTitle="Input Error" error="Please enter a numeric value between 0 and 99999999999999999" sqref="F17">
      <formula1>0</formula1>
      <formula2>99999999999999900</formula2>
    </dataValidation>
    <dataValidation type="decimal" allowBlank="1" showInputMessage="1" showErrorMessage="1" errorTitle="Input Error" error="Please enter a numeric value between 0 and 99999999999999999" sqref="G17">
      <formula1>0</formula1>
      <formula2>99999999999999900</formula2>
    </dataValidation>
    <dataValidation type="decimal" allowBlank="1" showInputMessage="1" showErrorMessage="1" errorTitle="Input Error" error="Please enter a numeric value between 0 and 99999999999999999" sqref="H17">
      <formula1>0</formula1>
      <formula2>99999999999999900</formula2>
    </dataValidation>
    <dataValidation type="decimal" allowBlank="1" showInputMessage="1" showErrorMessage="1" errorTitle="Input Error" error="Please enter a numeric value between 0 and 99999999999999999" sqref="I17">
      <formula1>0</formula1>
      <formula2>99999999999999900</formula2>
    </dataValidation>
    <dataValidation type="decimal" allowBlank="1" showInputMessage="1" showErrorMessage="1" errorTitle="Input Error" error="Please enter a numeric value between 0 and 99999999999999999" sqref="L17">
      <formula1>0</formula1>
      <formula2>99999999999999900</formula2>
    </dataValidation>
    <dataValidation type="decimal" allowBlank="1" showInputMessage="1" showErrorMessage="1" errorTitle="Input Error" error="Please enter a numeric value between 0 and 99999999999999999" sqref="M17">
      <formula1>0</formula1>
      <formula2>99999999999999900</formula2>
    </dataValidation>
    <dataValidation type="decimal" allowBlank="1" showInputMessage="1" showErrorMessage="1" errorTitle="Input Error" error="Please enter a numeric value between 0 and 99999999999999999" sqref="E18">
      <formula1>0</formula1>
      <formula2>99999999999999900</formula2>
    </dataValidation>
    <dataValidation type="decimal" allowBlank="1" showInputMessage="1" showErrorMessage="1" errorTitle="Input Error" error="Please enter a numeric value between 0 and 99999999999999999" sqref="F18">
      <formula1>0</formula1>
      <formula2>99999999999999900</formula2>
    </dataValidation>
    <dataValidation type="decimal" allowBlank="1" showInputMessage="1" showErrorMessage="1" errorTitle="Input Error" error="Please enter a numeric value between 0 and 99999999999999999" sqref="G18">
      <formula1>0</formula1>
      <formula2>99999999999999900</formula2>
    </dataValidation>
    <dataValidation type="decimal" allowBlank="1" showInputMessage="1" showErrorMessage="1" errorTitle="Input Error" error="Please enter a numeric value between 0 and 99999999999999999" sqref="H18">
      <formula1>0</formula1>
      <formula2>99999999999999900</formula2>
    </dataValidation>
    <dataValidation type="decimal" allowBlank="1" showInputMessage="1" showErrorMessage="1" errorTitle="Input Error" error="Please enter a numeric value between 0 and 99999999999999999" sqref="I18">
      <formula1>0</formula1>
      <formula2>99999999999999900</formula2>
    </dataValidation>
    <dataValidation type="decimal" allowBlank="1" showInputMessage="1" showErrorMessage="1" errorTitle="Input Error" error="Please enter a numeric value between 0 and 99999999999999999" sqref="L18">
      <formula1>0</formula1>
      <formula2>99999999999999900</formula2>
    </dataValidation>
    <dataValidation type="decimal" allowBlank="1" showInputMessage="1" showErrorMessage="1" errorTitle="Input Error" error="Please enter a numeric value between 0 and 99999999999999999" sqref="M18">
      <formula1>0</formula1>
      <formula2>99999999999999900</formula2>
    </dataValidation>
    <dataValidation type="decimal" allowBlank="1" showInputMessage="1" showErrorMessage="1" errorTitle="Input Error" error="Please enter a numeric value between 0 and 99999999999999999" sqref="E19">
      <formula1>0</formula1>
      <formula2>99999999999999900</formula2>
    </dataValidation>
    <dataValidation type="decimal" allowBlank="1" showInputMessage="1" showErrorMessage="1" errorTitle="Input Error" error="Please enter a numeric value between 0 and 99999999999999999" sqref="F19">
      <formula1>0</formula1>
      <formula2>99999999999999900</formula2>
    </dataValidation>
    <dataValidation type="decimal" allowBlank="1" showInputMessage="1" showErrorMessage="1" errorTitle="Input Error" error="Please enter a numeric value between 0 and 99999999999999999" sqref="G19">
      <formula1>0</formula1>
      <formula2>99999999999999900</formula2>
    </dataValidation>
    <dataValidation type="decimal" allowBlank="1" showInputMessage="1" showErrorMessage="1" errorTitle="Input Error" error="Please enter a numeric value between 0 and 99999999999999999" sqref="H19">
      <formula1>0</formula1>
      <formula2>99999999999999900</formula2>
    </dataValidation>
    <dataValidation type="decimal" allowBlank="1" showInputMessage="1" showErrorMessage="1" errorTitle="Input Error" error="Please enter a numeric value between 0 and 99999999999999999" sqref="I19">
      <formula1>0</formula1>
      <formula2>99999999999999900</formula2>
    </dataValidation>
    <dataValidation type="decimal" allowBlank="1" showInputMessage="1" showErrorMessage="1" errorTitle="Input Error" error="Please enter a numeric value between 0 and 99999999999999999" sqref="L19">
      <formula1>0</formula1>
      <formula2>99999999999999900</formula2>
    </dataValidation>
    <dataValidation type="decimal" allowBlank="1" showInputMessage="1" showErrorMessage="1" errorTitle="Input Error" error="Please enter a numeric value between 0 and 99999999999999999" sqref="M19">
      <formula1>0</formula1>
      <formula2>99999999999999900</formula2>
    </dataValidation>
    <dataValidation type="decimal" allowBlank="1" showInputMessage="1" showErrorMessage="1" errorTitle="Input Error" error="Please enter a numeric value between 0 and 99999999999999999" sqref="E20">
      <formula1>0</formula1>
      <formula2>99999999999999900</formula2>
    </dataValidation>
    <dataValidation type="decimal" allowBlank="1" showInputMessage="1" showErrorMessage="1" errorTitle="Input Error" error="Please enter a numeric value between 0 and 99999999999999999" sqref="F20">
      <formula1>0</formula1>
      <formula2>99999999999999900</formula2>
    </dataValidation>
    <dataValidation type="decimal" allowBlank="1" showInputMessage="1" showErrorMessage="1" errorTitle="Input Error" error="Please enter a numeric value between 0 and 99999999999999999" sqref="G20">
      <formula1>0</formula1>
      <formula2>99999999999999900</formula2>
    </dataValidation>
    <dataValidation type="decimal" allowBlank="1" showInputMessage="1" showErrorMessage="1" errorTitle="Input Error" error="Please enter a numeric value between 0 and 99999999999999999" sqref="H20">
      <formula1>0</formula1>
      <formula2>99999999999999900</formula2>
    </dataValidation>
    <dataValidation type="decimal" allowBlank="1" showInputMessage="1" showErrorMessage="1" errorTitle="Input Error" error="Please enter a numeric value between 0 and 99999999999999999" sqref="I20">
      <formula1>0</formula1>
      <formula2>99999999999999900</formula2>
    </dataValidation>
    <dataValidation type="decimal" allowBlank="1" showInputMessage="1" showErrorMessage="1" errorTitle="Input Error" error="Please enter a numeric value between 0 and 99999999999999999" sqref="L20">
      <formula1>0</formula1>
      <formula2>99999999999999900</formula2>
    </dataValidation>
    <dataValidation type="decimal" allowBlank="1" showInputMessage="1" showErrorMessage="1" errorTitle="Input Error" error="Please enter a numeric value between 0 and 99999999999999999" sqref="M20">
      <formula1>0</formula1>
      <formula2>99999999999999900</formula2>
    </dataValidation>
    <dataValidation type="decimal" allowBlank="1" showInputMessage="1" showErrorMessage="1" errorTitle="Input Error" error="Please enter a numeric value between 0 and 99999999999999999" sqref="E21">
      <formula1>0</formula1>
      <formula2>99999999999999900</formula2>
    </dataValidation>
    <dataValidation type="decimal" allowBlank="1" showInputMessage="1" showErrorMessage="1" errorTitle="Input Error" error="Please enter a numeric value between 0 and 99999999999999999" sqref="F21">
      <formula1>0</formula1>
      <formula2>99999999999999900</formula2>
    </dataValidation>
    <dataValidation type="decimal" allowBlank="1" showInputMessage="1" showErrorMessage="1" errorTitle="Input Error" error="Please enter a numeric value between 0 and 99999999999999999" sqref="G21">
      <formula1>0</formula1>
      <formula2>99999999999999900</formula2>
    </dataValidation>
    <dataValidation type="decimal" allowBlank="1" showInputMessage="1" showErrorMessage="1" errorTitle="Input Error" error="Please enter a numeric value between 0 and 99999999999999999" sqref="H21">
      <formula1>0</formula1>
      <formula2>99999999999999900</formula2>
    </dataValidation>
    <dataValidation type="decimal" allowBlank="1" showInputMessage="1" showErrorMessage="1" errorTitle="Input Error" error="Please enter a numeric value between 0 and 99999999999999999" sqref="I21">
      <formula1>0</formula1>
      <formula2>99999999999999900</formula2>
    </dataValidation>
    <dataValidation type="decimal" allowBlank="1" showInputMessage="1" showErrorMessage="1" errorTitle="Input Error" error="Please enter a numeric value between 0 and 99999999999999999" sqref="L21">
      <formula1>0</formula1>
      <formula2>99999999999999900</formula2>
    </dataValidation>
    <dataValidation type="decimal" allowBlank="1" showInputMessage="1" showErrorMessage="1" errorTitle="Input Error" error="Please enter a numeric value between 0 and 99999999999999999" sqref="M21">
      <formula1>0</formula1>
      <formula2>99999999999999900</formula2>
    </dataValidation>
    <dataValidation type="decimal" allowBlank="1" showInputMessage="1" showErrorMessage="1" errorTitle="Input Error" error="Please enter a numeric value between 0 and 99999999999999999" sqref="E22">
      <formula1>0</formula1>
      <formula2>99999999999999900</formula2>
    </dataValidation>
    <dataValidation type="decimal" allowBlank="1" showInputMessage="1" showErrorMessage="1" errorTitle="Input Error" error="Please enter a numeric value between 0 and 99999999999999999" sqref="F22">
      <formula1>0</formula1>
      <formula2>99999999999999900</formula2>
    </dataValidation>
    <dataValidation type="decimal" allowBlank="1" showInputMessage="1" showErrorMessage="1" errorTitle="Input Error" error="Please enter a numeric value between 0 and 99999999999999999" sqref="G22">
      <formula1>0</formula1>
      <formula2>99999999999999900</formula2>
    </dataValidation>
    <dataValidation type="decimal" allowBlank="1" showInputMessage="1" showErrorMessage="1" errorTitle="Input Error" error="Please enter a numeric value between 0 and 99999999999999999" sqref="H22">
      <formula1>0</formula1>
      <formula2>99999999999999900</formula2>
    </dataValidation>
    <dataValidation type="decimal" allowBlank="1" showInputMessage="1" showErrorMessage="1" errorTitle="Input Error" error="Please enter a numeric value between 0 and 99999999999999999" sqref="I22">
      <formula1>0</formula1>
      <formula2>99999999999999900</formula2>
    </dataValidation>
    <dataValidation type="decimal" allowBlank="1" showInputMessage="1" showErrorMessage="1" errorTitle="Input Error" error="Please enter a numeric value between 0 and 99999999999999999" sqref="L22">
      <formula1>0</formula1>
      <formula2>99999999999999900</formula2>
    </dataValidation>
    <dataValidation type="decimal" allowBlank="1" showInputMessage="1" showErrorMessage="1" errorTitle="Input Error" error="Please enter a numeric value between 0 and 99999999999999999" sqref="M22">
      <formula1>0</formula1>
      <formula2>99999999999999900</formula2>
    </dataValidation>
    <dataValidation type="decimal" allowBlank="1" showInputMessage="1" showErrorMessage="1" errorTitle="Input Error" error="Please enter a numeric value between 0 and 99999999999999999" sqref="E23">
      <formula1>0</formula1>
      <formula2>99999999999999900</formula2>
    </dataValidation>
    <dataValidation type="decimal" allowBlank="1" showInputMessage="1" showErrorMessage="1" errorTitle="Input Error" error="Please enter a numeric value between 0 and 99999999999999999" sqref="F23">
      <formula1>0</formula1>
      <formula2>99999999999999900</formula2>
    </dataValidation>
    <dataValidation type="decimal" allowBlank="1" showInputMessage="1" showErrorMessage="1" errorTitle="Input Error" error="Please enter a numeric value between 0 and 99999999999999999" sqref="G23">
      <formula1>0</formula1>
      <formula2>99999999999999900</formula2>
    </dataValidation>
    <dataValidation type="decimal" allowBlank="1" showInputMessage="1" showErrorMessage="1" errorTitle="Input Error" error="Please enter a numeric value between 0 and 99999999999999999" sqref="H23">
      <formula1>0</formula1>
      <formula2>99999999999999900</formula2>
    </dataValidation>
    <dataValidation type="decimal" allowBlank="1" showInputMessage="1" showErrorMessage="1" errorTitle="Input Error" error="Please enter a numeric value between 0 and 99999999999999999" sqref="I23">
      <formula1>0</formula1>
      <formula2>99999999999999900</formula2>
    </dataValidation>
    <dataValidation type="decimal" allowBlank="1" showInputMessage="1" showErrorMessage="1" errorTitle="Input Error" error="Please enter a numeric value between 0 and 99999999999999999" sqref="L23">
      <formula1>0</formula1>
      <formula2>99999999999999900</formula2>
    </dataValidation>
    <dataValidation type="decimal" allowBlank="1" showInputMessage="1" showErrorMessage="1" errorTitle="Input Error" error="Please enter a numeric value between 0 and 99999999999999999" sqref="M23">
      <formula1>0</formula1>
      <formula2>99999999999999900</formula2>
    </dataValidation>
    <dataValidation type="decimal" allowBlank="1" showInputMessage="1" showErrorMessage="1" errorTitle="Input Error" error="Please enter a numeric value between 0 and 99999999999999999" sqref="E24">
      <formula1>0</formula1>
      <formula2>99999999999999900</formula2>
    </dataValidation>
    <dataValidation type="decimal" allowBlank="1" showInputMessage="1" showErrorMessage="1" errorTitle="Input Error" error="Please enter a numeric value between 0 and 99999999999999999" sqref="F24">
      <formula1>0</formula1>
      <formula2>99999999999999900</formula2>
    </dataValidation>
    <dataValidation type="decimal" allowBlank="1" showInputMessage="1" showErrorMessage="1" errorTitle="Input Error" error="Please enter a numeric value between 0 and 99999999999999999" sqref="G24">
      <formula1>0</formula1>
      <formula2>99999999999999900</formula2>
    </dataValidation>
    <dataValidation type="decimal" allowBlank="1" showInputMessage="1" showErrorMessage="1" errorTitle="Input Error" error="Please enter a numeric value between 0 and 99999999999999999" sqref="H24">
      <formula1>0</formula1>
      <formula2>99999999999999900</formula2>
    </dataValidation>
    <dataValidation type="decimal" allowBlank="1" showInputMessage="1" showErrorMessage="1" errorTitle="Input Error" error="Please enter a numeric value between 0 and 99999999999999999" sqref="I24">
      <formula1>0</formula1>
      <formula2>99999999999999900</formula2>
    </dataValidation>
    <dataValidation type="decimal" allowBlank="1" showInputMessage="1" showErrorMessage="1" errorTitle="Input Error" error="Please enter a numeric value between 0 and 99999999999999999" sqref="L24">
      <formula1>0</formula1>
      <formula2>99999999999999900</formula2>
    </dataValidation>
    <dataValidation type="decimal" allowBlank="1" showInputMessage="1" showErrorMessage="1" errorTitle="Input Error" error="Please enter a numeric value between 0 and 99999999999999999" sqref="M24">
      <formula1>0</formula1>
      <formula2>99999999999999900</formula2>
    </dataValidation>
    <dataValidation type="decimal" allowBlank="1" showInputMessage="1" showErrorMessage="1" errorTitle="Input Error" error="Please enter a numeric value between 0 and 99999999999999999" sqref="E25">
      <formula1>0</formula1>
      <formula2>99999999999999900</formula2>
    </dataValidation>
    <dataValidation type="decimal" allowBlank="1" showInputMessage="1" showErrorMessage="1" errorTitle="Input Error" error="Please enter a numeric value between 0 and 99999999999999999" sqref="F25">
      <formula1>0</formula1>
      <formula2>99999999999999900</formula2>
    </dataValidation>
    <dataValidation type="decimal" allowBlank="1" showInputMessage="1" showErrorMessage="1" errorTitle="Input Error" error="Please enter a numeric value between 0 and 99999999999999999" sqref="G25">
      <formula1>0</formula1>
      <formula2>99999999999999900</formula2>
    </dataValidation>
    <dataValidation type="decimal" allowBlank="1" showInputMessage="1" showErrorMessage="1" errorTitle="Input Error" error="Please enter a numeric value between 0 and 99999999999999999" sqref="H25">
      <formula1>0</formula1>
      <formula2>99999999999999900</formula2>
    </dataValidation>
    <dataValidation type="decimal" allowBlank="1" showInputMessage="1" showErrorMessage="1" errorTitle="Input Error" error="Please enter a numeric value between 0 and 99999999999999999" sqref="I25">
      <formula1>0</formula1>
      <formula2>99999999999999900</formula2>
    </dataValidation>
    <dataValidation type="decimal" allowBlank="1" showInputMessage="1" showErrorMessage="1" errorTitle="Input Error" error="Please enter a numeric value between 0 and 99999999999999999" sqref="L25">
      <formula1>0</formula1>
      <formula2>99999999999999900</formula2>
    </dataValidation>
    <dataValidation type="decimal" allowBlank="1" showInputMessage="1" showErrorMessage="1" errorTitle="Input Error" error="Please enter a numeric value between 0 and 99999999999999999" sqref="M25">
      <formula1>0</formula1>
      <formula2>99999999999999900</formula2>
    </dataValidation>
    <dataValidation type="decimal" allowBlank="1" showInputMessage="1" showErrorMessage="1" errorTitle="Input Error" error="Please enter a numeric value between 0 and 99999999999999999" sqref="E26">
      <formula1>0</formula1>
      <formula2>99999999999999900</formula2>
    </dataValidation>
    <dataValidation type="decimal" allowBlank="1" showInputMessage="1" showErrorMessage="1" errorTitle="Input Error" error="Please enter a numeric value between 0 and 99999999999999999" sqref="F26">
      <formula1>0</formula1>
      <formula2>99999999999999900</formula2>
    </dataValidation>
    <dataValidation type="decimal" allowBlank="1" showInputMessage="1" showErrorMessage="1" errorTitle="Input Error" error="Please enter a numeric value between 0 and 99999999999999999" sqref="G26">
      <formula1>0</formula1>
      <formula2>99999999999999900</formula2>
    </dataValidation>
    <dataValidation type="decimal" allowBlank="1" showInputMessage="1" showErrorMessage="1" errorTitle="Input Error" error="Please enter a numeric value between 0 and 99999999999999999" sqref="H26">
      <formula1>0</formula1>
      <formula2>99999999999999900</formula2>
    </dataValidation>
    <dataValidation type="decimal" allowBlank="1" showInputMessage="1" showErrorMessage="1" errorTitle="Input Error" error="Please enter a numeric value between 0 and 99999999999999999" sqref="I26">
      <formula1>0</formula1>
      <formula2>99999999999999900</formula2>
    </dataValidation>
    <dataValidation type="decimal" allowBlank="1" showInputMessage="1" showErrorMessage="1" errorTitle="Input Error" error="Please enter a numeric value between 0 and 99999999999999999" sqref="L26">
      <formula1>0</formula1>
      <formula2>99999999999999900</formula2>
    </dataValidation>
    <dataValidation type="decimal" allowBlank="1" showInputMessage="1" showErrorMessage="1" errorTitle="Input Error" error="Please enter a numeric value between 0 and 99999999999999999" sqref="M26">
      <formula1>0</formula1>
      <formula2>99999999999999900</formula2>
    </dataValidation>
    <dataValidation type="decimal" allowBlank="1" showInputMessage="1" showErrorMessage="1" errorTitle="Input Error" error="Please enter a numeric value between 0 and 99999999999999999" sqref="E27">
      <formula1>0</formula1>
      <formula2>99999999999999900</formula2>
    </dataValidation>
    <dataValidation type="decimal" allowBlank="1" showInputMessage="1" showErrorMessage="1" errorTitle="Input Error" error="Please enter a numeric value between 0 and 99999999999999999" sqref="F27">
      <formula1>0</formula1>
      <formula2>99999999999999900</formula2>
    </dataValidation>
    <dataValidation type="decimal" allowBlank="1" showInputMessage="1" showErrorMessage="1" errorTitle="Input Error" error="Please enter a numeric value between 0 and 99999999999999999" sqref="G27">
      <formula1>0</formula1>
      <formula2>99999999999999900</formula2>
    </dataValidation>
    <dataValidation type="decimal" allowBlank="1" showInputMessage="1" showErrorMessage="1" errorTitle="Input Error" error="Please enter a numeric value between 0 and 99999999999999999" sqref="H27">
      <formula1>0</formula1>
      <formula2>99999999999999900</formula2>
    </dataValidation>
    <dataValidation type="decimal" allowBlank="1" showInputMessage="1" showErrorMessage="1" errorTitle="Input Error" error="Please enter a numeric value between 0 and 99999999999999999" sqref="I27">
      <formula1>0</formula1>
      <formula2>99999999999999900</formula2>
    </dataValidation>
    <dataValidation type="decimal" allowBlank="1" showInputMessage="1" showErrorMessage="1" errorTitle="Input Error" error="Please enter a numeric value between 0 and 99999999999999999" sqref="L27">
      <formula1>0</formula1>
      <formula2>99999999999999900</formula2>
    </dataValidation>
    <dataValidation type="decimal" allowBlank="1" showInputMessage="1" showErrorMessage="1" errorTitle="Input Error" error="Please enter a numeric value between 0 and 99999999999999999" sqref="M27">
      <formula1>0</formula1>
      <formula2>99999999999999900</formula2>
    </dataValidation>
    <dataValidation type="decimal" allowBlank="1" showInputMessage="1" showErrorMessage="1" errorTitle="Input Error" error="Please enter a numeric value between 0 and 99999999999999999" sqref="E28">
      <formula1>0</formula1>
      <formula2>99999999999999900</formula2>
    </dataValidation>
    <dataValidation type="decimal" allowBlank="1" showInputMessage="1" showErrorMessage="1" errorTitle="Input Error" error="Please enter a numeric value between 0 and 99999999999999999" sqref="F28">
      <formula1>0</formula1>
      <formula2>99999999999999900</formula2>
    </dataValidation>
    <dataValidation type="decimal" allowBlank="1" showInputMessage="1" showErrorMessage="1" errorTitle="Input Error" error="Please enter a numeric value between 0 and 99999999999999999" sqref="G28">
      <formula1>0</formula1>
      <formula2>99999999999999900</formula2>
    </dataValidation>
    <dataValidation type="decimal" allowBlank="1" showInputMessage="1" showErrorMessage="1" errorTitle="Input Error" error="Please enter a numeric value between 0 and 99999999999999999" sqref="H28">
      <formula1>0</formula1>
      <formula2>99999999999999900</formula2>
    </dataValidation>
    <dataValidation type="decimal" allowBlank="1" showInputMessage="1" showErrorMessage="1" errorTitle="Input Error" error="Please enter a numeric value between 0 and 99999999999999999" sqref="I28">
      <formula1>0</formula1>
      <formula2>99999999999999900</formula2>
    </dataValidation>
    <dataValidation type="decimal" allowBlank="1" showInputMessage="1" showErrorMessage="1" errorTitle="Input Error" error="Please enter a numeric value between 0 and 99999999999999999" sqref="L28">
      <formula1>0</formula1>
      <formula2>99999999999999900</formula2>
    </dataValidation>
    <dataValidation type="decimal" allowBlank="1" showInputMessage="1" showErrorMessage="1" errorTitle="Input Error" error="Please enter a numeric value between 0 and 99999999999999999" sqref="M28">
      <formula1>0</formula1>
      <formula2>99999999999999900</formula2>
    </dataValidation>
    <dataValidation type="decimal" allowBlank="1" showInputMessage="1" showErrorMessage="1" errorTitle="Input Error" error="Please enter a numeric value between 0 and 99999999999999999" sqref="E29">
      <formula1>0</formula1>
      <formula2>99999999999999900</formula2>
    </dataValidation>
    <dataValidation type="decimal" allowBlank="1" showInputMessage="1" showErrorMessage="1" errorTitle="Input Error" error="Please enter a numeric value between 0 and 99999999999999999" sqref="F29">
      <formula1>0</formula1>
      <formula2>99999999999999900</formula2>
    </dataValidation>
    <dataValidation type="decimal" allowBlank="1" showInputMessage="1" showErrorMessage="1" errorTitle="Input Error" error="Please enter a numeric value between 0 and 99999999999999999" sqref="G29">
      <formula1>0</formula1>
      <formula2>99999999999999900</formula2>
    </dataValidation>
    <dataValidation type="decimal" allowBlank="1" showInputMessage="1" showErrorMessage="1" errorTitle="Input Error" error="Please enter a numeric value between 0 and 99999999999999999" sqref="H29">
      <formula1>0</formula1>
      <formula2>99999999999999900</formula2>
    </dataValidation>
    <dataValidation type="decimal" allowBlank="1" showInputMessage="1" showErrorMessage="1" errorTitle="Input Error" error="Please enter a numeric value between 0 and 99999999999999999" sqref="I29">
      <formula1>0</formula1>
      <formula2>99999999999999900</formula2>
    </dataValidation>
    <dataValidation type="decimal" allowBlank="1" showInputMessage="1" showErrorMessage="1" errorTitle="Input Error" error="Please enter a numeric value between 0 and 99999999999999999" sqref="L29">
      <formula1>0</formula1>
      <formula2>99999999999999900</formula2>
    </dataValidation>
    <dataValidation type="decimal" allowBlank="1" showInputMessage="1" showErrorMessage="1" errorTitle="Input Error" error="Please enter a numeric value between 0 and 99999999999999999" sqref="M29">
      <formula1>0</formula1>
      <formula2>99999999999999900</formula2>
    </dataValidation>
    <dataValidation type="decimal" allowBlank="1" showInputMessage="1" showErrorMessage="1" errorTitle="Input Error" error="Please enter a numeric value between 0 and 99999999999999999" sqref="E39">
      <formula1>0</formula1>
      <formula2>99999999999999900</formula2>
    </dataValidation>
    <dataValidation type="decimal" allowBlank="1" showInputMessage="1" showErrorMessage="1" errorTitle="Input Error" error="Please enter a numeric value between 0 and 99999999999999999" sqref="F39">
      <formula1>0</formula1>
      <formula2>99999999999999900</formula2>
    </dataValidation>
    <dataValidation type="decimal" allowBlank="1" showInputMessage="1" showErrorMessage="1" errorTitle="Input Error" error="Please enter a numeric value between 0 and 99999999999999999" sqref="G39">
      <formula1>0</formula1>
      <formula2>99999999999999900</formula2>
    </dataValidation>
    <dataValidation type="decimal" allowBlank="1" showInputMessage="1" showErrorMessage="1" errorTitle="Input Error" error="Please enter a numeric value between 0 and 99999999999999999" sqref="H39">
      <formula1>0</formula1>
      <formula2>99999999999999900</formula2>
    </dataValidation>
    <dataValidation type="decimal" allowBlank="1" showInputMessage="1" showErrorMessage="1" errorTitle="Input Error" error="Please enter a numeric value between 0 and 99999999999999999" sqref="I39">
      <formula1>0</formula1>
      <formula2>99999999999999900</formula2>
    </dataValidation>
    <dataValidation type="decimal" allowBlank="1" showInputMessage="1" showErrorMessage="1" errorTitle="Input Error" error="Please enter a numeric value between 0 and 99999999999999999" sqref="L39">
      <formula1>0</formula1>
      <formula2>99999999999999900</formula2>
    </dataValidation>
    <dataValidation type="decimal" allowBlank="1" showInputMessage="1" showErrorMessage="1" errorTitle="Input Error" error="Please enter a numeric value between 0 and 99999999999999999" sqref="M39">
      <formula1>0</formula1>
      <formula2>99999999999999900</formula2>
    </dataValidation>
    <dataValidation type="decimal" allowBlank="1" showInputMessage="1" showErrorMessage="1" errorTitle="Input Error" error="Please enter a numeric value between 0 and 99999999999999999" sqref="E50">
      <formula1>0</formula1>
      <formula2>99999999999999900</formula2>
    </dataValidation>
    <dataValidation type="decimal" allowBlank="1" showInputMessage="1" showErrorMessage="1" errorTitle="Input Error" error="Please enter a numeric value between 0 and 99999999999999999" sqref="F50">
      <formula1>0</formula1>
      <formula2>99999999999999900</formula2>
    </dataValidation>
    <dataValidation type="decimal" allowBlank="1" showInputMessage="1" showErrorMessage="1" errorTitle="Input Error" error="Please enter a numeric value between 0 and 99999999999999999" sqref="G50">
      <formula1>0</formula1>
      <formula2>99999999999999900</formula2>
    </dataValidation>
    <dataValidation type="decimal" allowBlank="1" showInputMessage="1" showErrorMessage="1" errorTitle="Input Error" error="Please enter a numeric value between 0 and 99999999999999999" sqref="H50">
      <formula1>0</formula1>
      <formula2>99999999999999900</formula2>
    </dataValidation>
    <dataValidation type="decimal" allowBlank="1" showInputMessage="1" showErrorMessage="1" errorTitle="Input Error" error="Please enter a numeric value between 0 and 99999999999999999" sqref="I50">
      <formula1>0</formula1>
      <formula2>99999999999999900</formula2>
    </dataValidation>
    <dataValidation type="decimal" allowBlank="1" showInputMessage="1" showErrorMessage="1" errorTitle="Input Error" error="Please enter a numeric value between 0 and 99999999999999999" sqref="L50">
      <formula1>0</formula1>
      <formula2>99999999999999900</formula2>
    </dataValidation>
    <dataValidation type="decimal" allowBlank="1" showInputMessage="1" showErrorMessage="1" errorTitle="Input Error" error="Please enter a numeric value between 0 and 99999999999999999" sqref="M50">
      <formula1>0</formula1>
      <formula2>99999999999999900</formula2>
    </dataValidation>
    <dataValidation type="decimal" allowBlank="1" showInputMessage="1" showErrorMessage="1" errorTitle="Input Error" error="Please enter a numeric value between 0 and 99999999999999999" sqref="I66">
      <formula1>0</formula1>
      <formula2>99999999999999900</formula2>
    </dataValidation>
    <dataValidation type="decimal" allowBlank="1" showInputMessage="1" showErrorMessage="1" errorTitle="Input Error" error="Please enter a numeric value between 0 and 99999999999999999" sqref="J66 E66:H66 E68:H77 E80:H81 E83:H84 E86:H87">
      <formula1>0</formula1>
      <formula2>99999999999999900</formula2>
    </dataValidation>
    <dataValidation type="decimal" allowBlank="1" showInputMessage="1" showErrorMessage="1" errorTitle="Input Error" error="Please enter a numeric value between 0 and 99999999999999999" sqref="K66">
      <formula1>0</formula1>
      <formula2>99999999999999900</formula2>
    </dataValidation>
    <dataValidation type="decimal" allowBlank="1" showInputMessage="1" showErrorMessage="1" errorTitle="Input Error" error="Please enter a numeric value between 0 and 99999999999999999" sqref="L66">
      <formula1>0</formula1>
      <formula2>99999999999999900</formula2>
    </dataValidation>
    <dataValidation type="decimal" allowBlank="1" showInputMessage="1" showErrorMessage="1" errorTitle="Input Error" error="Please enter a numeric value between 0 and 99999999999999999" sqref="M66">
      <formula1>0</formula1>
      <formula2>99999999999999900</formula2>
    </dataValidation>
    <dataValidation type="decimal" allowBlank="1" showInputMessage="1" showErrorMessage="1" errorTitle="Input Error" error="Please enter a numeric value between 0 and 99999999999999999" sqref="N66">
      <formula1>0</formula1>
      <formula2>99999999999999900</formula2>
    </dataValidation>
    <dataValidation type="decimal" allowBlank="1" showInputMessage="1" showErrorMessage="1" errorTitle="Input Error" error="Please enter a numeric value between 0 and 99999999999999999" sqref="O66">
      <formula1>0</formula1>
      <formula2>99999999999999900</formula2>
    </dataValidation>
    <dataValidation type="decimal" allowBlank="1" showInputMessage="1" showErrorMessage="1" errorTitle="Input Error" error="Please enter a numeric value between 0 and 99999999999999999" sqref="I67">
      <formula1>0</formula1>
      <formula2>99999999999999900</formula2>
    </dataValidation>
    <dataValidation type="decimal" allowBlank="1" showInputMessage="1" showErrorMessage="1" errorTitle="Input Error" error="Please enter a numeric value between 0 and 99999999999999999" sqref="J67 E67:H67">
      <formula1>0</formula1>
      <formula2>99999999999999900</formula2>
    </dataValidation>
    <dataValidation type="decimal" allowBlank="1" showInputMessage="1" showErrorMessage="1" errorTitle="Input Error" error="Please enter a numeric value between 0 and 99999999999999999" sqref="K67">
      <formula1>0</formula1>
      <formula2>99999999999999900</formula2>
    </dataValidation>
    <dataValidation type="decimal" allowBlank="1" showInputMessage="1" showErrorMessage="1" errorTitle="Input Error" error="Please enter a numeric value between 0 and 99999999999999999" sqref="L67">
      <formula1>0</formula1>
      <formula2>99999999999999900</formula2>
    </dataValidation>
    <dataValidation type="decimal" allowBlank="1" showInputMessage="1" showErrorMessage="1" errorTitle="Input Error" error="Please enter a numeric value between 0 and 99999999999999999" sqref="M67">
      <formula1>0</formula1>
      <formula2>99999999999999900</formula2>
    </dataValidation>
    <dataValidation type="decimal" allowBlank="1" showInputMessage="1" showErrorMessage="1" errorTitle="Input Error" error="Please enter a numeric value between 0 and 99999999999999999" sqref="N67">
      <formula1>0</formula1>
      <formula2>99999999999999900</formula2>
    </dataValidation>
    <dataValidation type="decimal" allowBlank="1" showInputMessage="1" showErrorMessage="1" errorTitle="Input Error" error="Please enter a numeric value between 0 and 99999999999999999" sqref="O67">
      <formula1>0</formula1>
      <formula2>99999999999999900</formula2>
    </dataValidation>
    <dataValidation type="decimal" allowBlank="1" showInputMessage="1" showErrorMessage="1" errorTitle="Input Error" error="Please enter a numeric value between 0 and 99999999999999999" sqref="I68">
      <formula1>0</formula1>
      <formula2>99999999999999900</formula2>
    </dataValidation>
    <dataValidation type="decimal" allowBlank="1" showInputMessage="1" showErrorMessage="1" errorTitle="Input Error" error="Please enter a numeric value between 0 and 99999999999999999" sqref="J68">
      <formula1>0</formula1>
      <formula2>99999999999999900</formula2>
    </dataValidation>
    <dataValidation type="decimal" allowBlank="1" showInputMessage="1" showErrorMessage="1" errorTitle="Input Error" error="Please enter a numeric value between 0 and 99999999999999999" sqref="K68">
      <formula1>0</formula1>
      <formula2>99999999999999900</formula2>
    </dataValidation>
    <dataValidation type="decimal" allowBlank="1" showInputMessage="1" showErrorMessage="1" errorTitle="Input Error" error="Please enter a numeric value between 0 and 99999999999999999" sqref="L68">
      <formula1>0</formula1>
      <formula2>99999999999999900</formula2>
    </dataValidation>
    <dataValidation type="decimal" allowBlank="1" showInputMessage="1" showErrorMessage="1" errorTitle="Input Error" error="Please enter a numeric value between 0 and 99999999999999999" sqref="M68">
      <formula1>0</formula1>
      <formula2>99999999999999900</formula2>
    </dataValidation>
    <dataValidation type="decimal" allowBlank="1" showInputMessage="1" showErrorMessage="1" errorTitle="Input Error" error="Please enter a numeric value between 0 and 99999999999999999" sqref="N68">
      <formula1>0</formula1>
      <formula2>99999999999999900</formula2>
    </dataValidation>
    <dataValidation type="decimal" allowBlank="1" showInputMessage="1" showErrorMessage="1" errorTitle="Input Error" error="Please enter a numeric value between 0 and 99999999999999999" sqref="O68">
      <formula1>0</formula1>
      <formula2>99999999999999900</formula2>
    </dataValidation>
    <dataValidation type="decimal" allowBlank="1" showInputMessage="1" showErrorMessage="1" errorTitle="Input Error" error="Please enter a numeric value between 0 and 99999999999999999" sqref="I69">
      <formula1>0</formula1>
      <formula2>99999999999999900</formula2>
    </dataValidation>
    <dataValidation type="decimal" allowBlank="1" showInputMessage="1" showErrorMessage="1" errorTitle="Input Error" error="Please enter a numeric value between 0 and 99999999999999999" sqref="J69">
      <formula1>0</formula1>
      <formula2>99999999999999900</formula2>
    </dataValidation>
    <dataValidation type="decimal" allowBlank="1" showInputMessage="1" showErrorMessage="1" errorTitle="Input Error" error="Please enter a numeric value between 0 and 99999999999999999" sqref="K69">
      <formula1>0</formula1>
      <formula2>99999999999999900</formula2>
    </dataValidation>
    <dataValidation type="decimal" allowBlank="1" showInputMessage="1" showErrorMessage="1" errorTitle="Input Error" error="Please enter a numeric value between 0 and 99999999999999999" sqref="L69">
      <formula1>0</formula1>
      <formula2>99999999999999900</formula2>
    </dataValidation>
    <dataValidation type="decimal" allowBlank="1" showInputMessage="1" showErrorMessage="1" errorTitle="Input Error" error="Please enter a numeric value between 0 and 99999999999999999" sqref="M69">
      <formula1>0</formula1>
      <formula2>99999999999999900</formula2>
    </dataValidation>
    <dataValidation type="decimal" allowBlank="1" showInputMessage="1" showErrorMessage="1" errorTitle="Input Error" error="Please enter a numeric value between 0 and 99999999999999999" sqref="N69">
      <formula1>0</formula1>
      <formula2>99999999999999900</formula2>
    </dataValidation>
    <dataValidation type="decimal" allowBlank="1" showInputMessage="1" showErrorMessage="1" errorTitle="Input Error" error="Please enter a numeric value between 0 and 99999999999999999" sqref="O69">
      <formula1>0</formula1>
      <formula2>99999999999999900</formula2>
    </dataValidation>
    <dataValidation type="decimal" allowBlank="1" showInputMessage="1" showErrorMessage="1" errorTitle="Input Error" error="Please enter a numeric value between 0 and 99999999999999999" sqref="I70">
      <formula1>0</formula1>
      <formula2>99999999999999900</formula2>
    </dataValidation>
    <dataValidation type="decimal" allowBlank="1" showInputMessage="1" showErrorMessage="1" errorTitle="Input Error" error="Please enter a numeric value between 0 and 99999999999999999" sqref="J70">
      <formula1>0</formula1>
      <formula2>99999999999999900</formula2>
    </dataValidation>
    <dataValidation type="decimal" allowBlank="1" showInputMessage="1" showErrorMessage="1" errorTitle="Input Error" error="Please enter a numeric value between 0 and 99999999999999999" sqref="K70">
      <formula1>0</formula1>
      <formula2>99999999999999900</formula2>
    </dataValidation>
    <dataValidation type="decimal" allowBlank="1" showInputMessage="1" showErrorMessage="1" errorTitle="Input Error" error="Please enter a numeric value between 0 and 99999999999999999" sqref="L70">
      <formula1>0</formula1>
      <formula2>99999999999999900</formula2>
    </dataValidation>
    <dataValidation type="decimal" allowBlank="1" showInputMessage="1" showErrorMessage="1" errorTitle="Input Error" error="Please enter a numeric value between 0 and 99999999999999999" sqref="M70">
      <formula1>0</formula1>
      <formula2>99999999999999900</formula2>
    </dataValidation>
    <dataValidation type="decimal" allowBlank="1" showInputMessage="1" showErrorMessage="1" errorTitle="Input Error" error="Please enter a numeric value between 0 and 99999999999999999" sqref="N70">
      <formula1>0</formula1>
      <formula2>99999999999999900</formula2>
    </dataValidation>
    <dataValidation type="decimal" allowBlank="1" showInputMessage="1" showErrorMessage="1" errorTitle="Input Error" error="Please enter a numeric value between 0 and 99999999999999999" sqref="O70">
      <formula1>0</formula1>
      <formula2>99999999999999900</formula2>
    </dataValidation>
    <dataValidation type="decimal" allowBlank="1" showInputMessage="1" showErrorMessage="1" errorTitle="Input Error" error="Please enter a numeric value between 0 and 99999999999999999" sqref="I71">
      <formula1>0</formula1>
      <formula2>99999999999999900</formula2>
    </dataValidation>
    <dataValidation type="decimal" allowBlank="1" showInputMessage="1" showErrorMessage="1" errorTitle="Input Error" error="Please enter a numeric value between 0 and 99999999999999999" sqref="J71">
      <formula1>0</formula1>
      <formula2>99999999999999900</formula2>
    </dataValidation>
    <dataValidation type="decimal" allowBlank="1" showInputMessage="1" showErrorMessage="1" errorTitle="Input Error" error="Please enter a numeric value between 0 and 99999999999999999" sqref="K71">
      <formula1>0</formula1>
      <formula2>99999999999999900</formula2>
    </dataValidation>
    <dataValidation type="decimal" allowBlank="1" showInputMessage="1" showErrorMessage="1" errorTitle="Input Error" error="Please enter a numeric value between 0 and 99999999999999999" sqref="L71">
      <formula1>0</formula1>
      <formula2>99999999999999900</formula2>
    </dataValidation>
    <dataValidation type="decimal" allowBlank="1" showInputMessage="1" showErrorMessage="1" errorTitle="Input Error" error="Please enter a numeric value between 0 and 99999999999999999" sqref="M71">
      <formula1>0</formula1>
      <formula2>99999999999999900</formula2>
    </dataValidation>
    <dataValidation type="decimal" allowBlank="1" showInputMessage="1" showErrorMessage="1" errorTitle="Input Error" error="Please enter a numeric value between 0 and 99999999999999999" sqref="N71">
      <formula1>0</formula1>
      <formula2>99999999999999900</formula2>
    </dataValidation>
    <dataValidation type="decimal" allowBlank="1" showInputMessage="1" showErrorMessage="1" errorTitle="Input Error" error="Please enter a numeric value between 0 and 99999999999999999" sqref="O71">
      <formula1>0</formula1>
      <formula2>99999999999999900</formula2>
    </dataValidation>
    <dataValidation type="decimal" allowBlank="1" showInputMessage="1" showErrorMessage="1" errorTitle="Input Error" error="Please enter a numeric value between 0 and 99999999999999999" sqref="I72">
      <formula1>0</formula1>
      <formula2>99999999999999900</formula2>
    </dataValidation>
    <dataValidation type="decimal" allowBlank="1" showInputMessage="1" showErrorMessage="1" errorTitle="Input Error" error="Please enter a numeric value between 0 and 99999999999999999" sqref="J72">
      <formula1>0</formula1>
      <formula2>99999999999999900</formula2>
    </dataValidation>
    <dataValidation type="decimal" allowBlank="1" showInputMessage="1" showErrorMessage="1" errorTitle="Input Error" error="Please enter a numeric value between 0 and 99999999999999999" sqref="K72">
      <formula1>0</formula1>
      <formula2>99999999999999900</formula2>
    </dataValidation>
    <dataValidation type="decimal" allowBlank="1" showInputMessage="1" showErrorMessage="1" errorTitle="Input Error" error="Please enter a numeric value between 0 and 99999999999999999" sqref="L72">
      <formula1>0</formula1>
      <formula2>99999999999999900</formula2>
    </dataValidation>
    <dataValidation type="decimal" allowBlank="1" showInputMessage="1" showErrorMessage="1" errorTitle="Input Error" error="Please enter a numeric value between 0 and 99999999999999999" sqref="M72">
      <formula1>0</formula1>
      <formula2>99999999999999900</formula2>
    </dataValidation>
    <dataValidation type="decimal" allowBlank="1" showInputMessage="1" showErrorMessage="1" errorTitle="Input Error" error="Please enter a numeric value between 0 and 99999999999999999" sqref="N72">
      <formula1>0</formula1>
      <formula2>99999999999999900</formula2>
    </dataValidation>
    <dataValidation type="decimal" allowBlank="1" showInputMessage="1" showErrorMessage="1" errorTitle="Input Error" error="Please enter a numeric value between 0 and 99999999999999999" sqref="O72">
      <formula1>0</formula1>
      <formula2>99999999999999900</formula2>
    </dataValidation>
    <dataValidation type="decimal" allowBlank="1" showInputMessage="1" showErrorMessage="1" errorTitle="Input Error" error="Please enter a numeric value between 0 and 99999999999999999" sqref="I73">
      <formula1>0</formula1>
      <formula2>99999999999999900</formula2>
    </dataValidation>
    <dataValidation type="decimal" allowBlank="1" showInputMessage="1" showErrorMessage="1" errorTitle="Input Error" error="Please enter a numeric value between 0 and 99999999999999999" sqref="J73">
      <formula1>0</formula1>
      <formula2>99999999999999900</formula2>
    </dataValidation>
    <dataValidation type="decimal" allowBlank="1" showInputMessage="1" showErrorMessage="1" errorTitle="Input Error" error="Please enter a numeric value between 0 and 99999999999999999" sqref="K73">
      <formula1>0</formula1>
      <formula2>99999999999999900</formula2>
    </dataValidation>
    <dataValidation type="decimal" allowBlank="1" showInputMessage="1" showErrorMessage="1" errorTitle="Input Error" error="Please enter a numeric value between 0 and 99999999999999999" sqref="L73">
      <formula1>0</formula1>
      <formula2>99999999999999900</formula2>
    </dataValidation>
    <dataValidation type="decimal" allowBlank="1" showInputMessage="1" showErrorMessage="1" errorTitle="Input Error" error="Please enter a numeric value between 0 and 99999999999999999" sqref="M73">
      <formula1>0</formula1>
      <formula2>99999999999999900</formula2>
    </dataValidation>
    <dataValidation type="decimal" allowBlank="1" showInputMessage="1" showErrorMessage="1" errorTitle="Input Error" error="Please enter a numeric value between 0 and 99999999999999999" sqref="N73">
      <formula1>0</formula1>
      <formula2>99999999999999900</formula2>
    </dataValidation>
    <dataValidation type="decimal" allowBlank="1" showInputMessage="1" showErrorMessage="1" errorTitle="Input Error" error="Please enter a numeric value between 0 and 99999999999999999" sqref="O73">
      <formula1>0</formula1>
      <formula2>99999999999999900</formula2>
    </dataValidation>
    <dataValidation type="decimal" allowBlank="1" showInputMessage="1" showErrorMessage="1" errorTitle="Input Error" error="Please enter a numeric value between 0 and 99999999999999999" sqref="I74">
      <formula1>0</formula1>
      <formula2>99999999999999900</formula2>
    </dataValidation>
    <dataValidation type="decimal" allowBlank="1" showInputMessage="1" showErrorMessage="1" errorTitle="Input Error" error="Please enter a numeric value between 0 and 99999999999999999" sqref="J74">
      <formula1>0</formula1>
      <formula2>99999999999999900</formula2>
    </dataValidation>
    <dataValidation type="decimal" allowBlank="1" showInputMessage="1" showErrorMessage="1" errorTitle="Input Error" error="Please enter a numeric value between 0 and 99999999999999999" sqref="K74">
      <formula1>0</formula1>
      <formula2>99999999999999900</formula2>
    </dataValidation>
    <dataValidation type="decimal" allowBlank="1" showInputMessage="1" showErrorMessage="1" errorTitle="Input Error" error="Please enter a numeric value between 0 and 99999999999999999" sqref="L74">
      <formula1>0</formula1>
      <formula2>99999999999999900</formula2>
    </dataValidation>
    <dataValidation type="decimal" allowBlank="1" showInputMessage="1" showErrorMessage="1" errorTitle="Input Error" error="Please enter a numeric value between 0 and 99999999999999999" sqref="M74">
      <formula1>0</formula1>
      <formula2>99999999999999900</formula2>
    </dataValidation>
    <dataValidation type="decimal" allowBlank="1" showInputMessage="1" showErrorMessage="1" errorTitle="Input Error" error="Please enter a numeric value between 0 and 99999999999999999" sqref="N74">
      <formula1>0</formula1>
      <formula2>99999999999999900</formula2>
    </dataValidation>
    <dataValidation type="decimal" allowBlank="1" showInputMessage="1" showErrorMessage="1" errorTitle="Input Error" error="Please enter a numeric value between 0 and 99999999999999999" sqref="O74">
      <formula1>0</formula1>
      <formula2>99999999999999900</formula2>
    </dataValidation>
    <dataValidation type="decimal" allowBlank="1" showInputMessage="1" showErrorMessage="1" errorTitle="Input Error" error="Please enter a numeric value between 0 and 99999999999999999" sqref="I75">
      <formula1>0</formula1>
      <formula2>99999999999999900</formula2>
    </dataValidation>
    <dataValidation type="decimal" allowBlank="1" showInputMessage="1" showErrorMessage="1" errorTitle="Input Error" error="Please enter a numeric value between 0 and 99999999999999999" sqref="J75">
      <formula1>0</formula1>
      <formula2>99999999999999900</formula2>
    </dataValidation>
    <dataValidation type="decimal" allowBlank="1" showInputMessage="1" showErrorMessage="1" errorTitle="Input Error" error="Please enter a numeric value between 0 and 99999999999999999" sqref="K75">
      <formula1>0</formula1>
      <formula2>99999999999999900</formula2>
    </dataValidation>
    <dataValidation type="decimal" allowBlank="1" showInputMessage="1" showErrorMessage="1" errorTitle="Input Error" error="Please enter a numeric value between 0 and 99999999999999999" sqref="L75">
      <formula1>0</formula1>
      <formula2>99999999999999900</formula2>
    </dataValidation>
    <dataValidation type="decimal" allowBlank="1" showInputMessage="1" showErrorMessage="1" errorTitle="Input Error" error="Please enter a numeric value between 0 and 99999999999999999" sqref="M75">
      <formula1>0</formula1>
      <formula2>99999999999999900</formula2>
    </dataValidation>
    <dataValidation type="decimal" allowBlank="1" showInputMessage="1" showErrorMessage="1" errorTitle="Input Error" error="Please enter a numeric value between 0 and 99999999999999999" sqref="N75">
      <formula1>0</formula1>
      <formula2>99999999999999900</formula2>
    </dataValidation>
    <dataValidation type="decimal" allowBlank="1" showInputMessage="1" showErrorMessage="1" errorTitle="Input Error" error="Please enter a numeric value between 0 and 99999999999999999" sqref="O75">
      <formula1>0</formula1>
      <formula2>99999999999999900</formula2>
    </dataValidation>
    <dataValidation type="decimal" allowBlank="1" showInputMessage="1" showErrorMessage="1" errorTitle="Input Error" error="Please enter a numeric value between 0 and 99999999999999999" sqref="I76">
      <formula1>0</formula1>
      <formula2>99999999999999900</formula2>
    </dataValidation>
    <dataValidation type="decimal" allowBlank="1" showInputMessage="1" showErrorMessage="1" errorTitle="Input Error" error="Please enter a numeric value between 0 and 99999999999999999" sqref="J76">
      <formula1>0</formula1>
      <formula2>99999999999999900</formula2>
    </dataValidation>
    <dataValidation type="decimal" allowBlank="1" showInputMessage="1" showErrorMessage="1" errorTitle="Input Error" error="Please enter a numeric value between 0 and 99999999999999999" sqref="K76">
      <formula1>0</formula1>
      <formula2>99999999999999900</formula2>
    </dataValidation>
    <dataValidation type="decimal" allowBlank="1" showInputMessage="1" showErrorMessage="1" errorTitle="Input Error" error="Please enter a numeric value between 0 and 99999999999999999" sqref="L76">
      <formula1>0</formula1>
      <formula2>99999999999999900</formula2>
    </dataValidation>
    <dataValidation type="decimal" allowBlank="1" showInputMessage="1" showErrorMessage="1" errorTitle="Input Error" error="Please enter a numeric value between 0 and 99999999999999999" sqref="M76">
      <formula1>0</formula1>
      <formula2>99999999999999900</formula2>
    </dataValidation>
    <dataValidation type="decimal" allowBlank="1" showInputMessage="1" showErrorMessage="1" errorTitle="Input Error" error="Please enter a numeric value between 0 and 99999999999999999" sqref="N76">
      <formula1>0</formula1>
      <formula2>99999999999999900</formula2>
    </dataValidation>
    <dataValidation type="decimal" allowBlank="1" showInputMessage="1" showErrorMessage="1" errorTitle="Input Error" error="Please enter a numeric value between 0 and 99999999999999999" sqref="O76">
      <formula1>0</formula1>
      <formula2>99999999999999900</formula2>
    </dataValidation>
    <dataValidation type="decimal" allowBlank="1" showInputMessage="1" showErrorMessage="1" errorTitle="Input Error" error="Please enter a numeric value between 0 and 99999999999999999" sqref="I77">
      <formula1>0</formula1>
      <formula2>99999999999999900</formula2>
    </dataValidation>
    <dataValidation type="decimal" allowBlank="1" showInputMessage="1" showErrorMessage="1" errorTitle="Input Error" error="Please enter a numeric value between 0 and 99999999999999999" sqref="J77">
      <formula1>0</formula1>
      <formula2>99999999999999900</formula2>
    </dataValidation>
    <dataValidation type="decimal" allowBlank="1" showInputMessage="1" showErrorMessage="1" errorTitle="Input Error" error="Please enter a numeric value between 0 and 99999999999999999" sqref="K77">
      <formula1>0</formula1>
      <formula2>99999999999999900</formula2>
    </dataValidation>
    <dataValidation type="decimal" allowBlank="1" showInputMessage="1" showErrorMessage="1" errorTitle="Input Error" error="Please enter a numeric value between 0 and 99999999999999999" sqref="L77">
      <formula1>0</formula1>
      <formula2>99999999999999900</formula2>
    </dataValidation>
    <dataValidation type="decimal" allowBlank="1" showInputMessage="1" showErrorMessage="1" errorTitle="Input Error" error="Please enter a numeric value between 0 and 99999999999999999" sqref="M77">
      <formula1>0</formula1>
      <formula2>99999999999999900</formula2>
    </dataValidation>
    <dataValidation type="decimal" allowBlank="1" showInputMessage="1" showErrorMessage="1" errorTitle="Input Error" error="Please enter a numeric value between 0 and 99999999999999999" sqref="N77">
      <formula1>0</formula1>
      <formula2>99999999999999900</formula2>
    </dataValidation>
    <dataValidation type="decimal" allowBlank="1" showInputMessage="1" showErrorMessage="1" errorTitle="Input Error" error="Please enter a numeric value between 0 and 99999999999999999" sqref="O77">
      <formula1>0</formula1>
      <formula2>99999999999999900</formula2>
    </dataValidation>
    <dataValidation type="decimal" allowBlank="1" showInputMessage="1" showErrorMessage="1" errorTitle="Input Error" error="Please enter a numeric value between 0 and 99999999999999999" sqref="I78">
      <formula1>0</formula1>
      <formula2>99999999999999900</formula2>
    </dataValidation>
    <dataValidation type="decimal" allowBlank="1" showInputMessage="1" showErrorMessage="1" errorTitle="Input Error" error="Please enter a numeric value between 0 and 99999999999999999" sqref="J78 E78:H78">
      <formula1>0</formula1>
      <formula2>99999999999999900</formula2>
    </dataValidation>
    <dataValidation type="decimal" allowBlank="1" showInputMessage="1" showErrorMessage="1" errorTitle="Input Error" error="Please enter a numeric value between 0 and 99999999999999999" sqref="K78">
      <formula1>0</formula1>
      <formula2>99999999999999900</formula2>
    </dataValidation>
    <dataValidation type="decimal" allowBlank="1" showInputMessage="1" showErrorMessage="1" errorTitle="Input Error" error="Please enter a numeric value between 0 and 99999999999999999" sqref="L78">
      <formula1>0</formula1>
      <formula2>99999999999999900</formula2>
    </dataValidation>
    <dataValidation type="decimal" allowBlank="1" showInputMessage="1" showErrorMessage="1" errorTitle="Input Error" error="Please enter a numeric value between 0 and 99999999999999999" sqref="M78">
      <formula1>0</formula1>
      <formula2>99999999999999900</formula2>
    </dataValidation>
    <dataValidation type="decimal" allowBlank="1" showInputMessage="1" showErrorMessage="1" errorTitle="Input Error" error="Please enter a numeric value between 0 and 99999999999999999" sqref="N78">
      <formula1>0</formula1>
      <formula2>99999999999999900</formula2>
    </dataValidation>
    <dataValidation type="decimal" allowBlank="1" showInputMessage="1" showErrorMessage="1" errorTitle="Input Error" error="Please enter a numeric value between 0 and 99999999999999999" sqref="O78">
      <formula1>0</formula1>
      <formula2>99999999999999900</formula2>
    </dataValidation>
    <dataValidation type="decimal" allowBlank="1" showInputMessage="1" showErrorMessage="1" errorTitle="Input Error" error="Please enter a numeric value between 0 and 99999999999999999" sqref="I79">
      <formula1>0</formula1>
      <formula2>99999999999999900</formula2>
    </dataValidation>
    <dataValidation type="decimal" allowBlank="1" showInputMessage="1" showErrorMessage="1" errorTitle="Input Error" error="Please enter a numeric value between 0 and 99999999999999999" sqref="J79 E79:H79">
      <formula1>0</formula1>
      <formula2>99999999999999900</formula2>
    </dataValidation>
    <dataValidation type="decimal" allowBlank="1" showInputMessage="1" showErrorMessage="1" errorTitle="Input Error" error="Please enter a numeric value between 0 and 99999999999999999" sqref="K79">
      <formula1>0</formula1>
      <formula2>99999999999999900</formula2>
    </dataValidation>
    <dataValidation type="decimal" allowBlank="1" showInputMessage="1" showErrorMessage="1" errorTitle="Input Error" error="Please enter a numeric value between 0 and 99999999999999999" sqref="L79">
      <formula1>0</formula1>
      <formula2>99999999999999900</formula2>
    </dataValidation>
    <dataValidation type="decimal" allowBlank="1" showInputMessage="1" showErrorMessage="1" errorTitle="Input Error" error="Please enter a numeric value between 0 and 99999999999999999" sqref="M79">
      <formula1>0</formula1>
      <formula2>99999999999999900</formula2>
    </dataValidation>
    <dataValidation type="decimal" allowBlank="1" showInputMessage="1" showErrorMessage="1" errorTitle="Input Error" error="Please enter a numeric value between 0 and 99999999999999999" sqref="N79">
      <formula1>0</formula1>
      <formula2>99999999999999900</formula2>
    </dataValidation>
    <dataValidation type="decimal" allowBlank="1" showInputMessage="1" showErrorMessage="1" errorTitle="Input Error" error="Please enter a numeric value between 0 and 99999999999999999" sqref="O79">
      <formula1>0</formula1>
      <formula2>99999999999999900</formula2>
    </dataValidation>
    <dataValidation type="decimal" allowBlank="1" showInputMessage="1" showErrorMessage="1" errorTitle="Input Error" error="Please enter a numeric value between 0 and 99999999999999999" sqref="I80">
      <formula1>0</formula1>
      <formula2>99999999999999900</formula2>
    </dataValidation>
    <dataValidation type="decimal" allowBlank="1" showInputMessage="1" showErrorMessage="1" errorTitle="Input Error" error="Please enter a numeric value between 0 and 99999999999999999" sqref="J80">
      <formula1>0</formula1>
      <formula2>99999999999999900</formula2>
    </dataValidation>
    <dataValidation type="decimal" allowBlank="1" showInputMessage="1" showErrorMessage="1" errorTitle="Input Error" error="Please enter a numeric value between 0 and 99999999999999999" sqref="K80">
      <formula1>0</formula1>
      <formula2>99999999999999900</formula2>
    </dataValidation>
    <dataValidation type="decimal" allowBlank="1" showInputMessage="1" showErrorMessage="1" errorTitle="Input Error" error="Please enter a numeric value between 0 and 99999999999999999" sqref="L80">
      <formula1>0</formula1>
      <formula2>99999999999999900</formula2>
    </dataValidation>
    <dataValidation type="decimal" allowBlank="1" showInputMessage="1" showErrorMessage="1" errorTitle="Input Error" error="Please enter a numeric value between 0 and 99999999999999999" sqref="M80">
      <formula1>0</formula1>
      <formula2>99999999999999900</formula2>
    </dataValidation>
    <dataValidation type="decimal" allowBlank="1" showInputMessage="1" showErrorMessage="1" errorTitle="Input Error" error="Please enter a numeric value between 0 and 99999999999999999" sqref="N80">
      <formula1>0</formula1>
      <formula2>99999999999999900</formula2>
    </dataValidation>
    <dataValidation type="decimal" allowBlank="1" showInputMessage="1" showErrorMessage="1" errorTitle="Input Error" error="Please enter a numeric value between 0 and 99999999999999999" sqref="O80">
      <formula1>0</formula1>
      <formula2>99999999999999900</formula2>
    </dataValidation>
    <dataValidation type="decimal" allowBlank="1" showInputMessage="1" showErrorMessage="1" errorTitle="Input Error" error="Please enter a numeric value between 0 and 99999999999999999" sqref="I81">
      <formula1>0</formula1>
      <formula2>99999999999999900</formula2>
    </dataValidation>
    <dataValidation type="decimal" allowBlank="1" showInputMessage="1" showErrorMessage="1" errorTitle="Input Error" error="Please enter a numeric value between 0 and 99999999999999999" sqref="J81">
      <formula1>0</formula1>
      <formula2>99999999999999900</formula2>
    </dataValidation>
    <dataValidation type="decimal" allowBlank="1" showInputMessage="1" showErrorMessage="1" errorTitle="Input Error" error="Please enter a numeric value between 0 and 99999999999999999" sqref="K81">
      <formula1>0</formula1>
      <formula2>99999999999999900</formula2>
    </dataValidation>
    <dataValidation type="decimal" allowBlank="1" showInputMessage="1" showErrorMessage="1" errorTitle="Input Error" error="Please enter a numeric value between 0 and 99999999999999999" sqref="L81">
      <formula1>0</formula1>
      <formula2>99999999999999900</formula2>
    </dataValidation>
    <dataValidation type="decimal" allowBlank="1" showInputMessage="1" showErrorMessage="1" errorTitle="Input Error" error="Please enter a numeric value between 0 and 99999999999999999" sqref="M81">
      <formula1>0</formula1>
      <formula2>99999999999999900</formula2>
    </dataValidation>
    <dataValidation type="decimal" allowBlank="1" showInputMessage="1" showErrorMessage="1" errorTitle="Input Error" error="Please enter a numeric value between 0 and 99999999999999999" sqref="N81">
      <formula1>0</formula1>
      <formula2>99999999999999900</formula2>
    </dataValidation>
    <dataValidation type="decimal" allowBlank="1" showInputMessage="1" showErrorMessage="1" errorTitle="Input Error" error="Please enter a numeric value between 0 and 99999999999999999" sqref="O81">
      <formula1>0</formula1>
      <formula2>99999999999999900</formula2>
    </dataValidation>
    <dataValidation type="decimal" allowBlank="1" showInputMessage="1" showErrorMessage="1" errorTitle="Input Error" error="Please enter a numeric value between 0 and 99999999999999999" sqref="I82">
      <formula1>0</formula1>
      <formula2>99999999999999900</formula2>
    </dataValidation>
    <dataValidation type="decimal" allowBlank="1" showInputMessage="1" showErrorMessage="1" errorTitle="Input Error" error="Please enter a numeric value between 0 and 99999999999999999" sqref="J82 E82:H82">
      <formula1>0</formula1>
      <formula2>99999999999999900</formula2>
    </dataValidation>
    <dataValidation type="decimal" allowBlank="1" showInputMessage="1" showErrorMessage="1" errorTitle="Input Error" error="Please enter a numeric value between 0 and 99999999999999999" sqref="K82">
      <formula1>0</formula1>
      <formula2>99999999999999900</formula2>
    </dataValidation>
    <dataValidation type="decimal" allowBlank="1" showInputMessage="1" showErrorMessage="1" errorTitle="Input Error" error="Please enter a numeric value between 0 and 99999999999999999" sqref="L82">
      <formula1>0</formula1>
      <formula2>99999999999999900</formula2>
    </dataValidation>
    <dataValidation type="decimal" allowBlank="1" showInputMessage="1" showErrorMessage="1" errorTitle="Input Error" error="Please enter a numeric value between 0 and 99999999999999999" sqref="M82">
      <formula1>0</formula1>
      <formula2>99999999999999900</formula2>
    </dataValidation>
    <dataValidation type="decimal" allowBlank="1" showInputMessage="1" showErrorMessage="1" errorTitle="Input Error" error="Please enter a numeric value between 0 and 99999999999999999" sqref="N82">
      <formula1>0</formula1>
      <formula2>99999999999999900</formula2>
    </dataValidation>
    <dataValidation type="decimal" allowBlank="1" showInputMessage="1" showErrorMessage="1" errorTitle="Input Error" error="Please enter a numeric value between 0 and 99999999999999999" sqref="O82">
      <formula1>0</formula1>
      <formula2>99999999999999900</formula2>
    </dataValidation>
    <dataValidation type="decimal" allowBlank="1" showInputMessage="1" showErrorMessage="1" errorTitle="Input Error" error="Please enter a numeric value between 0 and 99999999999999999" sqref="I83">
      <formula1>0</formula1>
      <formula2>99999999999999900</formula2>
    </dataValidation>
    <dataValidation type="decimal" allowBlank="1" showInputMessage="1" showErrorMessage="1" errorTitle="Input Error" error="Please enter a numeric value between 0 and 99999999999999999" sqref="J83">
      <formula1>0</formula1>
      <formula2>99999999999999900</formula2>
    </dataValidation>
    <dataValidation type="decimal" allowBlank="1" showInputMessage="1" showErrorMessage="1" errorTitle="Input Error" error="Please enter a numeric value between 0 and 99999999999999999" sqref="K83">
      <formula1>0</formula1>
      <formula2>99999999999999900</formula2>
    </dataValidation>
    <dataValidation type="decimal" allowBlank="1" showInputMessage="1" showErrorMessage="1" errorTitle="Input Error" error="Please enter a numeric value between 0 and 99999999999999999" sqref="L83">
      <formula1>0</formula1>
      <formula2>99999999999999900</formula2>
    </dataValidation>
    <dataValidation type="decimal" allowBlank="1" showInputMessage="1" showErrorMessage="1" errorTitle="Input Error" error="Please enter a numeric value between 0 and 99999999999999999" sqref="M83">
      <formula1>0</formula1>
      <formula2>99999999999999900</formula2>
    </dataValidation>
    <dataValidation type="decimal" allowBlank="1" showInputMessage="1" showErrorMessage="1" errorTitle="Input Error" error="Please enter a numeric value between 0 and 99999999999999999" sqref="N83">
      <formula1>0</formula1>
      <formula2>99999999999999900</formula2>
    </dataValidation>
    <dataValidation type="decimal" allowBlank="1" showInputMessage="1" showErrorMessage="1" errorTitle="Input Error" error="Please enter a numeric value between 0 and 99999999999999999" sqref="O83">
      <formula1>0</formula1>
      <formula2>99999999999999900</formula2>
    </dataValidation>
    <dataValidation type="decimal" allowBlank="1" showInputMessage="1" showErrorMessage="1" errorTitle="Input Error" error="Please enter a numeric value between 0 and 99999999999999999" sqref="I84">
      <formula1>0</formula1>
      <formula2>99999999999999900</formula2>
    </dataValidation>
    <dataValidation type="decimal" allowBlank="1" showInputMessage="1" showErrorMessage="1" errorTitle="Input Error" error="Please enter a numeric value between 0 and 99999999999999999" sqref="J84">
      <formula1>0</formula1>
      <formula2>99999999999999900</formula2>
    </dataValidation>
    <dataValidation type="decimal" allowBlank="1" showInputMessage="1" showErrorMessage="1" errorTitle="Input Error" error="Please enter a numeric value between 0 and 99999999999999999" sqref="K84">
      <formula1>0</formula1>
      <formula2>99999999999999900</formula2>
    </dataValidation>
    <dataValidation type="decimal" allowBlank="1" showInputMessage="1" showErrorMessage="1" errorTitle="Input Error" error="Please enter a numeric value between 0 and 99999999999999999" sqref="L84">
      <formula1>0</formula1>
      <formula2>99999999999999900</formula2>
    </dataValidation>
    <dataValidation type="decimal" allowBlank="1" showInputMessage="1" showErrorMessage="1" errorTitle="Input Error" error="Please enter a numeric value between 0 and 99999999999999999" sqref="M84">
      <formula1>0</formula1>
      <formula2>99999999999999900</formula2>
    </dataValidation>
    <dataValidation type="decimal" allowBlank="1" showInputMessage="1" showErrorMessage="1" errorTitle="Input Error" error="Please enter a numeric value between 0 and 99999999999999999" sqref="N84">
      <formula1>0</formula1>
      <formula2>99999999999999900</formula2>
    </dataValidation>
    <dataValidation type="decimal" allowBlank="1" showInputMessage="1" showErrorMessage="1" errorTitle="Input Error" error="Please enter a numeric value between 0 and 99999999999999999" sqref="O84">
      <formula1>0</formula1>
      <formula2>99999999999999900</formula2>
    </dataValidation>
    <dataValidation type="decimal" allowBlank="1" showInputMessage="1" showErrorMessage="1" errorTitle="Input Error" error="Please enter a numeric value between 0 and 99999999999999999" sqref="I85">
      <formula1>0</formula1>
      <formula2>99999999999999900</formula2>
    </dataValidation>
    <dataValidation type="decimal" allowBlank="1" showInputMessage="1" showErrorMessage="1" errorTitle="Input Error" error="Please enter a numeric value between 0 and 99999999999999999" sqref="J85 E85:H85">
      <formula1>0</formula1>
      <formula2>99999999999999900</formula2>
    </dataValidation>
    <dataValidation type="decimal" allowBlank="1" showInputMessage="1" showErrorMessage="1" errorTitle="Input Error" error="Please enter a numeric value between 0 and 99999999999999999" sqref="K85">
      <formula1>0</formula1>
      <formula2>99999999999999900</formula2>
    </dataValidation>
    <dataValidation type="decimal" allowBlank="1" showInputMessage="1" showErrorMessage="1" errorTitle="Input Error" error="Please enter a numeric value between 0 and 99999999999999999" sqref="L85">
      <formula1>0</formula1>
      <formula2>99999999999999900</formula2>
    </dataValidation>
    <dataValidation type="decimal" allowBlank="1" showInputMessage="1" showErrorMessage="1" errorTitle="Input Error" error="Please enter a numeric value between 0 and 99999999999999999" sqref="M85">
      <formula1>0</formula1>
      <formula2>99999999999999900</formula2>
    </dataValidation>
    <dataValidation type="decimal" allowBlank="1" showInputMessage="1" showErrorMessage="1" errorTitle="Input Error" error="Please enter a numeric value between 0 and 99999999999999999" sqref="N85">
      <formula1>0</formula1>
      <formula2>99999999999999900</formula2>
    </dataValidation>
    <dataValidation type="decimal" allowBlank="1" showInputMessage="1" showErrorMessage="1" errorTitle="Input Error" error="Please enter a numeric value between 0 and 99999999999999999" sqref="O85">
      <formula1>0</formula1>
      <formula2>99999999999999900</formula2>
    </dataValidation>
    <dataValidation type="decimal" allowBlank="1" showInputMessage="1" showErrorMessage="1" errorTitle="Input Error" error="Please enter a numeric value between 0 and 99999999999999999" sqref="I86">
      <formula1>0</formula1>
      <formula2>99999999999999900</formula2>
    </dataValidation>
    <dataValidation type="decimal" allowBlank="1" showInputMessage="1" showErrorMessage="1" errorTitle="Input Error" error="Please enter a numeric value between 0 and 99999999999999999" sqref="J86">
      <formula1>0</formula1>
      <formula2>99999999999999900</formula2>
    </dataValidation>
    <dataValidation type="decimal" allowBlank="1" showInputMessage="1" showErrorMessage="1" errorTitle="Input Error" error="Please enter a numeric value between 0 and 99999999999999999" sqref="K86">
      <formula1>0</formula1>
      <formula2>99999999999999900</formula2>
    </dataValidation>
    <dataValidation type="decimal" allowBlank="1" showInputMessage="1" showErrorMessage="1" errorTitle="Input Error" error="Please enter a numeric value between 0 and 99999999999999999" sqref="L86">
      <formula1>0</formula1>
      <formula2>99999999999999900</formula2>
    </dataValidation>
    <dataValidation type="decimal" allowBlank="1" showInputMessage="1" showErrorMessage="1" errorTitle="Input Error" error="Please enter a numeric value between 0 and 99999999999999999" sqref="M86">
      <formula1>0</formula1>
      <formula2>99999999999999900</formula2>
    </dataValidation>
    <dataValidation type="decimal" allowBlank="1" showInputMessage="1" showErrorMessage="1" errorTitle="Input Error" error="Please enter a numeric value between 0 and 99999999999999999" sqref="N86">
      <formula1>0</formula1>
      <formula2>99999999999999900</formula2>
    </dataValidation>
    <dataValidation type="decimal" allowBlank="1" showInputMessage="1" showErrorMessage="1" errorTitle="Input Error" error="Please enter a numeric value between 0 and 99999999999999999" sqref="O86">
      <formula1>0</formula1>
      <formula2>99999999999999900</formula2>
    </dataValidation>
    <dataValidation type="decimal" allowBlank="1" showInputMessage="1" showErrorMessage="1" errorTitle="Input Error" error="Please enter a numeric value between 0 and 99999999999999999" sqref="I87">
      <formula1>0</formula1>
      <formula2>99999999999999900</formula2>
    </dataValidation>
    <dataValidation type="decimal" allowBlank="1" showInputMessage="1" showErrorMessage="1" errorTitle="Input Error" error="Please enter a numeric value between 0 and 99999999999999999" sqref="J87">
      <formula1>0</formula1>
      <formula2>99999999999999900</formula2>
    </dataValidation>
    <dataValidation type="decimal" allowBlank="1" showInputMessage="1" showErrorMessage="1" errorTitle="Input Error" error="Please enter a numeric value between 0 and 99999999999999999" sqref="K87">
      <formula1>0</formula1>
      <formula2>99999999999999900</formula2>
    </dataValidation>
    <dataValidation type="decimal" allowBlank="1" showInputMessage="1" showErrorMessage="1" errorTitle="Input Error" error="Please enter a numeric value between 0 and 99999999999999999" sqref="L87">
      <formula1>0</formula1>
      <formula2>99999999999999900</formula2>
    </dataValidation>
    <dataValidation type="decimal" allowBlank="1" showInputMessage="1" showErrorMessage="1" errorTitle="Input Error" error="Please enter a numeric value between 0 and 99999999999999999" sqref="M87">
      <formula1>0</formula1>
      <formula2>99999999999999900</formula2>
    </dataValidation>
    <dataValidation type="decimal" allowBlank="1" showInputMessage="1" showErrorMessage="1" errorTitle="Input Error" error="Please enter a numeric value between 0 and 99999999999999999" sqref="N87">
      <formula1>0</formula1>
      <formula2>99999999999999900</formula2>
    </dataValidation>
    <dataValidation type="decimal" allowBlank="1" showInputMessage="1" showErrorMessage="1" errorTitle="Input Error" error="Please enter a numeric value between 0 and 99999999999999999" sqref="O87">
      <formula1>0</formula1>
      <formula2>99999999999999900</formula2>
    </dataValidation>
    <dataValidation type="whole" allowBlank="1" showInputMessage="1" showErrorMessage="1" errorTitle="Input Error" error="Please enter only positive whole number." sqref="E106">
      <formula1>0</formula1>
      <formula2>99999999999999900</formula2>
    </dataValidation>
    <dataValidation type="whole" allowBlank="1" showInputMessage="1" showErrorMessage="1" errorTitle="Input Error" error="Please enter only positive whole number." sqref="F106">
      <formula1>0</formula1>
      <formula2>99999999999999900</formula2>
    </dataValidation>
    <dataValidation type="whole" allowBlank="1" showInputMessage="1" showErrorMessage="1" errorTitle="Input Error" error="Please enter only positive whole number." sqref="G106">
      <formula1>0</formula1>
      <formula2>99999999999999900</formula2>
    </dataValidation>
    <dataValidation type="whole" allowBlank="1" showInputMessage="1" showErrorMessage="1" errorTitle="Input Error" error="Please enter only positive whole number." sqref="H106">
      <formula1>0</formula1>
      <formula2>99999999999999900</formula2>
    </dataValidation>
    <dataValidation type="whole" allowBlank="1" showInputMessage="1" showErrorMessage="1" errorTitle="Input Error" error="Please enter only positive whole number." sqref="E107">
      <formula1>0</formula1>
      <formula2>99999999999999900</formula2>
    </dataValidation>
    <dataValidation type="whole" allowBlank="1" showInputMessage="1" showErrorMessage="1" errorTitle="Input Error" error="Please enter only positive whole number." sqref="F107">
      <formula1>0</formula1>
      <formula2>99999999999999900</formula2>
    </dataValidation>
    <dataValidation type="whole" allowBlank="1" showInputMessage="1" showErrorMessage="1" errorTitle="Input Error" error="Please enter only positive whole number." sqref="G107">
      <formula1>0</formula1>
      <formula2>99999999999999900</formula2>
    </dataValidation>
    <dataValidation type="whole" allowBlank="1" showInputMessage="1" showErrorMessage="1" errorTitle="Input Error" error="Please enter only positive whole number." sqref="H107">
      <formula1>0</formula1>
      <formula2>99999999999999900</formula2>
    </dataValidation>
    <dataValidation type="whole" allowBlank="1" showInputMessage="1" showErrorMessage="1" errorTitle="Input Error" error="Please enter only positive whole number." sqref="E108">
      <formula1>0</formula1>
      <formula2>99999999999999900</formula2>
    </dataValidation>
    <dataValidation type="whole" allowBlank="1" showInputMessage="1" showErrorMessage="1" errorTitle="Input Error" error="Please enter only positive whole number." sqref="F108">
      <formula1>0</formula1>
      <formula2>99999999999999900</formula2>
    </dataValidation>
    <dataValidation type="whole" allowBlank="1" showInputMessage="1" showErrorMessage="1" errorTitle="Input Error" error="Please enter only positive whole number." sqref="G108">
      <formula1>0</formula1>
      <formula2>99999999999999900</formula2>
    </dataValidation>
    <dataValidation type="whole" allowBlank="1" showInputMessage="1" showErrorMessage="1" errorTitle="Input Error" error="Please enter only positive whole number." sqref="H108">
      <formula1>0</formula1>
      <formula2>99999999999999900</formula2>
    </dataValidation>
    <dataValidation type="whole" allowBlank="1" showInputMessage="1" showErrorMessage="1" errorTitle="Input Error" error="Please enter only whole number." sqref="E109">
      <formula1>0</formula1>
      <formula2>99999999999999900</formula2>
    </dataValidation>
    <dataValidation type="decimal" allowBlank="1" showInputMessage="1" showErrorMessage="1" errorTitle="Input Error" error="Please enter a numeric value between 0 and 99999999999999999" sqref="F109">
      <formula1>0</formula1>
      <formula2>99999999999999900</formula2>
    </dataValidation>
    <dataValidation type="whole" allowBlank="1" showInputMessage="1" showErrorMessage="1" errorTitle="Input Error" error="Please enter only whole number." sqref="G109">
      <formula1>0</formula1>
      <formula2>99999999999999900</formula2>
    </dataValidation>
    <dataValidation type="decimal" allowBlank="1" showInputMessage="1" showErrorMessage="1" errorTitle="Input Error" error="Please enter a numeric value between 0 and 99999999999999999" sqref="H109">
      <formula1>0</formula1>
      <formula2>99999999999999900</formula2>
    </dataValidation>
    <dataValidation type="whole" allowBlank="1" showInputMessage="1" showErrorMessage="1" errorTitle="Input Error" error="Please enter only whole number." sqref="E110">
      <formula1>0</formula1>
      <formula2>99999999999999900</formula2>
    </dataValidation>
    <dataValidation type="decimal" allowBlank="1" showInputMessage="1" showErrorMessage="1" errorTitle="Input Error" error="Please enter a numeric value between 0 and 99999999999999999" sqref="F110">
      <formula1>0</formula1>
      <formula2>99999999999999900</formula2>
    </dataValidation>
    <dataValidation type="whole" allowBlank="1" showInputMessage="1" showErrorMessage="1" errorTitle="Input Error" error="Please enter only whole number." sqref="G110">
      <formula1>0</formula1>
      <formula2>99999999999999900</formula2>
    </dataValidation>
    <dataValidation type="decimal" allowBlank="1" showInputMessage="1" showErrorMessage="1" errorTitle="Input Error" error="Please enter a numeric value between 0 and 99999999999999999" sqref="H110">
      <formula1>0</formula1>
      <formula2>99999999999999900</formula2>
    </dataValidation>
    <dataValidation type="whole" allowBlank="1" showInputMessage="1" showErrorMessage="1" errorTitle="Input Error" error="Please enter only whole number." sqref="E111">
      <formula1>0</formula1>
      <formula2>99999999999999900</formula2>
    </dataValidation>
    <dataValidation type="decimal" allowBlank="1" showInputMessage="1" showErrorMessage="1" errorTitle="Input Error" error="Please enter a numeric value between 0 and 99999999999999999" sqref="F111">
      <formula1>0</formula1>
      <formula2>99999999999999900</formula2>
    </dataValidation>
    <dataValidation type="whole" allowBlank="1" showInputMessage="1" showErrorMessage="1" errorTitle="Input Error" error="Please enter only whole number." sqref="G111">
      <formula1>0</formula1>
      <formula2>99999999999999900</formula2>
    </dataValidation>
    <dataValidation type="decimal" allowBlank="1" showInputMessage="1" showErrorMessage="1" errorTitle="Input Error" error="Please enter a numeric value between 0 and 99999999999999999" sqref="H111">
      <formula1>0</formula1>
      <formula2>99999999999999900</formula2>
    </dataValidation>
    <dataValidation type="decimal" allowBlank="1" showInputMessage="1" showErrorMessage="1" errorTitle="Input Error" error="Please enter a numeric value between 0 and 99999999999999999" sqref="E123">
      <formula1>0</formula1>
      <formula2>99999999999999900</formula2>
    </dataValidation>
    <dataValidation type="decimal" allowBlank="1" showInputMessage="1" showErrorMessage="1" errorTitle="Input Error" error="Please enter a numeric value between 0 and 99999999999999999" sqref="F123">
      <formula1>0</formula1>
      <formula2>99999999999999900</formula2>
    </dataValidation>
    <dataValidation type="decimal" allowBlank="1" showInputMessage="1" showErrorMessage="1" errorTitle="Input Error" error="Please enter a numeric value between 0 and 99999999999999999" sqref="G123">
      <formula1>0</formula1>
      <formula2>99999999999999900</formula2>
    </dataValidation>
    <dataValidation type="decimal" allowBlank="1" showInputMessage="1" showErrorMessage="1" errorTitle="Input Error" error="Please enter a numeric value between 0 and 99999999999999999" sqref="H123">
      <formula1>0</formula1>
      <formula2>99999999999999900</formula2>
    </dataValidation>
    <dataValidation type="decimal" allowBlank="1" showInputMessage="1" showErrorMessage="1" errorTitle="Input Error" error="Please enter a numeric value between 0 and 99999999999999999" sqref="E136">
      <formula1>0</formula1>
      <formula2>99999999999999900</formula2>
    </dataValidation>
    <dataValidation type="decimal" allowBlank="1" showInputMessage="1" showErrorMessage="1" errorTitle="Input Error" error="Please enter a numeric value between 0 and 99999999999999999" sqref="F136">
      <formula1>0</formula1>
      <formula2>99999999999999900</formula2>
    </dataValidation>
    <dataValidation type="decimal" allowBlank="1" showInputMessage="1" showErrorMessage="1" errorTitle="Input Error" error="Please enter a numeric value between 0 and 99999999999999999" sqref="G136">
      <formula1>0</formula1>
      <formula2>99999999999999900</formula2>
    </dataValidation>
    <dataValidation type="decimal" allowBlank="1" showInputMessage="1" showErrorMessage="1" errorTitle="Input Error" error="Please enter a numeric value between 0 and 99999999999999999" sqref="H136">
      <formula1>0</formula1>
      <formula2>99999999999999900</formula2>
    </dataValidation>
    <dataValidation type="decimal" allowBlank="1" showInputMessage="1" showErrorMessage="1" errorTitle="Input Error" error="Please enter a numeric value between 0 and 99999999999999999" sqref="E137">
      <formula1>0</formula1>
      <formula2>99999999999999900</formula2>
    </dataValidation>
    <dataValidation type="decimal" allowBlank="1" showInputMessage="1" showErrorMessage="1" errorTitle="Input Error" error="Please enter a numeric value between 0 and 99999999999999999" sqref="F137">
      <formula1>0</formula1>
      <formula2>99999999999999900</formula2>
    </dataValidation>
    <dataValidation type="decimal" allowBlank="1" showInputMessage="1" showErrorMessage="1" errorTitle="Input Error" error="Please enter a numeric value between 0 and 99999999999999999" sqref="G137">
      <formula1>0</formula1>
      <formula2>99999999999999900</formula2>
    </dataValidation>
    <dataValidation type="decimal" allowBlank="1" showInputMessage="1" showErrorMessage="1" errorTitle="Input Error" error="Please enter a numeric value between 0 and 99999999999999999" sqref="H137">
      <formula1>0</formula1>
      <formula2>99999999999999900</formula2>
    </dataValidation>
    <dataValidation type="decimal" allowBlank="1" showInputMessage="1" showErrorMessage="1" errorTitle="Input Error" error="Please enter a numeric value between 0 and 99999999999999999" sqref="E138">
      <formula1>0</formula1>
      <formula2>99999999999999900</formula2>
    </dataValidation>
    <dataValidation type="decimal" allowBlank="1" showInputMessage="1" showErrorMessage="1" errorTitle="Input Error" error="Please enter a numeric value between 0 and 99999999999999999" sqref="F138">
      <formula1>0</formula1>
      <formula2>99999999999999900</formula2>
    </dataValidation>
    <dataValidation type="decimal" allowBlank="1" showInputMessage="1" showErrorMessage="1" errorTitle="Input Error" error="Please enter a numeric value between 0 and 99999999999999999" sqref="G138">
      <formula1>0</formula1>
      <formula2>99999999999999900</formula2>
    </dataValidation>
    <dataValidation type="decimal" allowBlank="1" showInputMessage="1" showErrorMessage="1" errorTitle="Input Error" error="Please enter a numeric value between 0 and 99999999999999999" sqref="H138">
      <formula1>0</formula1>
      <formula2>99999999999999900</formula2>
    </dataValidation>
    <dataValidation type="decimal" allowBlank="1" showInputMessage="1" showErrorMessage="1" errorTitle="Input Error" error="Please enter a numeric value between 0 and 99999999999999999" sqref="E139">
      <formula1>0</formula1>
      <formula2>99999999999999900</formula2>
    </dataValidation>
    <dataValidation type="decimal" allowBlank="1" showInputMessage="1" showErrorMessage="1" errorTitle="Input Error" error="Please enter a numeric value between 0 and 99999999999999999" sqref="F139">
      <formula1>0</formula1>
      <formula2>99999999999999900</formula2>
    </dataValidation>
    <dataValidation type="decimal" allowBlank="1" showInputMessage="1" showErrorMessage="1" errorTitle="Input Error" error="Please enter a numeric value between 0 and 99999999999999999" sqref="G139">
      <formula1>0</formula1>
      <formula2>99999999999999900</formula2>
    </dataValidation>
    <dataValidation type="decimal" allowBlank="1" showInputMessage="1" showErrorMessage="1" errorTitle="Input Error" error="Please enter a numeric value between 0 and 99999999999999999" sqref="H139">
      <formula1>0</formula1>
      <formula2>99999999999999900</formula2>
    </dataValidation>
  </dataValidations>
  <hyperlinks>
    <hyperlink ref="D3" location="Navigation!E12" display="Back To Navigation Page"/>
  </hyperlinks>
  <pageMargins left="0.75" right="0.75" top="1" bottom="1" header="0.5" footer="0.5"/>
  <pageSetup orientation="portrait"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N96"/>
  <sheetViews>
    <sheetView showGridLines="0" workbookViewId="0">
      <pane xSplit="2" ySplit="1" topLeftCell="C13" activePane="bottomRight" state="frozen"/>
      <selection pane="topRight" activeCell="C1" sqref="C1"/>
      <selection pane="bottomLeft" activeCell="A2" sqref="A2"/>
      <selection pane="bottomRight" sqref="A1:C1048576"/>
    </sheetView>
  </sheetViews>
  <sheetFormatPr defaultRowHeight="15"/>
  <cols>
    <col min="1" max="3" width="9.140625" hidden="1" customWidth="1"/>
    <col min="4" max="4" width="5.5703125" customWidth="1"/>
    <col min="5" max="5" width="46.85546875" customWidth="1"/>
    <col min="6" max="6" width="15.28515625" customWidth="1"/>
    <col min="7" max="7" width="15.85546875" customWidth="1"/>
    <col min="8" max="8" width="16.7109375" customWidth="1"/>
    <col min="9" max="9" width="18.140625" customWidth="1"/>
    <col min="10" max="11" width="15.7109375" customWidth="1"/>
    <col min="12" max="12" width="26" hidden="1" customWidth="1"/>
  </cols>
  <sheetData>
    <row r="1" spans="1:14" ht="27.95" customHeight="1">
      <c r="A1" s="10" t="s">
        <v>637</v>
      </c>
      <c r="D1" s="189" t="s">
        <v>978</v>
      </c>
      <c r="E1" s="189"/>
      <c r="F1" s="189"/>
      <c r="G1" s="189"/>
      <c r="H1" s="189"/>
      <c r="I1" s="189"/>
      <c r="J1" s="189"/>
      <c r="K1" s="189"/>
    </row>
    <row r="3" spans="1:14">
      <c r="D3" s="253" t="s">
        <v>1347</v>
      </c>
      <c r="E3" s="253"/>
    </row>
    <row r="4" spans="1:14" hidden="1">
      <c r="A4" s="17"/>
      <c r="B4" s="17"/>
      <c r="C4" s="17" t="s">
        <v>638</v>
      </c>
      <c r="D4" s="17"/>
      <c r="E4" s="17"/>
      <c r="F4" s="17"/>
      <c r="G4" s="17"/>
      <c r="H4" s="17"/>
      <c r="I4" s="17"/>
      <c r="J4" s="17"/>
      <c r="K4" s="17"/>
      <c r="L4" s="17"/>
      <c r="M4" s="17"/>
      <c r="N4" s="17"/>
    </row>
    <row r="5" spans="1:14" hidden="1">
      <c r="A5" s="17"/>
      <c r="B5" s="17"/>
      <c r="C5" s="17"/>
      <c r="D5" s="17"/>
      <c r="E5" s="17"/>
      <c r="F5" s="17" t="s">
        <v>529</v>
      </c>
      <c r="G5" s="17" t="s">
        <v>791</v>
      </c>
      <c r="H5" s="17" t="s">
        <v>648</v>
      </c>
      <c r="I5" s="17" t="s">
        <v>649</v>
      </c>
      <c r="J5" s="17" t="s">
        <v>1395</v>
      </c>
      <c r="K5" s="17" t="s">
        <v>1396</v>
      </c>
      <c r="L5" s="17"/>
      <c r="M5" s="17"/>
      <c r="N5" s="17"/>
    </row>
    <row r="6" spans="1:14" hidden="1">
      <c r="A6" s="17"/>
      <c r="B6" s="17"/>
      <c r="C6" s="17"/>
      <c r="D6" s="17"/>
      <c r="E6" s="17" t="s">
        <v>1397</v>
      </c>
      <c r="F6" s="17" t="s">
        <v>719</v>
      </c>
      <c r="G6" s="17" t="s">
        <v>719</v>
      </c>
      <c r="H6" s="17" t="s">
        <v>719</v>
      </c>
      <c r="I6" s="17" t="s">
        <v>719</v>
      </c>
      <c r="J6" s="17" t="s">
        <v>719</v>
      </c>
      <c r="K6" s="17" t="s">
        <v>719</v>
      </c>
      <c r="L6" s="17" t="s">
        <v>1398</v>
      </c>
      <c r="M6" s="17"/>
      <c r="N6" s="17"/>
    </row>
    <row r="7" spans="1:14">
      <c r="A7" s="17"/>
      <c r="B7" s="17"/>
      <c r="C7" s="17" t="s">
        <v>906</v>
      </c>
      <c r="D7" s="17" t="s">
        <v>639</v>
      </c>
      <c r="E7" s="17" t="s">
        <v>940</v>
      </c>
      <c r="F7" s="17"/>
      <c r="G7" s="17"/>
      <c r="H7" s="17"/>
      <c r="I7" s="17"/>
      <c r="J7" s="17"/>
      <c r="K7" s="17"/>
      <c r="L7" s="17" t="s">
        <v>940</v>
      </c>
      <c r="M7" s="17" t="s">
        <v>905</v>
      </c>
      <c r="N7" s="17" t="s">
        <v>907</v>
      </c>
    </row>
    <row r="8" spans="1:14" ht="15.75">
      <c r="A8" s="17"/>
      <c r="B8" s="17"/>
      <c r="C8" s="17" t="s">
        <v>910</v>
      </c>
      <c r="D8" s="254" t="s">
        <v>651</v>
      </c>
      <c r="E8" s="255"/>
      <c r="F8" s="255"/>
      <c r="G8" s="255"/>
      <c r="H8" s="255"/>
      <c r="I8" s="255"/>
      <c r="J8" s="255"/>
      <c r="K8" s="256"/>
      <c r="M8" s="12"/>
      <c r="N8" s="17"/>
    </row>
    <row r="9" spans="1:14" ht="15.75" customHeight="1">
      <c r="A9" s="17"/>
      <c r="B9" s="17"/>
      <c r="C9" s="17" t="s">
        <v>910</v>
      </c>
      <c r="D9" s="250" t="s">
        <v>700</v>
      </c>
      <c r="E9" s="251"/>
      <c r="F9" s="251"/>
      <c r="G9" s="251"/>
      <c r="H9" s="251"/>
      <c r="I9" s="251"/>
      <c r="J9" s="251"/>
      <c r="K9" s="252"/>
      <c r="M9" s="12"/>
      <c r="N9" s="17"/>
    </row>
    <row r="10" spans="1:14" ht="15" customHeight="1">
      <c r="A10" s="17"/>
      <c r="B10" s="17"/>
      <c r="C10" s="17" t="s">
        <v>910</v>
      </c>
      <c r="D10" s="257" t="s">
        <v>717</v>
      </c>
      <c r="E10" s="258"/>
      <c r="F10" s="258"/>
      <c r="G10" s="258"/>
      <c r="H10" s="258"/>
      <c r="I10" s="258"/>
      <c r="J10" s="258"/>
      <c r="K10" s="259"/>
      <c r="M10" s="12"/>
      <c r="N10" s="17"/>
    </row>
    <row r="11" spans="1:14" ht="38.1" customHeight="1">
      <c r="A11" s="17"/>
      <c r="B11" s="17"/>
      <c r="C11" s="109" t="s">
        <v>910</v>
      </c>
      <c r="D11" s="18" t="s">
        <v>640</v>
      </c>
      <c r="E11" s="18" t="s">
        <v>696</v>
      </c>
      <c r="F11" s="18" t="s">
        <v>641</v>
      </c>
      <c r="G11" s="18" t="s">
        <v>642</v>
      </c>
      <c r="H11" s="18" t="s">
        <v>568</v>
      </c>
      <c r="I11" s="18" t="s">
        <v>643</v>
      </c>
      <c r="J11" s="18" t="s">
        <v>644</v>
      </c>
      <c r="K11" s="18" t="s">
        <v>645</v>
      </c>
      <c r="L11" s="23"/>
      <c r="N11" s="17"/>
    </row>
    <row r="12" spans="1:14" hidden="1">
      <c r="A12" s="17"/>
      <c r="B12" s="17"/>
      <c r="C12" s="17" t="s">
        <v>905</v>
      </c>
      <c r="L12" s="12"/>
      <c r="N12" s="17"/>
    </row>
    <row r="13" spans="1:14">
      <c r="A13" s="17"/>
      <c r="B13" s="17"/>
      <c r="C13" s="109"/>
      <c r="D13" s="29">
        <v>1</v>
      </c>
      <c r="E13" s="22"/>
      <c r="F13" s="19"/>
      <c r="G13" s="19"/>
      <c r="H13" s="19"/>
      <c r="I13" s="19"/>
      <c r="J13" s="19"/>
      <c r="K13" s="19"/>
      <c r="L13" s="22" t="s">
        <v>1150</v>
      </c>
      <c r="N13" s="17"/>
    </row>
    <row r="14" spans="1:14">
      <c r="A14" s="17"/>
      <c r="B14" s="17"/>
      <c r="C14" s="109"/>
      <c r="D14" s="29">
        <v>2</v>
      </c>
      <c r="E14" s="22"/>
      <c r="F14" s="19"/>
      <c r="G14" s="19"/>
      <c r="H14" s="19"/>
      <c r="I14" s="19"/>
      <c r="J14" s="19"/>
      <c r="K14" s="19"/>
      <c r="L14" s="22" t="s">
        <v>92</v>
      </c>
      <c r="N14" s="17"/>
    </row>
    <row r="15" spans="1:14">
      <c r="A15" s="17"/>
      <c r="B15" s="17"/>
      <c r="C15" s="109"/>
      <c r="D15" s="29">
        <v>3</v>
      </c>
      <c r="E15" s="22"/>
      <c r="F15" s="19"/>
      <c r="G15" s="19"/>
      <c r="H15" s="19"/>
      <c r="I15" s="19"/>
      <c r="J15" s="19"/>
      <c r="K15" s="19"/>
      <c r="L15" s="22" t="s">
        <v>93</v>
      </c>
      <c r="N15" s="17"/>
    </row>
    <row r="16" spans="1:14">
      <c r="A16" s="17"/>
      <c r="B16" s="17"/>
      <c r="C16" s="109"/>
      <c r="D16" s="29">
        <v>4</v>
      </c>
      <c r="E16" s="22"/>
      <c r="F16" s="19"/>
      <c r="G16" s="19"/>
      <c r="H16" s="19"/>
      <c r="I16" s="19"/>
      <c r="J16" s="19"/>
      <c r="K16" s="19"/>
      <c r="L16" s="22" t="s">
        <v>94</v>
      </c>
      <c r="N16" s="17"/>
    </row>
    <row r="17" spans="1:14">
      <c r="A17" s="17"/>
      <c r="B17" s="17"/>
      <c r="C17" s="109"/>
      <c r="D17" s="29">
        <v>5</v>
      </c>
      <c r="E17" s="22"/>
      <c r="F17" s="19"/>
      <c r="G17" s="19"/>
      <c r="H17" s="19"/>
      <c r="I17" s="19"/>
      <c r="J17" s="19"/>
      <c r="K17" s="19"/>
      <c r="L17" s="22" t="s">
        <v>95</v>
      </c>
      <c r="N17" s="17"/>
    </row>
    <row r="18" spans="1:14">
      <c r="A18" s="17"/>
      <c r="B18" s="17"/>
      <c r="C18" s="109"/>
      <c r="D18" s="29">
        <v>6</v>
      </c>
      <c r="E18" s="22"/>
      <c r="F18" s="19"/>
      <c r="G18" s="19"/>
      <c r="H18" s="19"/>
      <c r="I18" s="19"/>
      <c r="J18" s="19"/>
      <c r="K18" s="19"/>
      <c r="L18" s="22" t="s">
        <v>96</v>
      </c>
      <c r="N18" s="17"/>
    </row>
    <row r="19" spans="1:14">
      <c r="A19" s="17"/>
      <c r="B19" s="17"/>
      <c r="C19" s="109"/>
      <c r="D19" s="29">
        <v>7</v>
      </c>
      <c r="E19" s="22"/>
      <c r="F19" s="19"/>
      <c r="G19" s="19"/>
      <c r="H19" s="19"/>
      <c r="I19" s="19"/>
      <c r="J19" s="19"/>
      <c r="K19" s="19"/>
      <c r="L19" s="22" t="s">
        <v>97</v>
      </c>
      <c r="N19" s="17"/>
    </row>
    <row r="20" spans="1:14">
      <c r="A20" s="17"/>
      <c r="B20" s="17"/>
      <c r="C20" s="109"/>
      <c r="D20" s="29">
        <v>8</v>
      </c>
      <c r="E20" s="22"/>
      <c r="F20" s="19"/>
      <c r="G20" s="19"/>
      <c r="H20" s="19"/>
      <c r="I20" s="19"/>
      <c r="J20" s="19"/>
      <c r="K20" s="19"/>
      <c r="L20" s="22" t="s">
        <v>98</v>
      </c>
      <c r="N20" s="17"/>
    </row>
    <row r="21" spans="1:14">
      <c r="A21" s="17"/>
      <c r="B21" s="17"/>
      <c r="C21" s="109"/>
      <c r="D21" s="29">
        <v>9</v>
      </c>
      <c r="E21" s="22"/>
      <c r="F21" s="19"/>
      <c r="G21" s="19"/>
      <c r="H21" s="19"/>
      <c r="I21" s="19"/>
      <c r="J21" s="19"/>
      <c r="K21" s="19"/>
      <c r="L21" s="22" t="s">
        <v>99</v>
      </c>
      <c r="N21" s="17"/>
    </row>
    <row r="22" spans="1:14">
      <c r="A22" s="17"/>
      <c r="B22" s="17"/>
      <c r="C22" s="109"/>
      <c r="D22" s="29">
        <v>10</v>
      </c>
      <c r="E22" s="22"/>
      <c r="F22" s="19"/>
      <c r="G22" s="19"/>
      <c r="H22" s="19"/>
      <c r="I22" s="19"/>
      <c r="J22" s="19"/>
      <c r="K22" s="19"/>
      <c r="L22" s="22" t="s">
        <v>100</v>
      </c>
      <c r="N22" s="17"/>
    </row>
    <row r="23" spans="1:14" hidden="1">
      <c r="A23" s="17"/>
      <c r="B23" s="17"/>
      <c r="C23" s="17" t="s">
        <v>905</v>
      </c>
      <c r="L23" s="12"/>
      <c r="N23" s="17"/>
    </row>
    <row r="24" spans="1:14" hidden="1">
      <c r="A24" s="17"/>
      <c r="B24" s="17"/>
      <c r="C24" s="17" t="s">
        <v>908</v>
      </c>
      <c r="D24" s="17"/>
      <c r="E24" s="17"/>
      <c r="F24" s="17"/>
      <c r="G24" s="17"/>
      <c r="H24" s="17"/>
      <c r="I24" s="17"/>
      <c r="J24" s="17"/>
      <c r="K24" s="17"/>
      <c r="L24" s="17"/>
      <c r="M24" s="17"/>
      <c r="N24" s="17" t="s">
        <v>909</v>
      </c>
    </row>
    <row r="25" spans="1:14" hidden="1"/>
    <row r="26" spans="1:14" hidden="1">
      <c r="A26" s="17"/>
      <c r="B26" s="17"/>
      <c r="C26" s="17" t="s">
        <v>1399</v>
      </c>
      <c r="D26" s="17"/>
      <c r="E26" s="17"/>
      <c r="F26" s="17"/>
      <c r="G26" s="17"/>
      <c r="H26" s="17"/>
      <c r="I26" s="17"/>
      <c r="J26" s="17"/>
      <c r="K26" s="17"/>
      <c r="L26" s="17"/>
      <c r="M26" s="17"/>
      <c r="N26" s="17"/>
    </row>
    <row r="27" spans="1:14" hidden="1">
      <c r="A27" s="17"/>
      <c r="B27" s="17"/>
      <c r="C27" s="17"/>
      <c r="D27" s="17"/>
      <c r="E27" s="17"/>
      <c r="F27" s="17" t="s">
        <v>529</v>
      </c>
      <c r="G27" s="17" t="s">
        <v>791</v>
      </c>
      <c r="H27" s="17" t="s">
        <v>648</v>
      </c>
      <c r="I27" s="17" t="s">
        <v>649</v>
      </c>
      <c r="J27" s="17" t="s">
        <v>1395</v>
      </c>
      <c r="K27" s="17" t="s">
        <v>1396</v>
      </c>
      <c r="L27" s="17"/>
      <c r="M27" s="17"/>
      <c r="N27" s="17"/>
    </row>
    <row r="28" spans="1:14" hidden="1">
      <c r="A28" s="17"/>
      <c r="B28" s="17"/>
      <c r="C28" s="17"/>
      <c r="D28" s="17"/>
      <c r="E28" s="17" t="s">
        <v>1401</v>
      </c>
      <c r="F28" s="17" t="s">
        <v>719</v>
      </c>
      <c r="G28" s="17" t="s">
        <v>719</v>
      </c>
      <c r="H28" s="17" t="s">
        <v>719</v>
      </c>
      <c r="I28" s="17" t="s">
        <v>719</v>
      </c>
      <c r="J28" s="17" t="s">
        <v>719</v>
      </c>
      <c r="K28" s="17" t="s">
        <v>719</v>
      </c>
      <c r="L28" s="17" t="s">
        <v>1398</v>
      </c>
      <c r="M28" s="17"/>
      <c r="N28" s="17"/>
    </row>
    <row r="29" spans="1:14" hidden="1">
      <c r="A29" s="17"/>
      <c r="B29" s="17"/>
      <c r="C29" s="17" t="s">
        <v>906</v>
      </c>
      <c r="D29" s="17" t="s">
        <v>639</v>
      </c>
      <c r="E29" s="17" t="s">
        <v>940</v>
      </c>
      <c r="F29" s="17"/>
      <c r="G29" s="17"/>
      <c r="H29" s="17"/>
      <c r="I29" s="17"/>
      <c r="J29" s="17"/>
      <c r="K29" s="17"/>
      <c r="L29" s="17" t="s">
        <v>940</v>
      </c>
      <c r="M29" s="17" t="s">
        <v>905</v>
      </c>
      <c r="N29" s="17" t="s">
        <v>907</v>
      </c>
    </row>
    <row r="30" spans="1:14" ht="15.75" customHeight="1">
      <c r="A30" s="17"/>
      <c r="B30" s="17"/>
      <c r="C30" s="17" t="s">
        <v>910</v>
      </c>
      <c r="D30" s="257" t="s">
        <v>697</v>
      </c>
      <c r="E30" s="258"/>
      <c r="F30" s="258"/>
      <c r="G30" s="258"/>
      <c r="H30" s="258"/>
      <c r="I30" s="258"/>
      <c r="J30" s="258"/>
      <c r="K30" s="259"/>
      <c r="M30" s="12"/>
      <c r="N30" s="17"/>
    </row>
    <row r="31" spans="1:14" ht="38.1" customHeight="1">
      <c r="A31" s="17"/>
      <c r="B31" s="17"/>
      <c r="C31" s="17" t="s">
        <v>910</v>
      </c>
      <c r="D31" s="18" t="s">
        <v>640</v>
      </c>
      <c r="E31" s="18" t="s">
        <v>1400</v>
      </c>
      <c r="F31" s="18" t="s">
        <v>641</v>
      </c>
      <c r="G31" s="18" t="s">
        <v>642</v>
      </c>
      <c r="H31" s="18" t="s">
        <v>568</v>
      </c>
      <c r="I31" s="18" t="s">
        <v>643</v>
      </c>
      <c r="J31" s="18" t="s">
        <v>644</v>
      </c>
      <c r="K31" s="18" t="s">
        <v>645</v>
      </c>
      <c r="N31" s="17"/>
    </row>
    <row r="32" spans="1:14" hidden="1">
      <c r="A32" s="17"/>
      <c r="B32" s="17"/>
      <c r="C32" s="17" t="s">
        <v>905</v>
      </c>
      <c r="N32" s="17"/>
    </row>
    <row r="33" spans="1:14">
      <c r="A33" s="17"/>
      <c r="B33" s="17"/>
      <c r="C33" s="109"/>
      <c r="D33" s="29">
        <v>1</v>
      </c>
      <c r="E33" s="22"/>
      <c r="F33" s="19"/>
      <c r="G33" s="19"/>
      <c r="H33" s="19"/>
      <c r="I33" s="19"/>
      <c r="J33" s="19"/>
      <c r="K33" s="19"/>
      <c r="L33" s="22" t="s">
        <v>1150</v>
      </c>
      <c r="N33" s="17"/>
    </row>
    <row r="34" spans="1:14">
      <c r="A34" s="17"/>
      <c r="B34" s="17"/>
      <c r="C34" s="109"/>
      <c r="D34" s="29">
        <v>2</v>
      </c>
      <c r="E34" s="22"/>
      <c r="F34" s="19"/>
      <c r="G34" s="19"/>
      <c r="H34" s="19"/>
      <c r="I34" s="19"/>
      <c r="J34" s="19"/>
      <c r="K34" s="19"/>
      <c r="L34" s="22" t="s">
        <v>92</v>
      </c>
      <c r="N34" s="17"/>
    </row>
    <row r="35" spans="1:14">
      <c r="A35" s="17"/>
      <c r="B35" s="17"/>
      <c r="C35" s="109"/>
      <c r="D35" s="29">
        <v>3</v>
      </c>
      <c r="E35" s="22"/>
      <c r="F35" s="19"/>
      <c r="G35" s="19"/>
      <c r="H35" s="19"/>
      <c r="I35" s="19"/>
      <c r="J35" s="19"/>
      <c r="K35" s="19"/>
      <c r="L35" s="22" t="s">
        <v>93</v>
      </c>
      <c r="N35" s="17"/>
    </row>
    <row r="36" spans="1:14">
      <c r="A36" s="17"/>
      <c r="B36" s="17"/>
      <c r="C36" s="109"/>
      <c r="D36" s="29">
        <v>4</v>
      </c>
      <c r="E36" s="22"/>
      <c r="F36" s="19"/>
      <c r="G36" s="19"/>
      <c r="H36" s="19"/>
      <c r="I36" s="19"/>
      <c r="J36" s="19"/>
      <c r="K36" s="19"/>
      <c r="L36" s="22" t="s">
        <v>94</v>
      </c>
      <c r="N36" s="17"/>
    </row>
    <row r="37" spans="1:14">
      <c r="A37" s="17"/>
      <c r="B37" s="17"/>
      <c r="C37" s="109"/>
      <c r="D37" s="29">
        <v>5</v>
      </c>
      <c r="E37" s="22"/>
      <c r="F37" s="19"/>
      <c r="G37" s="19"/>
      <c r="H37" s="19"/>
      <c r="I37" s="19"/>
      <c r="J37" s="19"/>
      <c r="K37" s="19"/>
      <c r="L37" s="22" t="s">
        <v>95</v>
      </c>
      <c r="N37" s="17"/>
    </row>
    <row r="38" spans="1:14">
      <c r="A38" s="17"/>
      <c r="B38" s="17"/>
      <c r="C38" s="109"/>
      <c r="D38" s="29">
        <v>6</v>
      </c>
      <c r="E38" s="22"/>
      <c r="F38" s="19"/>
      <c r="G38" s="19"/>
      <c r="H38" s="19"/>
      <c r="I38" s="19"/>
      <c r="J38" s="19"/>
      <c r="K38" s="19"/>
      <c r="L38" s="22" t="s">
        <v>96</v>
      </c>
      <c r="N38" s="17"/>
    </row>
    <row r="39" spans="1:14">
      <c r="A39" s="17"/>
      <c r="B39" s="17"/>
      <c r="C39" s="109"/>
      <c r="D39" s="29">
        <v>7</v>
      </c>
      <c r="E39" s="22"/>
      <c r="F39" s="19"/>
      <c r="G39" s="19"/>
      <c r="H39" s="19"/>
      <c r="I39" s="19"/>
      <c r="J39" s="19"/>
      <c r="K39" s="19"/>
      <c r="L39" s="22" t="s">
        <v>97</v>
      </c>
      <c r="N39" s="17"/>
    </row>
    <row r="40" spans="1:14">
      <c r="A40" s="17"/>
      <c r="B40" s="17"/>
      <c r="C40" s="109"/>
      <c r="D40" s="29">
        <v>8</v>
      </c>
      <c r="E40" s="22"/>
      <c r="F40" s="19"/>
      <c r="G40" s="19"/>
      <c r="H40" s="19"/>
      <c r="I40" s="19"/>
      <c r="J40" s="19"/>
      <c r="K40" s="19"/>
      <c r="L40" s="22" t="s">
        <v>98</v>
      </c>
      <c r="N40" s="17"/>
    </row>
    <row r="41" spans="1:14">
      <c r="A41" s="17"/>
      <c r="B41" s="17"/>
      <c r="C41" s="109"/>
      <c r="D41" s="29">
        <v>9</v>
      </c>
      <c r="E41" s="22"/>
      <c r="F41" s="19"/>
      <c r="G41" s="19"/>
      <c r="H41" s="19"/>
      <c r="I41" s="19"/>
      <c r="J41" s="19"/>
      <c r="K41" s="19"/>
      <c r="L41" s="22" t="s">
        <v>99</v>
      </c>
      <c r="N41" s="17"/>
    </row>
    <row r="42" spans="1:14">
      <c r="A42" s="17"/>
      <c r="B42" s="17"/>
      <c r="C42" s="109"/>
      <c r="D42" s="29">
        <v>10</v>
      </c>
      <c r="E42" s="22"/>
      <c r="F42" s="19"/>
      <c r="G42" s="19"/>
      <c r="H42" s="19"/>
      <c r="I42" s="19"/>
      <c r="J42" s="19"/>
      <c r="K42" s="19"/>
      <c r="L42" s="22" t="s">
        <v>100</v>
      </c>
      <c r="N42" s="17"/>
    </row>
    <row r="43" spans="1:14" hidden="1">
      <c r="A43" s="17"/>
      <c r="B43" s="17"/>
      <c r="C43" s="17" t="s">
        <v>905</v>
      </c>
      <c r="N43" s="17"/>
    </row>
    <row r="44" spans="1:14" hidden="1">
      <c r="A44" s="17"/>
      <c r="B44" s="17"/>
      <c r="C44" s="17" t="s">
        <v>908</v>
      </c>
      <c r="D44" s="17"/>
      <c r="E44" s="17"/>
      <c r="F44" s="17"/>
      <c r="G44" s="17"/>
      <c r="H44" s="17"/>
      <c r="I44" s="17"/>
      <c r="J44" s="17"/>
      <c r="K44" s="17"/>
      <c r="L44" s="17"/>
      <c r="M44" s="17"/>
      <c r="N44" s="17" t="s">
        <v>909</v>
      </c>
    </row>
    <row r="45" spans="1:14" hidden="1"/>
    <row r="46" spans="1:14" s="24" customFormat="1" hidden="1">
      <c r="A46" s="173"/>
      <c r="B46" s="173"/>
      <c r="C46" s="173" t="s">
        <v>1402</v>
      </c>
      <c r="D46" s="173"/>
      <c r="E46" s="173"/>
      <c r="F46" s="173"/>
      <c r="G46" s="173"/>
      <c r="H46" s="173"/>
      <c r="I46" s="173"/>
      <c r="J46" s="173"/>
      <c r="K46" s="173"/>
      <c r="L46" s="173"/>
      <c r="M46" s="173"/>
      <c r="N46" s="173"/>
    </row>
    <row r="47" spans="1:14" s="24" customFormat="1" hidden="1">
      <c r="A47" s="173"/>
      <c r="B47" s="173"/>
      <c r="C47" s="173"/>
      <c r="D47" s="173"/>
      <c r="E47" s="173"/>
      <c r="F47" s="17" t="s">
        <v>529</v>
      </c>
      <c r="G47" s="17" t="s">
        <v>791</v>
      </c>
      <c r="H47" s="17" t="s">
        <v>648</v>
      </c>
      <c r="I47" s="17" t="s">
        <v>649</v>
      </c>
      <c r="J47" s="17" t="s">
        <v>1395</v>
      </c>
      <c r="K47" s="17" t="s">
        <v>1396</v>
      </c>
      <c r="L47" s="173"/>
      <c r="M47" s="173"/>
      <c r="N47" s="173"/>
    </row>
    <row r="48" spans="1:14" s="24" customFormat="1" hidden="1">
      <c r="A48" s="173"/>
      <c r="B48" s="173"/>
      <c r="C48" s="173"/>
      <c r="D48" s="173"/>
      <c r="E48" s="173" t="s">
        <v>1397</v>
      </c>
      <c r="F48" s="173" t="s">
        <v>720</v>
      </c>
      <c r="G48" s="173" t="s">
        <v>720</v>
      </c>
      <c r="H48" s="173" t="s">
        <v>720</v>
      </c>
      <c r="I48" s="173" t="s">
        <v>720</v>
      </c>
      <c r="J48" s="173" t="s">
        <v>720</v>
      </c>
      <c r="K48" s="173" t="s">
        <v>720</v>
      </c>
      <c r="L48" s="173" t="s">
        <v>1398</v>
      </c>
      <c r="M48" s="173"/>
      <c r="N48" s="173"/>
    </row>
    <row r="49" spans="1:14" s="24" customFormat="1" hidden="1">
      <c r="A49" s="173"/>
      <c r="B49" s="173"/>
      <c r="C49" s="173" t="s">
        <v>906</v>
      </c>
      <c r="D49" s="173" t="s">
        <v>639</v>
      </c>
      <c r="E49" s="173" t="s">
        <v>940</v>
      </c>
      <c r="F49" s="173"/>
      <c r="G49" s="173"/>
      <c r="H49" s="173"/>
      <c r="I49" s="173"/>
      <c r="J49" s="173"/>
      <c r="K49" s="173"/>
      <c r="L49" s="173" t="s">
        <v>940</v>
      </c>
      <c r="M49" s="173" t="s">
        <v>905</v>
      </c>
      <c r="N49" s="173" t="s">
        <v>907</v>
      </c>
    </row>
    <row r="50" spans="1:14" s="24" customFormat="1" ht="15.75" customHeight="1">
      <c r="A50" s="173"/>
      <c r="B50" s="173"/>
      <c r="C50" s="173" t="s">
        <v>910</v>
      </c>
      <c r="D50" s="250" t="s">
        <v>701</v>
      </c>
      <c r="E50" s="251"/>
      <c r="F50" s="251"/>
      <c r="G50" s="251"/>
      <c r="H50" s="251"/>
      <c r="I50" s="251"/>
      <c r="J50" s="251"/>
      <c r="K50" s="252"/>
      <c r="M50" s="25"/>
      <c r="N50" s="173"/>
    </row>
    <row r="51" spans="1:14" s="24" customFormat="1" ht="15.75" customHeight="1">
      <c r="A51" s="173"/>
      <c r="B51" s="173"/>
      <c r="C51" s="173" t="s">
        <v>910</v>
      </c>
      <c r="D51" s="257" t="s">
        <v>717</v>
      </c>
      <c r="E51" s="258"/>
      <c r="F51" s="258"/>
      <c r="G51" s="258"/>
      <c r="H51" s="258"/>
      <c r="I51" s="258"/>
      <c r="J51" s="258"/>
      <c r="K51" s="259"/>
      <c r="M51" s="25"/>
      <c r="N51" s="173"/>
    </row>
    <row r="52" spans="1:14" s="24" customFormat="1" ht="38.1" customHeight="1">
      <c r="A52" s="173"/>
      <c r="B52" s="173"/>
      <c r="C52" s="173" t="s">
        <v>910</v>
      </c>
      <c r="D52" s="18" t="s">
        <v>640</v>
      </c>
      <c r="E52" s="18" t="s">
        <v>696</v>
      </c>
      <c r="F52" s="18" t="s">
        <v>641</v>
      </c>
      <c r="G52" s="18" t="s">
        <v>642</v>
      </c>
      <c r="H52" s="18" t="s">
        <v>568</v>
      </c>
      <c r="I52" s="18" t="s">
        <v>643</v>
      </c>
      <c r="J52" s="18" t="s">
        <v>644</v>
      </c>
      <c r="K52" s="18" t="s">
        <v>645</v>
      </c>
      <c r="N52" s="173"/>
    </row>
    <row r="53" spans="1:14" s="24" customFormat="1" hidden="1">
      <c r="A53" s="173"/>
      <c r="B53" s="173"/>
      <c r="C53" s="173" t="s">
        <v>905</v>
      </c>
      <c r="N53" s="173"/>
    </row>
    <row r="54" spans="1:14" s="24" customFormat="1">
      <c r="A54" s="173"/>
      <c r="B54" s="173"/>
      <c r="C54" s="183"/>
      <c r="D54" s="29">
        <v>1</v>
      </c>
      <c r="E54" s="22"/>
      <c r="F54" s="19"/>
      <c r="G54" s="19"/>
      <c r="H54" s="19"/>
      <c r="I54" s="19"/>
      <c r="J54" s="19"/>
      <c r="K54" s="19"/>
      <c r="L54" s="22" t="s">
        <v>1150</v>
      </c>
      <c r="N54" s="173"/>
    </row>
    <row r="55" spans="1:14" s="24" customFormat="1">
      <c r="A55" s="173"/>
      <c r="B55" s="173"/>
      <c r="C55" s="183"/>
      <c r="D55" s="29">
        <v>2</v>
      </c>
      <c r="E55" s="22"/>
      <c r="F55" s="19"/>
      <c r="G55" s="19"/>
      <c r="H55" s="19"/>
      <c r="I55" s="19"/>
      <c r="J55" s="19"/>
      <c r="K55" s="19"/>
      <c r="L55" s="22" t="s">
        <v>92</v>
      </c>
      <c r="N55" s="173"/>
    </row>
    <row r="56" spans="1:14" s="24" customFormat="1">
      <c r="A56" s="173"/>
      <c r="B56" s="173"/>
      <c r="C56" s="183"/>
      <c r="D56" s="29">
        <v>3</v>
      </c>
      <c r="E56" s="22"/>
      <c r="F56" s="19"/>
      <c r="G56" s="19"/>
      <c r="H56" s="19"/>
      <c r="I56" s="19"/>
      <c r="J56" s="19"/>
      <c r="K56" s="19"/>
      <c r="L56" s="22" t="s">
        <v>93</v>
      </c>
      <c r="N56" s="173"/>
    </row>
    <row r="57" spans="1:14" s="24" customFormat="1">
      <c r="A57" s="173"/>
      <c r="B57" s="173"/>
      <c r="C57" s="183"/>
      <c r="D57" s="29">
        <v>4</v>
      </c>
      <c r="E57" s="22"/>
      <c r="F57" s="19"/>
      <c r="G57" s="19"/>
      <c r="H57" s="19"/>
      <c r="I57" s="19"/>
      <c r="J57" s="19"/>
      <c r="K57" s="19"/>
      <c r="L57" s="22" t="s">
        <v>94</v>
      </c>
      <c r="N57" s="173"/>
    </row>
    <row r="58" spans="1:14" s="24" customFormat="1">
      <c r="A58" s="173"/>
      <c r="B58" s="173"/>
      <c r="C58" s="183"/>
      <c r="D58" s="29">
        <v>5</v>
      </c>
      <c r="E58" s="22"/>
      <c r="F58" s="19"/>
      <c r="G58" s="19"/>
      <c r="H58" s="19"/>
      <c r="I58" s="19"/>
      <c r="J58" s="19"/>
      <c r="K58" s="19"/>
      <c r="L58" s="22" t="s">
        <v>95</v>
      </c>
      <c r="N58" s="173"/>
    </row>
    <row r="59" spans="1:14" s="24" customFormat="1">
      <c r="A59" s="173"/>
      <c r="B59" s="173"/>
      <c r="C59" s="183"/>
      <c r="D59" s="29">
        <v>6</v>
      </c>
      <c r="E59" s="22"/>
      <c r="F59" s="19"/>
      <c r="G59" s="19"/>
      <c r="H59" s="19"/>
      <c r="I59" s="19"/>
      <c r="J59" s="19"/>
      <c r="K59" s="19"/>
      <c r="L59" s="22" t="s">
        <v>96</v>
      </c>
      <c r="N59" s="173"/>
    </row>
    <row r="60" spans="1:14" s="24" customFormat="1">
      <c r="A60" s="173"/>
      <c r="B60" s="173"/>
      <c r="C60" s="183"/>
      <c r="D60" s="29">
        <v>7</v>
      </c>
      <c r="E60" s="22"/>
      <c r="F60" s="19"/>
      <c r="G60" s="19"/>
      <c r="H60" s="19"/>
      <c r="I60" s="19"/>
      <c r="J60" s="19"/>
      <c r="K60" s="19"/>
      <c r="L60" s="22" t="s">
        <v>97</v>
      </c>
      <c r="N60" s="173"/>
    </row>
    <row r="61" spans="1:14" s="24" customFormat="1">
      <c r="A61" s="173"/>
      <c r="B61" s="173"/>
      <c r="C61" s="183"/>
      <c r="D61" s="29">
        <v>8</v>
      </c>
      <c r="E61" s="22"/>
      <c r="F61" s="19"/>
      <c r="G61" s="19"/>
      <c r="H61" s="19"/>
      <c r="I61" s="19"/>
      <c r="J61" s="19"/>
      <c r="K61" s="19"/>
      <c r="L61" s="22" t="s">
        <v>98</v>
      </c>
      <c r="N61" s="173"/>
    </row>
    <row r="62" spans="1:14" s="24" customFormat="1">
      <c r="A62" s="173"/>
      <c r="B62" s="173"/>
      <c r="C62" s="183"/>
      <c r="D62" s="29">
        <v>9</v>
      </c>
      <c r="E62" s="22"/>
      <c r="F62" s="19"/>
      <c r="G62" s="19"/>
      <c r="H62" s="19"/>
      <c r="I62" s="19"/>
      <c r="J62" s="19"/>
      <c r="K62" s="19"/>
      <c r="L62" s="22" t="s">
        <v>99</v>
      </c>
      <c r="N62" s="173"/>
    </row>
    <row r="63" spans="1:14" s="24" customFormat="1">
      <c r="A63" s="173"/>
      <c r="B63" s="173"/>
      <c r="C63" s="183"/>
      <c r="D63" s="29">
        <v>10</v>
      </c>
      <c r="E63" s="22"/>
      <c r="F63" s="19"/>
      <c r="G63" s="19"/>
      <c r="H63" s="19"/>
      <c r="I63" s="19"/>
      <c r="J63" s="19"/>
      <c r="K63" s="19"/>
      <c r="L63" s="22" t="s">
        <v>100</v>
      </c>
      <c r="N63" s="173"/>
    </row>
    <row r="64" spans="1:14" s="24" customFormat="1" hidden="1">
      <c r="A64" s="173"/>
      <c r="B64" s="173"/>
      <c r="C64" s="173" t="s">
        <v>905</v>
      </c>
      <c r="N64" s="173"/>
    </row>
    <row r="65" spans="1:14" s="24" customFormat="1" hidden="1">
      <c r="A65" s="173"/>
      <c r="B65" s="173"/>
      <c r="C65" s="173" t="s">
        <v>908</v>
      </c>
      <c r="D65" s="173"/>
      <c r="E65" s="173"/>
      <c r="F65" s="173"/>
      <c r="G65" s="173"/>
      <c r="H65" s="173"/>
      <c r="I65" s="173"/>
      <c r="J65" s="173"/>
      <c r="K65" s="173"/>
      <c r="L65" s="173"/>
      <c r="M65" s="173"/>
      <c r="N65" s="173" t="s">
        <v>909</v>
      </c>
    </row>
    <row r="66" spans="1:14" hidden="1"/>
    <row r="67" spans="1:14" hidden="1">
      <c r="A67" s="17"/>
      <c r="B67" s="17"/>
      <c r="C67" s="17" t="s">
        <v>1403</v>
      </c>
      <c r="D67" s="17"/>
      <c r="E67" s="17"/>
      <c r="F67" s="17"/>
      <c r="G67" s="17"/>
      <c r="H67" s="17"/>
      <c r="I67" s="17"/>
      <c r="J67" s="17"/>
      <c r="K67" s="17"/>
      <c r="L67" s="17"/>
      <c r="M67" s="17"/>
      <c r="N67" s="17"/>
    </row>
    <row r="68" spans="1:14" hidden="1">
      <c r="A68" s="17"/>
      <c r="B68" s="17"/>
      <c r="C68" s="17"/>
      <c r="D68" s="17"/>
      <c r="E68" s="17"/>
      <c r="F68" s="17" t="s">
        <v>529</v>
      </c>
      <c r="G68" s="17" t="s">
        <v>791</v>
      </c>
      <c r="H68" s="17" t="s">
        <v>648</v>
      </c>
      <c r="I68" s="17" t="s">
        <v>649</v>
      </c>
      <c r="J68" s="17" t="s">
        <v>1395</v>
      </c>
      <c r="K68" s="17" t="s">
        <v>1396</v>
      </c>
      <c r="L68" s="17"/>
      <c r="M68" s="17"/>
      <c r="N68" s="17"/>
    </row>
    <row r="69" spans="1:14" hidden="1">
      <c r="A69" s="17"/>
      <c r="B69" s="17"/>
      <c r="C69" s="17"/>
      <c r="D69" s="17"/>
      <c r="E69" s="17" t="s">
        <v>1401</v>
      </c>
      <c r="F69" s="173" t="s">
        <v>720</v>
      </c>
      <c r="G69" s="173" t="s">
        <v>720</v>
      </c>
      <c r="H69" s="173" t="s">
        <v>720</v>
      </c>
      <c r="I69" s="173" t="s">
        <v>720</v>
      </c>
      <c r="J69" s="173" t="s">
        <v>720</v>
      </c>
      <c r="K69" s="173" t="s">
        <v>720</v>
      </c>
      <c r="L69" s="173" t="s">
        <v>1398</v>
      </c>
      <c r="M69" s="17"/>
      <c r="N69" s="17"/>
    </row>
    <row r="70" spans="1:14" hidden="1">
      <c r="A70" s="17"/>
      <c r="B70" s="17"/>
      <c r="C70" s="17" t="s">
        <v>906</v>
      </c>
      <c r="D70" s="17" t="s">
        <v>639</v>
      </c>
      <c r="E70" s="17" t="s">
        <v>940</v>
      </c>
      <c r="F70" s="17"/>
      <c r="G70" s="17"/>
      <c r="H70" s="17"/>
      <c r="I70" s="17"/>
      <c r="J70" s="17"/>
      <c r="K70" s="17"/>
      <c r="L70" s="17" t="s">
        <v>940</v>
      </c>
      <c r="M70" s="17" t="s">
        <v>905</v>
      </c>
      <c r="N70" s="17" t="s">
        <v>907</v>
      </c>
    </row>
    <row r="71" spans="1:14" ht="15.75" customHeight="1">
      <c r="A71" s="17"/>
      <c r="B71" s="17"/>
      <c r="C71" s="17" t="s">
        <v>910</v>
      </c>
      <c r="D71" s="257" t="s">
        <v>697</v>
      </c>
      <c r="E71" s="258"/>
      <c r="F71" s="258"/>
      <c r="G71" s="258"/>
      <c r="H71" s="258"/>
      <c r="I71" s="258"/>
      <c r="J71" s="258"/>
      <c r="K71" s="259"/>
      <c r="M71" s="12"/>
      <c r="N71" s="17"/>
    </row>
    <row r="72" spans="1:14" ht="38.1" customHeight="1">
      <c r="A72" s="17"/>
      <c r="B72" s="17"/>
      <c r="C72" s="17" t="s">
        <v>910</v>
      </c>
      <c r="D72" s="18" t="s">
        <v>640</v>
      </c>
      <c r="E72" s="18" t="s">
        <v>1400</v>
      </c>
      <c r="F72" s="18" t="s">
        <v>641</v>
      </c>
      <c r="G72" s="18" t="s">
        <v>642</v>
      </c>
      <c r="H72" s="18" t="s">
        <v>568</v>
      </c>
      <c r="I72" s="18" t="s">
        <v>643</v>
      </c>
      <c r="J72" s="18" t="s">
        <v>644</v>
      </c>
      <c r="K72" s="18" t="s">
        <v>645</v>
      </c>
      <c r="N72" s="17"/>
    </row>
    <row r="73" spans="1:14" hidden="1">
      <c r="A73" s="17"/>
      <c r="B73" s="17"/>
      <c r="C73" s="17" t="s">
        <v>905</v>
      </c>
      <c r="N73" s="17"/>
    </row>
    <row r="74" spans="1:14">
      <c r="A74" s="17"/>
      <c r="B74" s="17"/>
      <c r="C74" s="109"/>
      <c r="D74" s="29">
        <v>1</v>
      </c>
      <c r="E74" s="22"/>
      <c r="F74" s="19"/>
      <c r="G74" s="19"/>
      <c r="H74" s="19"/>
      <c r="I74" s="19"/>
      <c r="J74" s="19"/>
      <c r="K74" s="19"/>
      <c r="L74" s="22" t="s">
        <v>1150</v>
      </c>
      <c r="N74" s="17"/>
    </row>
    <row r="75" spans="1:14">
      <c r="A75" s="17"/>
      <c r="B75" s="17"/>
      <c r="C75" s="109"/>
      <c r="D75" s="29">
        <v>2</v>
      </c>
      <c r="E75" s="22"/>
      <c r="F75" s="19"/>
      <c r="G75" s="19"/>
      <c r="H75" s="19"/>
      <c r="I75" s="19"/>
      <c r="J75" s="19"/>
      <c r="K75" s="19"/>
      <c r="L75" s="22" t="s">
        <v>92</v>
      </c>
      <c r="N75" s="17"/>
    </row>
    <row r="76" spans="1:14">
      <c r="A76" s="17"/>
      <c r="B76" s="17"/>
      <c r="C76" s="109"/>
      <c r="D76" s="29">
        <v>3</v>
      </c>
      <c r="E76" s="22"/>
      <c r="F76" s="19"/>
      <c r="G76" s="19"/>
      <c r="H76" s="19"/>
      <c r="I76" s="19"/>
      <c r="J76" s="19"/>
      <c r="K76" s="19"/>
      <c r="L76" s="22" t="s">
        <v>93</v>
      </c>
      <c r="N76" s="17"/>
    </row>
    <row r="77" spans="1:14">
      <c r="A77" s="17"/>
      <c r="B77" s="17"/>
      <c r="C77" s="109"/>
      <c r="D77" s="29">
        <v>4</v>
      </c>
      <c r="E77" s="22"/>
      <c r="F77" s="19"/>
      <c r="G77" s="19"/>
      <c r="H77" s="19"/>
      <c r="I77" s="19"/>
      <c r="J77" s="19"/>
      <c r="K77" s="19"/>
      <c r="L77" s="22" t="s">
        <v>94</v>
      </c>
      <c r="N77" s="17"/>
    </row>
    <row r="78" spans="1:14">
      <c r="A78" s="17"/>
      <c r="B78" s="17"/>
      <c r="C78" s="109"/>
      <c r="D78" s="29">
        <v>5</v>
      </c>
      <c r="E78" s="22"/>
      <c r="F78" s="19"/>
      <c r="G78" s="19"/>
      <c r="H78" s="19"/>
      <c r="I78" s="19"/>
      <c r="J78" s="19"/>
      <c r="K78" s="19"/>
      <c r="L78" s="22" t="s">
        <v>95</v>
      </c>
      <c r="N78" s="17"/>
    </row>
    <row r="79" spans="1:14">
      <c r="A79" s="17"/>
      <c r="B79" s="17"/>
      <c r="C79" s="109"/>
      <c r="D79" s="29">
        <v>6</v>
      </c>
      <c r="E79" s="22"/>
      <c r="F79" s="19"/>
      <c r="G79" s="19"/>
      <c r="H79" s="19"/>
      <c r="I79" s="19"/>
      <c r="J79" s="19"/>
      <c r="K79" s="19"/>
      <c r="L79" s="22" t="s">
        <v>96</v>
      </c>
      <c r="N79" s="17"/>
    </row>
    <row r="80" spans="1:14">
      <c r="A80" s="17"/>
      <c r="B80" s="17"/>
      <c r="C80" s="109"/>
      <c r="D80" s="29">
        <v>7</v>
      </c>
      <c r="E80" s="22"/>
      <c r="F80" s="19"/>
      <c r="G80" s="19"/>
      <c r="H80" s="19"/>
      <c r="I80" s="19"/>
      <c r="J80" s="19"/>
      <c r="K80" s="19"/>
      <c r="L80" s="22" t="s">
        <v>97</v>
      </c>
      <c r="N80" s="17"/>
    </row>
    <row r="81" spans="1:14">
      <c r="A81" s="17"/>
      <c r="B81" s="17"/>
      <c r="C81" s="109"/>
      <c r="D81" s="29">
        <v>8</v>
      </c>
      <c r="E81" s="22"/>
      <c r="F81" s="19"/>
      <c r="G81" s="19"/>
      <c r="H81" s="19"/>
      <c r="I81" s="19"/>
      <c r="J81" s="19"/>
      <c r="K81" s="19"/>
      <c r="L81" s="22" t="s">
        <v>98</v>
      </c>
      <c r="N81" s="17"/>
    </row>
    <row r="82" spans="1:14">
      <c r="A82" s="17"/>
      <c r="B82" s="17"/>
      <c r="C82" s="109"/>
      <c r="D82" s="29">
        <v>9</v>
      </c>
      <c r="E82" s="22"/>
      <c r="F82" s="19"/>
      <c r="G82" s="19"/>
      <c r="H82" s="19"/>
      <c r="I82" s="19"/>
      <c r="J82" s="19"/>
      <c r="K82" s="19"/>
      <c r="L82" s="22" t="s">
        <v>99</v>
      </c>
      <c r="N82" s="17"/>
    </row>
    <row r="83" spans="1:14">
      <c r="A83" s="17"/>
      <c r="B83" s="17"/>
      <c r="C83" s="109"/>
      <c r="D83" s="29">
        <v>10</v>
      </c>
      <c r="E83" s="22"/>
      <c r="F83" s="19"/>
      <c r="G83" s="19"/>
      <c r="H83" s="19"/>
      <c r="I83" s="19"/>
      <c r="J83" s="19"/>
      <c r="K83" s="19"/>
      <c r="L83" s="22" t="s">
        <v>100</v>
      </c>
      <c r="N83" s="17"/>
    </row>
    <row r="84" spans="1:14" hidden="1">
      <c r="A84" s="17"/>
      <c r="B84" s="17"/>
      <c r="C84" s="17" t="s">
        <v>905</v>
      </c>
      <c r="N84" s="17"/>
    </row>
    <row r="85" spans="1:14" hidden="1">
      <c r="A85" s="17"/>
      <c r="B85" s="17"/>
      <c r="C85" s="17" t="s">
        <v>908</v>
      </c>
      <c r="D85" s="17"/>
      <c r="E85" s="17"/>
      <c r="F85" s="17"/>
      <c r="G85" s="17"/>
      <c r="H85" s="17"/>
      <c r="I85" s="17"/>
      <c r="J85" s="17"/>
      <c r="K85" s="17"/>
      <c r="L85" s="17"/>
      <c r="M85" s="17"/>
      <c r="N85" s="17" t="s">
        <v>909</v>
      </c>
    </row>
    <row r="86" spans="1:14" hidden="1"/>
    <row r="87" spans="1:14" hidden="1"/>
    <row r="88" spans="1:14" hidden="1"/>
    <row r="89" spans="1:14" hidden="1">
      <c r="A89" s="17"/>
      <c r="B89" s="17"/>
      <c r="C89" s="17" t="s">
        <v>722</v>
      </c>
      <c r="D89" s="17"/>
      <c r="E89" s="17"/>
      <c r="F89" s="17"/>
      <c r="G89" s="17"/>
      <c r="H89" s="17"/>
      <c r="I89" s="17"/>
      <c r="J89" s="17"/>
      <c r="K89" s="17"/>
      <c r="L89" s="17"/>
      <c r="M89" s="17"/>
    </row>
    <row r="90" spans="1:14" hidden="1">
      <c r="A90" s="17"/>
      <c r="B90" s="17"/>
      <c r="C90" s="17"/>
      <c r="D90" s="17"/>
      <c r="E90" s="17"/>
      <c r="F90" s="17"/>
      <c r="G90" s="17"/>
      <c r="H90" s="17"/>
      <c r="I90" s="17"/>
      <c r="J90" s="17"/>
      <c r="K90" s="17"/>
      <c r="L90" s="17"/>
      <c r="M90" s="17"/>
    </row>
    <row r="91" spans="1:14" hidden="1">
      <c r="A91" s="17"/>
      <c r="B91" s="17"/>
      <c r="C91" s="17"/>
      <c r="D91" s="17"/>
      <c r="E91" s="17"/>
      <c r="F91" s="17"/>
      <c r="G91" s="17"/>
      <c r="H91" s="17"/>
      <c r="I91" s="17"/>
      <c r="J91" s="17"/>
      <c r="K91" s="17"/>
      <c r="L91" s="17"/>
      <c r="M91" s="17"/>
    </row>
    <row r="92" spans="1:14" hidden="1">
      <c r="A92" s="17"/>
      <c r="B92" s="17"/>
      <c r="C92" s="17" t="s">
        <v>906</v>
      </c>
      <c r="D92" s="17" t="s">
        <v>910</v>
      </c>
      <c r="E92" s="17" t="s">
        <v>910</v>
      </c>
      <c r="F92" s="17"/>
      <c r="G92" s="17"/>
      <c r="H92" s="17"/>
      <c r="I92" s="17"/>
      <c r="J92" s="17"/>
      <c r="K92" s="17"/>
      <c r="L92" s="17" t="s">
        <v>905</v>
      </c>
      <c r="M92" s="17" t="s">
        <v>907</v>
      </c>
    </row>
    <row r="93" spans="1:14" hidden="1">
      <c r="A93" s="17"/>
      <c r="B93" s="17"/>
      <c r="C93" s="17" t="s">
        <v>905</v>
      </c>
      <c r="M93" s="17"/>
    </row>
    <row r="94" spans="1:14">
      <c r="A94" s="17"/>
      <c r="B94" s="17"/>
      <c r="C94" s="109"/>
      <c r="D94" s="199" t="s">
        <v>112</v>
      </c>
      <c r="E94" s="200"/>
      <c r="F94" s="200"/>
      <c r="G94" s="200"/>
      <c r="H94" s="200"/>
      <c r="I94" s="200"/>
      <c r="J94" s="200"/>
      <c r="K94" s="201"/>
      <c r="M94" s="17"/>
    </row>
    <row r="95" spans="1:14">
      <c r="A95" s="17"/>
      <c r="B95" s="17"/>
      <c r="C95" s="17" t="s">
        <v>905</v>
      </c>
      <c r="M95" s="17"/>
    </row>
    <row r="96" spans="1:14">
      <c r="A96" s="17"/>
      <c r="B96" s="17"/>
      <c r="C96" s="17" t="s">
        <v>908</v>
      </c>
      <c r="D96" s="17"/>
      <c r="E96" s="17"/>
      <c r="F96" s="17"/>
      <c r="G96" s="17"/>
      <c r="H96" s="17"/>
      <c r="I96" s="17"/>
      <c r="J96" s="17"/>
      <c r="K96" s="17"/>
      <c r="L96" s="17"/>
      <c r="M96" s="17" t="s">
        <v>909</v>
      </c>
    </row>
  </sheetData>
  <mergeCells count="10">
    <mergeCell ref="D50:K50"/>
    <mergeCell ref="D9:K9"/>
    <mergeCell ref="D94:K94"/>
    <mergeCell ref="D1:K1"/>
    <mergeCell ref="D3:E3"/>
    <mergeCell ref="D8:K8"/>
    <mergeCell ref="D10:K10"/>
    <mergeCell ref="D30:K30"/>
    <mergeCell ref="D51:K51"/>
    <mergeCell ref="D71:K71"/>
  </mergeCells>
  <phoneticPr fontId="3" type="noConversion"/>
  <dataValidations count="240">
    <dataValidation type="decimal" allowBlank="1" showInputMessage="1" showErrorMessage="1" errorTitle="Input Error" error="Please enter a numeric value between 0 and 99999999999999999" sqref="F13">
      <formula1>0</formula1>
      <formula2>99999999999999900</formula2>
    </dataValidation>
    <dataValidation type="decimal" allowBlank="1" showInputMessage="1" showErrorMessage="1" errorTitle="Input Error" error="Please enter a numeric value between 0 and 99999999999999999" sqref="G13">
      <formula1>0</formula1>
      <formula2>99999999999999900</formula2>
    </dataValidation>
    <dataValidation type="decimal" allowBlank="1" showInputMessage="1" showErrorMessage="1" errorTitle="Input Error" error="Please enter a numeric value between 0 and 99999999999999999" sqref="H13">
      <formula1>0</formula1>
      <formula2>99999999999999900</formula2>
    </dataValidation>
    <dataValidation type="decimal" allowBlank="1" showInputMessage="1" showErrorMessage="1" errorTitle="Input Error" error="Please enter a numeric value between 0 and 99999999999999999" sqref="I13">
      <formula1>0</formula1>
      <formula2>99999999999999900</formula2>
    </dataValidation>
    <dataValidation type="decimal" allowBlank="1" showInputMessage="1" showErrorMessage="1" errorTitle="Input Error" error="Please enter a numeric value between 0 and 99999999999999999" sqref="J13">
      <formula1>0</formula1>
      <formula2>99999999999999900</formula2>
    </dataValidation>
    <dataValidation type="decimal" allowBlank="1" showInputMessage="1" showErrorMessage="1" errorTitle="Input Error" error="Please enter a numeric value between 0 and 99999999999999999" sqref="K13">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G14">
      <formula1>0</formula1>
      <formula2>99999999999999900</formula2>
    </dataValidation>
    <dataValidation type="decimal" allowBlank="1" showInputMessage="1" showErrorMessage="1" errorTitle="Input Error" error="Please enter a numeric value between 0 and 99999999999999999" sqref="H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J14">
      <formula1>0</formula1>
      <formula2>99999999999999900</formula2>
    </dataValidation>
    <dataValidation type="decimal" allowBlank="1" showInputMessage="1" showErrorMessage="1" errorTitle="Input Error" error="Please enter a numeric value between 0 and 99999999999999999" sqref="K14">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G15">
      <formula1>0</formula1>
      <formula2>99999999999999900</formula2>
    </dataValidation>
    <dataValidation type="decimal" allowBlank="1" showInputMessage="1" showErrorMessage="1" errorTitle="Input Error" error="Please enter a numeric value between 0 and 99999999999999999" sqref="H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J15">
      <formula1>0</formula1>
      <formula2>99999999999999900</formula2>
    </dataValidation>
    <dataValidation type="decimal" allowBlank="1" showInputMessage="1" showErrorMessage="1" errorTitle="Input Error" error="Please enter a numeric value between 0 and 99999999999999999" sqref="K15">
      <formula1>0</formula1>
      <formula2>99999999999999900</formula2>
    </dataValidation>
    <dataValidation type="decimal" allowBlank="1" showInputMessage="1" showErrorMessage="1" errorTitle="Input Error" error="Please enter a numeric value between 0 and 99999999999999999" sqref="F16">
      <formula1>0</formula1>
      <formula2>99999999999999900</formula2>
    </dataValidation>
    <dataValidation type="decimal" allowBlank="1" showInputMessage="1" showErrorMessage="1" errorTitle="Input Error" error="Please enter a numeric value between 0 and 99999999999999999" sqref="G16">
      <formula1>0</formula1>
      <formula2>99999999999999900</formula2>
    </dataValidation>
    <dataValidation type="decimal" allowBlank="1" showInputMessage="1" showErrorMessage="1" errorTitle="Input Error" error="Please enter a numeric value between 0 and 99999999999999999" sqref="H16">
      <formula1>0</formula1>
      <formula2>99999999999999900</formula2>
    </dataValidation>
    <dataValidation type="decimal" allowBlank="1" showInputMessage="1" showErrorMessage="1" errorTitle="Input Error" error="Please enter a numeric value between 0 and 99999999999999999" sqref="I16">
      <formula1>0</formula1>
      <formula2>99999999999999900</formula2>
    </dataValidation>
    <dataValidation type="decimal" allowBlank="1" showInputMessage="1" showErrorMessage="1" errorTitle="Input Error" error="Please enter a numeric value between 0 and 99999999999999999" sqref="J16">
      <formula1>0</formula1>
      <formula2>99999999999999900</formula2>
    </dataValidation>
    <dataValidation type="decimal" allowBlank="1" showInputMessage="1" showErrorMessage="1" errorTitle="Input Error" error="Please enter a numeric value between 0 and 99999999999999999" sqref="K16">
      <formula1>0</formula1>
      <formula2>99999999999999900</formula2>
    </dataValidation>
    <dataValidation type="decimal" allowBlank="1" showInputMessage="1" showErrorMessage="1" errorTitle="Input Error" error="Please enter a numeric value between 0 and 99999999999999999" sqref="F17">
      <formula1>0</formula1>
      <formula2>99999999999999900</formula2>
    </dataValidation>
    <dataValidation type="decimal" allowBlank="1" showInputMessage="1" showErrorMessage="1" errorTitle="Input Error" error="Please enter a numeric value between 0 and 99999999999999999" sqref="G17">
      <formula1>0</formula1>
      <formula2>99999999999999900</formula2>
    </dataValidation>
    <dataValidation type="decimal" allowBlank="1" showInputMessage="1" showErrorMessage="1" errorTitle="Input Error" error="Please enter a numeric value between 0 and 99999999999999999" sqref="H17">
      <formula1>0</formula1>
      <formula2>99999999999999900</formula2>
    </dataValidation>
    <dataValidation type="decimal" allowBlank="1" showInputMessage="1" showErrorMessage="1" errorTitle="Input Error" error="Please enter a numeric value between 0 and 99999999999999999" sqref="I17">
      <formula1>0</formula1>
      <formula2>99999999999999900</formula2>
    </dataValidation>
    <dataValidation type="decimal" allowBlank="1" showInputMessage="1" showErrorMessage="1" errorTitle="Input Error" error="Please enter a numeric value between 0 and 99999999999999999" sqref="J17">
      <formula1>0</formula1>
      <formula2>99999999999999900</formula2>
    </dataValidation>
    <dataValidation type="decimal" allowBlank="1" showInputMessage="1" showErrorMessage="1" errorTitle="Input Error" error="Please enter a numeric value between 0 and 99999999999999999" sqref="K17">
      <formula1>0</formula1>
      <formula2>99999999999999900</formula2>
    </dataValidation>
    <dataValidation type="decimal" allowBlank="1" showInputMessage="1" showErrorMessage="1" errorTitle="Input Error" error="Please enter a numeric value between 0 and 99999999999999999" sqref="F18">
      <formula1>0</formula1>
      <formula2>99999999999999900</formula2>
    </dataValidation>
    <dataValidation type="decimal" allowBlank="1" showInputMessage="1" showErrorMessage="1" errorTitle="Input Error" error="Please enter a numeric value between 0 and 99999999999999999" sqref="G18">
      <formula1>0</formula1>
      <formula2>99999999999999900</formula2>
    </dataValidation>
    <dataValidation type="decimal" allowBlank="1" showInputMessage="1" showErrorMessage="1" errorTitle="Input Error" error="Please enter a numeric value between 0 and 99999999999999999" sqref="H18">
      <formula1>0</formula1>
      <formula2>99999999999999900</formula2>
    </dataValidation>
    <dataValidation type="decimal" allowBlank="1" showInputMessage="1" showErrorMessage="1" errorTitle="Input Error" error="Please enter a numeric value between 0 and 99999999999999999" sqref="I18">
      <formula1>0</formula1>
      <formula2>99999999999999900</formula2>
    </dataValidation>
    <dataValidation type="decimal" allowBlank="1" showInputMessage="1" showErrorMessage="1" errorTitle="Input Error" error="Please enter a numeric value between 0 and 99999999999999999" sqref="J18">
      <formula1>0</formula1>
      <formula2>99999999999999900</formula2>
    </dataValidation>
    <dataValidation type="decimal" allowBlank="1" showInputMessage="1" showErrorMessage="1" errorTitle="Input Error" error="Please enter a numeric value between 0 and 99999999999999999" sqref="K18">
      <formula1>0</formula1>
      <formula2>99999999999999900</formula2>
    </dataValidation>
    <dataValidation type="decimal" allowBlank="1" showInputMessage="1" showErrorMessage="1" errorTitle="Input Error" error="Please enter a numeric value between 0 and 99999999999999999" sqref="F19">
      <formula1>0</formula1>
      <formula2>99999999999999900</formula2>
    </dataValidation>
    <dataValidation type="decimal" allowBlank="1" showInputMessage="1" showErrorMessage="1" errorTitle="Input Error" error="Please enter a numeric value between 0 and 99999999999999999" sqref="G19">
      <formula1>0</formula1>
      <formula2>99999999999999900</formula2>
    </dataValidation>
    <dataValidation type="decimal" allowBlank="1" showInputMessage="1" showErrorMessage="1" errorTitle="Input Error" error="Please enter a numeric value between 0 and 99999999999999999" sqref="H19">
      <formula1>0</formula1>
      <formula2>99999999999999900</formula2>
    </dataValidation>
    <dataValidation type="decimal" allowBlank="1" showInputMessage="1" showErrorMessage="1" errorTitle="Input Error" error="Please enter a numeric value between 0 and 99999999999999999" sqref="I19">
      <formula1>0</formula1>
      <formula2>99999999999999900</formula2>
    </dataValidation>
    <dataValidation type="decimal" allowBlank="1" showInputMessage="1" showErrorMessage="1" errorTitle="Input Error" error="Please enter a numeric value between 0 and 99999999999999999" sqref="J19">
      <formula1>0</formula1>
      <formula2>99999999999999900</formula2>
    </dataValidation>
    <dataValidation type="decimal" allowBlank="1" showInputMessage="1" showErrorMessage="1" errorTitle="Input Error" error="Please enter a numeric value between 0 and 99999999999999999" sqref="K19">
      <formula1>0</formula1>
      <formula2>99999999999999900</formula2>
    </dataValidation>
    <dataValidation type="decimal" allowBlank="1" showInputMessage="1" showErrorMessage="1" errorTitle="Input Error" error="Please enter a numeric value between 0 and 99999999999999999" sqref="F20">
      <formula1>0</formula1>
      <formula2>99999999999999900</formula2>
    </dataValidation>
    <dataValidation type="decimal" allowBlank="1" showInputMessage="1" showErrorMessage="1" errorTitle="Input Error" error="Please enter a numeric value between 0 and 99999999999999999" sqref="G20">
      <formula1>0</formula1>
      <formula2>99999999999999900</formula2>
    </dataValidation>
    <dataValidation type="decimal" allowBlank="1" showInputMessage="1" showErrorMessage="1" errorTitle="Input Error" error="Please enter a numeric value between 0 and 99999999999999999" sqref="H20">
      <formula1>0</formula1>
      <formula2>99999999999999900</formula2>
    </dataValidation>
    <dataValidation type="decimal" allowBlank="1" showInputMessage="1" showErrorMessage="1" errorTitle="Input Error" error="Please enter a numeric value between 0 and 99999999999999999" sqref="I20">
      <formula1>0</formula1>
      <formula2>99999999999999900</formula2>
    </dataValidation>
    <dataValidation type="decimal" allowBlank="1" showInputMessage="1" showErrorMessage="1" errorTitle="Input Error" error="Please enter a numeric value between 0 and 99999999999999999" sqref="J20">
      <formula1>0</formula1>
      <formula2>99999999999999900</formula2>
    </dataValidation>
    <dataValidation type="decimal" allowBlank="1" showInputMessage="1" showErrorMessage="1" errorTitle="Input Error" error="Please enter a numeric value between 0 and 99999999999999999" sqref="K20">
      <formula1>0</formula1>
      <formula2>99999999999999900</formula2>
    </dataValidation>
    <dataValidation type="decimal" allowBlank="1" showInputMessage="1" showErrorMessage="1" errorTitle="Input Error" error="Please enter a numeric value between 0 and 99999999999999999" sqref="F21">
      <formula1>0</formula1>
      <formula2>99999999999999900</formula2>
    </dataValidation>
    <dataValidation type="decimal" allowBlank="1" showInputMessage="1" showErrorMessage="1" errorTitle="Input Error" error="Please enter a numeric value between 0 and 99999999999999999" sqref="G21">
      <formula1>0</formula1>
      <formula2>99999999999999900</formula2>
    </dataValidation>
    <dataValidation type="decimal" allowBlank="1" showInputMessage="1" showErrorMessage="1" errorTitle="Input Error" error="Please enter a numeric value between 0 and 99999999999999999" sqref="H21">
      <formula1>0</formula1>
      <formula2>99999999999999900</formula2>
    </dataValidation>
    <dataValidation type="decimal" allowBlank="1" showInputMessage="1" showErrorMessage="1" errorTitle="Input Error" error="Please enter a numeric value between 0 and 99999999999999999" sqref="I21">
      <formula1>0</formula1>
      <formula2>99999999999999900</formula2>
    </dataValidation>
    <dataValidation type="decimal" allowBlank="1" showInputMessage="1" showErrorMessage="1" errorTitle="Input Error" error="Please enter a numeric value between 0 and 99999999999999999" sqref="J21">
      <formula1>0</formula1>
      <formula2>99999999999999900</formula2>
    </dataValidation>
    <dataValidation type="decimal" allowBlank="1" showInputMessage="1" showErrorMessage="1" errorTitle="Input Error" error="Please enter a numeric value between 0 and 99999999999999999" sqref="K21">
      <formula1>0</formula1>
      <formula2>99999999999999900</formula2>
    </dataValidation>
    <dataValidation type="decimal" allowBlank="1" showInputMessage="1" showErrorMessage="1" errorTitle="Input Error" error="Please enter a numeric value between 0 and 99999999999999999" sqref="F22">
      <formula1>0</formula1>
      <formula2>99999999999999900</formula2>
    </dataValidation>
    <dataValidation type="decimal" allowBlank="1" showInputMessage="1" showErrorMessage="1" errorTitle="Input Error" error="Please enter a numeric value between 0 and 99999999999999999" sqref="G22">
      <formula1>0</formula1>
      <formula2>99999999999999900</formula2>
    </dataValidation>
    <dataValidation type="decimal" allowBlank="1" showInputMessage="1" showErrorMessage="1" errorTitle="Input Error" error="Please enter a numeric value between 0 and 99999999999999999" sqref="H22">
      <formula1>0</formula1>
      <formula2>99999999999999900</formula2>
    </dataValidation>
    <dataValidation type="decimal" allowBlank="1" showInputMessage="1" showErrorMessage="1" errorTitle="Input Error" error="Please enter a numeric value between 0 and 99999999999999999" sqref="I22">
      <formula1>0</formula1>
      <formula2>99999999999999900</formula2>
    </dataValidation>
    <dataValidation type="decimal" allowBlank="1" showInputMessage="1" showErrorMessage="1" errorTitle="Input Error" error="Please enter a numeric value between 0 and 99999999999999999" sqref="J22">
      <formula1>0</formula1>
      <formula2>99999999999999900</formula2>
    </dataValidation>
    <dataValidation type="decimal" allowBlank="1" showInputMessage="1" showErrorMessage="1" errorTitle="Input Error" error="Please enter a numeric value between 0 and 99999999999999999" sqref="K22">
      <formula1>0</formula1>
      <formula2>99999999999999900</formula2>
    </dataValidation>
    <dataValidation type="decimal" allowBlank="1" showInputMessage="1" showErrorMessage="1" errorTitle="Input Error" error="Please enter a numeric value between 0 and 99999999999999999" sqref="F33">
      <formula1>0</formula1>
      <formula2>99999999999999900</formula2>
    </dataValidation>
    <dataValidation type="decimal" allowBlank="1" showInputMessage="1" showErrorMessage="1" errorTitle="Input Error" error="Please enter a numeric value between 0 and 99999999999999999" sqref="G33">
      <formula1>0</formula1>
      <formula2>99999999999999900</formula2>
    </dataValidation>
    <dataValidation type="decimal" allowBlank="1" showInputMessage="1" showErrorMessage="1" errorTitle="Input Error" error="Please enter a numeric value between 0 and 99999999999999999" sqref="H33">
      <formula1>0</formula1>
      <formula2>99999999999999900</formula2>
    </dataValidation>
    <dataValidation type="decimal" allowBlank="1" showInputMessage="1" showErrorMessage="1" errorTitle="Input Error" error="Please enter a numeric value between 0 and 99999999999999999" sqref="I33">
      <formula1>0</formula1>
      <formula2>99999999999999900</formula2>
    </dataValidation>
    <dataValidation type="decimal" allowBlank="1" showInputMessage="1" showErrorMessage="1" errorTitle="Input Error" error="Please enter a numeric value between 0 and 99999999999999999" sqref="J33">
      <formula1>0</formula1>
      <formula2>99999999999999900</formula2>
    </dataValidation>
    <dataValidation type="decimal" allowBlank="1" showInputMessage="1" showErrorMessage="1" errorTitle="Input Error" error="Please enter a numeric value between 0 and 99999999999999999" sqref="K33">
      <formula1>0</formula1>
      <formula2>99999999999999900</formula2>
    </dataValidation>
    <dataValidation type="decimal" allowBlank="1" showInputMessage="1" showErrorMessage="1" errorTitle="Input Error" error="Please enter a numeric value between 0 and 99999999999999999" sqref="F34">
      <formula1>0</formula1>
      <formula2>99999999999999900</formula2>
    </dataValidation>
    <dataValidation type="decimal" allowBlank="1" showInputMessage="1" showErrorMessage="1" errorTitle="Input Error" error="Please enter a numeric value between 0 and 99999999999999999" sqref="G34">
      <formula1>0</formula1>
      <formula2>99999999999999900</formula2>
    </dataValidation>
    <dataValidation type="decimal" allowBlank="1" showInputMessage="1" showErrorMessage="1" errorTitle="Input Error" error="Please enter a numeric value between 0 and 99999999999999999" sqref="H34">
      <formula1>0</formula1>
      <formula2>99999999999999900</formula2>
    </dataValidation>
    <dataValidation type="decimal" allowBlank="1" showInputMessage="1" showErrorMessage="1" errorTitle="Input Error" error="Please enter a numeric value between 0 and 99999999999999999" sqref="I34">
      <formula1>0</formula1>
      <formula2>99999999999999900</formula2>
    </dataValidation>
    <dataValidation type="decimal" allowBlank="1" showInputMessage="1" showErrorMessage="1" errorTitle="Input Error" error="Please enter a numeric value between 0 and 99999999999999999" sqref="J34">
      <formula1>0</formula1>
      <formula2>99999999999999900</formula2>
    </dataValidation>
    <dataValidation type="decimal" allowBlank="1" showInputMessage="1" showErrorMessage="1" errorTitle="Input Error" error="Please enter a numeric value between 0 and 99999999999999999" sqref="K34">
      <formula1>0</formula1>
      <formula2>99999999999999900</formula2>
    </dataValidation>
    <dataValidation type="decimal" allowBlank="1" showInputMessage="1" showErrorMessage="1" errorTitle="Input Error" error="Please enter a numeric value between 0 and 99999999999999999" sqref="F35">
      <formula1>0</formula1>
      <formula2>99999999999999900</formula2>
    </dataValidation>
    <dataValidation type="decimal" allowBlank="1" showInputMessage="1" showErrorMessage="1" errorTitle="Input Error" error="Please enter a numeric value between 0 and 99999999999999999" sqref="G35">
      <formula1>0</formula1>
      <formula2>99999999999999900</formula2>
    </dataValidation>
    <dataValidation type="decimal" allowBlank="1" showInputMessage="1" showErrorMessage="1" errorTitle="Input Error" error="Please enter a numeric value between 0 and 99999999999999999" sqref="H35">
      <formula1>0</formula1>
      <formula2>99999999999999900</formula2>
    </dataValidation>
    <dataValidation type="decimal" allowBlank="1" showInputMessage="1" showErrorMessage="1" errorTitle="Input Error" error="Please enter a numeric value between 0 and 99999999999999999" sqref="I35">
      <formula1>0</formula1>
      <formula2>99999999999999900</formula2>
    </dataValidation>
    <dataValidation type="decimal" allowBlank="1" showInputMessage="1" showErrorMessage="1" errorTitle="Input Error" error="Please enter a numeric value between 0 and 99999999999999999" sqref="J35">
      <formula1>0</formula1>
      <formula2>99999999999999900</formula2>
    </dataValidation>
    <dataValidation type="decimal" allowBlank="1" showInputMessage="1" showErrorMessage="1" errorTitle="Input Error" error="Please enter a numeric value between 0 and 99999999999999999" sqref="K35">
      <formula1>0</formula1>
      <formula2>99999999999999900</formula2>
    </dataValidation>
    <dataValidation type="decimal" allowBlank="1" showInputMessage="1" showErrorMessage="1" errorTitle="Input Error" error="Please enter a numeric value between 0 and 99999999999999999" sqref="F36">
      <formula1>0</formula1>
      <formula2>99999999999999900</formula2>
    </dataValidation>
    <dataValidation type="decimal" allowBlank="1" showInputMessage="1" showErrorMessage="1" errorTitle="Input Error" error="Please enter a numeric value between 0 and 99999999999999999" sqref="G36">
      <formula1>0</formula1>
      <formula2>99999999999999900</formula2>
    </dataValidation>
    <dataValidation type="decimal" allowBlank="1" showInputMessage="1" showErrorMessage="1" errorTitle="Input Error" error="Please enter a numeric value between 0 and 99999999999999999" sqref="H36">
      <formula1>0</formula1>
      <formula2>99999999999999900</formula2>
    </dataValidation>
    <dataValidation type="decimal" allowBlank="1" showInputMessage="1" showErrorMessage="1" errorTitle="Input Error" error="Please enter a numeric value between 0 and 99999999999999999" sqref="I36">
      <formula1>0</formula1>
      <formula2>99999999999999900</formula2>
    </dataValidation>
    <dataValidation type="decimal" allowBlank="1" showInputMessage="1" showErrorMessage="1" errorTitle="Input Error" error="Please enter a numeric value between 0 and 99999999999999999" sqref="J36">
      <formula1>0</formula1>
      <formula2>99999999999999900</formula2>
    </dataValidation>
    <dataValidation type="decimal" allowBlank="1" showInputMessage="1" showErrorMessage="1" errorTitle="Input Error" error="Please enter a numeric value between 0 and 99999999999999999" sqref="K36">
      <formula1>0</formula1>
      <formula2>99999999999999900</formula2>
    </dataValidation>
    <dataValidation type="decimal" allowBlank="1" showInputMessage="1" showErrorMessage="1" errorTitle="Input Error" error="Please enter a numeric value between 0 and 99999999999999999" sqref="F37">
      <formula1>0</formula1>
      <formula2>99999999999999900</formula2>
    </dataValidation>
    <dataValidation type="decimal" allowBlank="1" showInputMessage="1" showErrorMessage="1" errorTitle="Input Error" error="Please enter a numeric value between 0 and 99999999999999999" sqref="G37">
      <formula1>0</formula1>
      <formula2>99999999999999900</formula2>
    </dataValidation>
    <dataValidation type="decimal" allowBlank="1" showInputMessage="1" showErrorMessage="1" errorTitle="Input Error" error="Please enter a numeric value between 0 and 99999999999999999" sqref="H37">
      <formula1>0</formula1>
      <formula2>99999999999999900</formula2>
    </dataValidation>
    <dataValidation type="decimal" allowBlank="1" showInputMessage="1" showErrorMessage="1" errorTitle="Input Error" error="Please enter a numeric value between 0 and 99999999999999999" sqref="I37">
      <formula1>0</formula1>
      <formula2>99999999999999900</formula2>
    </dataValidation>
    <dataValidation type="decimal" allowBlank="1" showInputMessage="1" showErrorMessage="1" errorTitle="Input Error" error="Please enter a numeric value between 0 and 99999999999999999" sqref="J37">
      <formula1>0</formula1>
      <formula2>99999999999999900</formula2>
    </dataValidation>
    <dataValidation type="decimal" allowBlank="1" showInputMessage="1" showErrorMessage="1" errorTitle="Input Error" error="Please enter a numeric value between 0 and 99999999999999999" sqref="K37">
      <formula1>0</formula1>
      <formula2>99999999999999900</formula2>
    </dataValidation>
    <dataValidation type="decimal" allowBlank="1" showInputMessage="1" showErrorMessage="1" errorTitle="Input Error" error="Please enter a numeric value between 0 and 99999999999999999" sqref="F38">
      <formula1>0</formula1>
      <formula2>99999999999999900</formula2>
    </dataValidation>
    <dataValidation type="decimal" allowBlank="1" showInputMessage="1" showErrorMessage="1" errorTitle="Input Error" error="Please enter a numeric value between 0 and 99999999999999999" sqref="G38">
      <formula1>0</formula1>
      <formula2>99999999999999900</formula2>
    </dataValidation>
    <dataValidation type="decimal" allowBlank="1" showInputMessage="1" showErrorMessage="1" errorTitle="Input Error" error="Please enter a numeric value between 0 and 99999999999999999" sqref="H38">
      <formula1>0</formula1>
      <formula2>99999999999999900</formula2>
    </dataValidation>
    <dataValidation type="decimal" allowBlank="1" showInputMessage="1" showErrorMessage="1" errorTitle="Input Error" error="Please enter a numeric value between 0 and 99999999999999999" sqref="I38">
      <formula1>0</formula1>
      <formula2>99999999999999900</formula2>
    </dataValidation>
    <dataValidation type="decimal" allowBlank="1" showInputMessage="1" showErrorMessage="1" errorTitle="Input Error" error="Please enter a numeric value between 0 and 99999999999999999" sqref="J38">
      <formula1>0</formula1>
      <formula2>99999999999999900</formula2>
    </dataValidation>
    <dataValidation type="decimal" allowBlank="1" showInputMessage="1" showErrorMessage="1" errorTitle="Input Error" error="Please enter a numeric value between 0 and 99999999999999999" sqref="K38">
      <formula1>0</formula1>
      <formula2>99999999999999900</formula2>
    </dataValidation>
    <dataValidation type="decimal" allowBlank="1" showInputMessage="1" showErrorMessage="1" errorTitle="Input Error" error="Please enter a numeric value between 0 and 99999999999999999" sqref="F39">
      <formula1>0</formula1>
      <formula2>99999999999999900</formula2>
    </dataValidation>
    <dataValidation type="decimal" allowBlank="1" showInputMessage="1" showErrorMessage="1" errorTitle="Input Error" error="Please enter a numeric value between 0 and 99999999999999999" sqref="G39">
      <formula1>0</formula1>
      <formula2>99999999999999900</formula2>
    </dataValidation>
    <dataValidation type="decimal" allowBlank="1" showInputMessage="1" showErrorMessage="1" errorTitle="Input Error" error="Please enter a numeric value between 0 and 99999999999999999" sqref="H39">
      <formula1>0</formula1>
      <formula2>99999999999999900</formula2>
    </dataValidation>
    <dataValidation type="decimal" allowBlank="1" showInputMessage="1" showErrorMessage="1" errorTitle="Input Error" error="Please enter a numeric value between 0 and 99999999999999999" sqref="I39">
      <formula1>0</formula1>
      <formula2>99999999999999900</formula2>
    </dataValidation>
    <dataValidation type="decimal" allowBlank="1" showInputMessage="1" showErrorMessage="1" errorTitle="Input Error" error="Please enter a numeric value between 0 and 99999999999999999" sqref="J39">
      <formula1>0</formula1>
      <formula2>99999999999999900</formula2>
    </dataValidation>
    <dataValidation type="decimal" allowBlank="1" showInputMessage="1" showErrorMessage="1" errorTitle="Input Error" error="Please enter a numeric value between 0 and 99999999999999999" sqref="K39">
      <formula1>0</formula1>
      <formula2>99999999999999900</formula2>
    </dataValidation>
    <dataValidation type="decimal" allowBlank="1" showInputMessage="1" showErrorMessage="1" errorTitle="Input Error" error="Please enter a numeric value between 0 and 99999999999999999" sqref="F40">
      <formula1>0</formula1>
      <formula2>99999999999999900</formula2>
    </dataValidation>
    <dataValidation type="decimal" allowBlank="1" showInputMessage="1" showErrorMessage="1" errorTitle="Input Error" error="Please enter a numeric value between 0 and 99999999999999999" sqref="G40">
      <formula1>0</formula1>
      <formula2>99999999999999900</formula2>
    </dataValidation>
    <dataValidation type="decimal" allowBlank="1" showInputMessage="1" showErrorMessage="1" errorTitle="Input Error" error="Please enter a numeric value between 0 and 99999999999999999" sqref="H40">
      <formula1>0</formula1>
      <formula2>99999999999999900</formula2>
    </dataValidation>
    <dataValidation type="decimal" allowBlank="1" showInputMessage="1" showErrorMessage="1" errorTitle="Input Error" error="Please enter a numeric value between 0 and 99999999999999999" sqref="I40">
      <formula1>0</formula1>
      <formula2>99999999999999900</formula2>
    </dataValidation>
    <dataValidation type="decimal" allowBlank="1" showInputMessage="1" showErrorMessage="1" errorTitle="Input Error" error="Please enter a numeric value between 0 and 99999999999999999" sqref="J40">
      <formula1>0</formula1>
      <formula2>99999999999999900</formula2>
    </dataValidation>
    <dataValidation type="decimal" allowBlank="1" showInputMessage="1" showErrorMessage="1" errorTitle="Input Error" error="Please enter a numeric value between 0 and 99999999999999999" sqref="K40">
      <formula1>0</formula1>
      <formula2>99999999999999900</formula2>
    </dataValidation>
    <dataValidation type="decimal" allowBlank="1" showInputMessage="1" showErrorMessage="1" errorTitle="Input Error" error="Please enter a numeric value between 0 and 99999999999999999" sqref="F41">
      <formula1>0</formula1>
      <formula2>99999999999999900</formula2>
    </dataValidation>
    <dataValidation type="decimal" allowBlank="1" showInputMessage="1" showErrorMessage="1" errorTitle="Input Error" error="Please enter a numeric value between 0 and 99999999999999999" sqref="G41">
      <formula1>0</formula1>
      <formula2>99999999999999900</formula2>
    </dataValidation>
    <dataValidation type="decimal" allowBlank="1" showInputMessage="1" showErrorMessage="1" errorTitle="Input Error" error="Please enter a numeric value between 0 and 99999999999999999" sqref="H41">
      <formula1>0</formula1>
      <formula2>99999999999999900</formula2>
    </dataValidation>
    <dataValidation type="decimal" allowBlank="1" showInputMessage="1" showErrorMessage="1" errorTitle="Input Error" error="Please enter a numeric value between 0 and 99999999999999999" sqref="I41">
      <formula1>0</formula1>
      <formula2>99999999999999900</formula2>
    </dataValidation>
    <dataValidation type="decimal" allowBlank="1" showInputMessage="1" showErrorMessage="1" errorTitle="Input Error" error="Please enter a numeric value between 0 and 99999999999999999" sqref="J41">
      <formula1>0</formula1>
      <formula2>99999999999999900</formula2>
    </dataValidation>
    <dataValidation type="decimal" allowBlank="1" showInputMessage="1" showErrorMessage="1" errorTitle="Input Error" error="Please enter a numeric value between 0 and 99999999999999999" sqref="K41">
      <formula1>0</formula1>
      <formula2>99999999999999900</formula2>
    </dataValidation>
    <dataValidation type="decimal" allowBlank="1" showInputMessage="1" showErrorMessage="1" errorTitle="Input Error" error="Please enter a numeric value between 0 and 99999999999999999" sqref="F42">
      <formula1>0</formula1>
      <formula2>99999999999999900</formula2>
    </dataValidation>
    <dataValidation type="decimal" allowBlank="1" showInputMessage="1" showErrorMessage="1" errorTitle="Input Error" error="Please enter a numeric value between 0 and 99999999999999999" sqref="G42">
      <formula1>0</formula1>
      <formula2>99999999999999900</formula2>
    </dataValidation>
    <dataValidation type="decimal" allowBlank="1" showInputMessage="1" showErrorMessage="1" errorTitle="Input Error" error="Please enter a numeric value between 0 and 99999999999999999" sqref="H42">
      <formula1>0</formula1>
      <formula2>99999999999999900</formula2>
    </dataValidation>
    <dataValidation type="decimal" allowBlank="1" showInputMessage="1" showErrorMessage="1" errorTitle="Input Error" error="Please enter a numeric value between 0 and 99999999999999999" sqref="I42">
      <formula1>0</formula1>
      <formula2>99999999999999900</formula2>
    </dataValidation>
    <dataValidation type="decimal" allowBlank="1" showInputMessage="1" showErrorMessage="1" errorTitle="Input Error" error="Please enter a numeric value between 0 and 99999999999999999" sqref="J42">
      <formula1>0</formula1>
      <formula2>99999999999999900</formula2>
    </dataValidation>
    <dataValidation type="decimal" allowBlank="1" showInputMessage="1" showErrorMessage="1" errorTitle="Input Error" error="Please enter a numeric value between 0 and 99999999999999999" sqref="K42">
      <formula1>0</formula1>
      <formula2>99999999999999900</formula2>
    </dataValidation>
    <dataValidation type="decimal" allowBlank="1" showInputMessage="1" showErrorMessage="1" errorTitle="Input Error" error="Please enter a numeric value between 0 and 99999999999999999" sqref="F54">
      <formula1>0</formula1>
      <formula2>99999999999999900</formula2>
    </dataValidation>
    <dataValidation type="decimal" allowBlank="1" showInputMessage="1" showErrorMessage="1" errorTitle="Input Error" error="Please enter a numeric value between 0 and 99999999999999999" sqref="G54">
      <formula1>0</formula1>
      <formula2>99999999999999900</formula2>
    </dataValidation>
    <dataValidation type="decimal" allowBlank="1" showInputMessage="1" showErrorMessage="1" errorTitle="Input Error" error="Please enter a numeric value between 0 and 99999999999999999" sqref="H54">
      <formula1>0</formula1>
      <formula2>99999999999999900</formula2>
    </dataValidation>
    <dataValidation type="decimal" allowBlank="1" showInputMessage="1" showErrorMessage="1" errorTitle="Input Error" error="Please enter a numeric value between 0 and 99999999999999999" sqref="I54">
      <formula1>0</formula1>
      <formula2>99999999999999900</formula2>
    </dataValidation>
    <dataValidation type="decimal" allowBlank="1" showInputMessage="1" showErrorMessage="1" errorTitle="Input Error" error="Please enter a numeric value between 0 and 99999999999999999" sqref="J54">
      <formula1>0</formula1>
      <formula2>99999999999999900</formula2>
    </dataValidation>
    <dataValidation type="decimal" allowBlank="1" showInputMessage="1" showErrorMessage="1" errorTitle="Input Error" error="Please enter a numeric value between 0 and 99999999999999999" sqref="K54">
      <formula1>0</formula1>
      <formula2>99999999999999900</formula2>
    </dataValidation>
    <dataValidation type="decimal" allowBlank="1" showInputMessage="1" showErrorMessage="1" errorTitle="Input Error" error="Please enter a numeric value between 0 and 99999999999999999" sqref="F55">
      <formula1>0</formula1>
      <formula2>99999999999999900</formula2>
    </dataValidation>
    <dataValidation type="decimal" allowBlank="1" showInputMessage="1" showErrorMessage="1" errorTitle="Input Error" error="Please enter a numeric value between 0 and 99999999999999999" sqref="G55">
      <formula1>0</formula1>
      <formula2>99999999999999900</formula2>
    </dataValidation>
    <dataValidation type="decimal" allowBlank="1" showInputMessage="1" showErrorMessage="1" errorTitle="Input Error" error="Please enter a numeric value between 0 and 99999999999999999" sqref="H55">
      <formula1>0</formula1>
      <formula2>99999999999999900</formula2>
    </dataValidation>
    <dataValidation type="decimal" allowBlank="1" showInputMessage="1" showErrorMessage="1" errorTitle="Input Error" error="Please enter a numeric value between 0 and 99999999999999999" sqref="I55">
      <formula1>0</formula1>
      <formula2>99999999999999900</formula2>
    </dataValidation>
    <dataValidation type="decimal" allowBlank="1" showInputMessage="1" showErrorMessage="1" errorTitle="Input Error" error="Please enter a numeric value between 0 and 99999999999999999" sqref="J55">
      <formula1>0</formula1>
      <formula2>99999999999999900</formula2>
    </dataValidation>
    <dataValidation type="decimal" allowBlank="1" showInputMessage="1" showErrorMessage="1" errorTitle="Input Error" error="Please enter a numeric value between 0 and 99999999999999999" sqref="K55">
      <formula1>0</formula1>
      <formula2>99999999999999900</formula2>
    </dataValidation>
    <dataValidation type="decimal" allowBlank="1" showInputMessage="1" showErrorMessage="1" errorTitle="Input Error" error="Please enter a numeric value between 0 and 99999999999999999" sqref="F56">
      <formula1>0</formula1>
      <formula2>99999999999999900</formula2>
    </dataValidation>
    <dataValidation type="decimal" allowBlank="1" showInputMessage="1" showErrorMessage="1" errorTitle="Input Error" error="Please enter a numeric value between 0 and 99999999999999999" sqref="G56">
      <formula1>0</formula1>
      <formula2>99999999999999900</formula2>
    </dataValidation>
    <dataValidation type="decimal" allowBlank="1" showInputMessage="1" showErrorMessage="1" errorTitle="Input Error" error="Please enter a numeric value between 0 and 99999999999999999" sqref="H56">
      <formula1>0</formula1>
      <formula2>99999999999999900</formula2>
    </dataValidation>
    <dataValidation type="decimal" allowBlank="1" showInputMessage="1" showErrorMessage="1" errorTitle="Input Error" error="Please enter a numeric value between 0 and 99999999999999999" sqref="I56">
      <formula1>0</formula1>
      <formula2>99999999999999900</formula2>
    </dataValidation>
    <dataValidation type="decimal" allowBlank="1" showInputMessage="1" showErrorMessage="1" errorTitle="Input Error" error="Please enter a numeric value between 0 and 99999999999999999" sqref="J56">
      <formula1>0</formula1>
      <formula2>99999999999999900</formula2>
    </dataValidation>
    <dataValidation type="decimal" allowBlank="1" showInputMessage="1" showErrorMessage="1" errorTitle="Input Error" error="Please enter a numeric value between 0 and 99999999999999999" sqref="K56">
      <formula1>0</formula1>
      <formula2>99999999999999900</formula2>
    </dataValidation>
    <dataValidation type="decimal" allowBlank="1" showInputMessage="1" showErrorMessage="1" errorTitle="Input Error" error="Please enter a numeric value between 0 and 99999999999999999" sqref="F57">
      <formula1>0</formula1>
      <formula2>99999999999999900</formula2>
    </dataValidation>
    <dataValidation type="decimal" allowBlank="1" showInputMessage="1" showErrorMessage="1" errorTitle="Input Error" error="Please enter a numeric value between 0 and 99999999999999999" sqref="G57">
      <formula1>0</formula1>
      <formula2>99999999999999900</formula2>
    </dataValidation>
    <dataValidation type="decimal" allowBlank="1" showInputMessage="1" showErrorMessage="1" errorTitle="Input Error" error="Please enter a numeric value between 0 and 99999999999999999" sqref="H57">
      <formula1>0</formula1>
      <formula2>99999999999999900</formula2>
    </dataValidation>
    <dataValidation type="decimal" allowBlank="1" showInputMessage="1" showErrorMessage="1" errorTitle="Input Error" error="Please enter a numeric value between 0 and 99999999999999999" sqref="I57">
      <formula1>0</formula1>
      <formula2>99999999999999900</formula2>
    </dataValidation>
    <dataValidation type="decimal" allowBlank="1" showInputMessage="1" showErrorMessage="1" errorTitle="Input Error" error="Please enter a numeric value between 0 and 99999999999999999" sqref="J57">
      <formula1>0</formula1>
      <formula2>99999999999999900</formula2>
    </dataValidation>
    <dataValidation type="decimal" allowBlank="1" showInputMessage="1" showErrorMessage="1" errorTitle="Input Error" error="Please enter a numeric value between 0 and 99999999999999999" sqref="K57">
      <formula1>0</formula1>
      <formula2>99999999999999900</formula2>
    </dataValidation>
    <dataValidation type="decimal" allowBlank="1" showInputMessage="1" showErrorMessage="1" errorTitle="Input Error" error="Please enter a numeric value between 0 and 99999999999999999" sqref="F58">
      <formula1>0</formula1>
      <formula2>99999999999999900</formula2>
    </dataValidation>
    <dataValidation type="decimal" allowBlank="1" showInputMessage="1" showErrorMessage="1" errorTitle="Input Error" error="Please enter a numeric value between 0 and 99999999999999999" sqref="G58">
      <formula1>0</formula1>
      <formula2>99999999999999900</formula2>
    </dataValidation>
    <dataValidation type="decimal" allowBlank="1" showInputMessage="1" showErrorMessage="1" errorTitle="Input Error" error="Please enter a numeric value between 0 and 99999999999999999" sqref="H58">
      <formula1>0</formula1>
      <formula2>99999999999999900</formula2>
    </dataValidation>
    <dataValidation type="decimal" allowBlank="1" showInputMessage="1" showErrorMessage="1" errorTitle="Input Error" error="Please enter a numeric value between 0 and 99999999999999999" sqref="I58">
      <formula1>0</formula1>
      <formula2>99999999999999900</formula2>
    </dataValidation>
    <dataValidation type="decimal" allowBlank="1" showInputMessage="1" showErrorMessage="1" errorTitle="Input Error" error="Please enter a numeric value between 0 and 99999999999999999" sqref="J58">
      <formula1>0</formula1>
      <formula2>99999999999999900</formula2>
    </dataValidation>
    <dataValidation type="decimal" allowBlank="1" showInputMessage="1" showErrorMessage="1" errorTitle="Input Error" error="Please enter a numeric value between 0 and 99999999999999999" sqref="K58">
      <formula1>0</formula1>
      <formula2>99999999999999900</formula2>
    </dataValidation>
    <dataValidation type="decimal" allowBlank="1" showInputMessage="1" showErrorMessage="1" errorTitle="Input Error" error="Please enter a numeric value between 0 and 99999999999999999" sqref="F59">
      <formula1>0</formula1>
      <formula2>99999999999999900</formula2>
    </dataValidation>
    <dataValidation type="decimal" allowBlank="1" showInputMessage="1" showErrorMessage="1" errorTitle="Input Error" error="Please enter a numeric value between 0 and 99999999999999999" sqref="G59">
      <formula1>0</formula1>
      <formula2>99999999999999900</formula2>
    </dataValidation>
    <dataValidation type="decimal" allowBlank="1" showInputMessage="1" showErrorMessage="1" errorTitle="Input Error" error="Please enter a numeric value between 0 and 99999999999999999" sqref="H59">
      <formula1>0</formula1>
      <formula2>99999999999999900</formula2>
    </dataValidation>
    <dataValidation type="decimal" allowBlank="1" showInputMessage="1" showErrorMessage="1" errorTitle="Input Error" error="Please enter a numeric value between 0 and 99999999999999999" sqref="I59">
      <formula1>0</formula1>
      <formula2>99999999999999900</formula2>
    </dataValidation>
    <dataValidation type="decimal" allowBlank="1" showInputMessage="1" showErrorMessage="1" errorTitle="Input Error" error="Please enter a numeric value between 0 and 99999999999999999" sqref="J59">
      <formula1>0</formula1>
      <formula2>99999999999999900</formula2>
    </dataValidation>
    <dataValidation type="decimal" allowBlank="1" showInputMessage="1" showErrorMessage="1" errorTitle="Input Error" error="Please enter a numeric value between 0 and 99999999999999999" sqref="K59">
      <formula1>0</formula1>
      <formula2>99999999999999900</formula2>
    </dataValidation>
    <dataValidation type="decimal" allowBlank="1" showInputMessage="1" showErrorMessage="1" errorTitle="Input Error" error="Please enter a numeric value between 0 and 99999999999999999" sqref="F60">
      <formula1>0</formula1>
      <formula2>99999999999999900</formula2>
    </dataValidation>
    <dataValidation type="decimal" allowBlank="1" showInputMessage="1" showErrorMessage="1" errorTitle="Input Error" error="Please enter a numeric value between 0 and 99999999999999999" sqref="G60">
      <formula1>0</formula1>
      <formula2>99999999999999900</formula2>
    </dataValidation>
    <dataValidation type="decimal" allowBlank="1" showInputMessage="1" showErrorMessage="1" errorTitle="Input Error" error="Please enter a numeric value between 0 and 99999999999999999" sqref="H60">
      <formula1>0</formula1>
      <formula2>99999999999999900</formula2>
    </dataValidation>
    <dataValidation type="decimal" allowBlank="1" showInputMessage="1" showErrorMessage="1" errorTitle="Input Error" error="Please enter a numeric value between 0 and 99999999999999999" sqref="I60">
      <formula1>0</formula1>
      <formula2>99999999999999900</formula2>
    </dataValidation>
    <dataValidation type="decimal" allowBlank="1" showInputMessage="1" showErrorMessage="1" errorTitle="Input Error" error="Please enter a numeric value between 0 and 99999999999999999" sqref="J60">
      <formula1>0</formula1>
      <formula2>99999999999999900</formula2>
    </dataValidation>
    <dataValidation type="decimal" allowBlank="1" showInputMessage="1" showErrorMessage="1" errorTitle="Input Error" error="Please enter a numeric value between 0 and 99999999999999999" sqref="K60">
      <formula1>0</formula1>
      <formula2>99999999999999900</formula2>
    </dataValidation>
    <dataValidation type="decimal" allowBlank="1" showInputMessage="1" showErrorMessage="1" errorTitle="Input Error" error="Please enter a numeric value between 0 and 99999999999999999" sqref="F61">
      <formula1>0</formula1>
      <formula2>99999999999999900</formula2>
    </dataValidation>
    <dataValidation type="decimal" allowBlank="1" showInputMessage="1" showErrorMessage="1" errorTitle="Input Error" error="Please enter a numeric value between 0 and 99999999999999999" sqref="G61">
      <formula1>0</formula1>
      <formula2>99999999999999900</formula2>
    </dataValidation>
    <dataValidation type="decimal" allowBlank="1" showInputMessage="1" showErrorMessage="1" errorTitle="Input Error" error="Please enter a numeric value between 0 and 99999999999999999" sqref="H61">
      <formula1>0</formula1>
      <formula2>99999999999999900</formula2>
    </dataValidation>
    <dataValidation type="decimal" allowBlank="1" showInputMessage="1" showErrorMessage="1" errorTitle="Input Error" error="Please enter a numeric value between 0 and 99999999999999999" sqref="I61">
      <formula1>0</formula1>
      <formula2>99999999999999900</formula2>
    </dataValidation>
    <dataValidation type="decimal" allowBlank="1" showInputMessage="1" showErrorMessage="1" errorTitle="Input Error" error="Please enter a numeric value between 0 and 99999999999999999" sqref="J61">
      <formula1>0</formula1>
      <formula2>99999999999999900</formula2>
    </dataValidation>
    <dataValidation type="decimal" allowBlank="1" showInputMessage="1" showErrorMessage="1" errorTitle="Input Error" error="Please enter a numeric value between 0 and 99999999999999999" sqref="K61">
      <formula1>0</formula1>
      <formula2>99999999999999900</formula2>
    </dataValidation>
    <dataValidation type="decimal" allowBlank="1" showInputMessage="1" showErrorMessage="1" errorTitle="Input Error" error="Please enter a numeric value between 0 and 99999999999999999" sqref="F62">
      <formula1>0</formula1>
      <formula2>99999999999999900</formula2>
    </dataValidation>
    <dataValidation type="decimal" allowBlank="1" showInputMessage="1" showErrorMessage="1" errorTitle="Input Error" error="Please enter a numeric value between 0 and 99999999999999999" sqref="G62">
      <formula1>0</formula1>
      <formula2>99999999999999900</formula2>
    </dataValidation>
    <dataValidation type="decimal" allowBlank="1" showInputMessage="1" showErrorMessage="1" errorTitle="Input Error" error="Please enter a numeric value between 0 and 99999999999999999" sqref="H62">
      <formula1>0</formula1>
      <formula2>99999999999999900</formula2>
    </dataValidation>
    <dataValidation type="decimal" allowBlank="1" showInputMessage="1" showErrorMessage="1" errorTitle="Input Error" error="Please enter a numeric value between 0 and 99999999999999999" sqref="I62">
      <formula1>0</formula1>
      <formula2>99999999999999900</formula2>
    </dataValidation>
    <dataValidation type="decimal" allowBlank="1" showInputMessage="1" showErrorMessage="1" errorTitle="Input Error" error="Please enter a numeric value between 0 and 99999999999999999" sqref="J62">
      <formula1>0</formula1>
      <formula2>99999999999999900</formula2>
    </dataValidation>
    <dataValidation type="decimal" allowBlank="1" showInputMessage="1" showErrorMessage="1" errorTitle="Input Error" error="Please enter a numeric value between 0 and 99999999999999999" sqref="K62">
      <formula1>0</formula1>
      <formula2>99999999999999900</formula2>
    </dataValidation>
    <dataValidation type="decimal" allowBlank="1" showInputMessage="1" showErrorMessage="1" errorTitle="Input Error" error="Please enter a numeric value between 0 and 99999999999999999" sqref="F63">
      <formula1>0</formula1>
      <formula2>99999999999999900</formula2>
    </dataValidation>
    <dataValidation type="decimal" allowBlank="1" showInputMessage="1" showErrorMessage="1" errorTitle="Input Error" error="Please enter a numeric value between 0 and 99999999999999999" sqref="G63">
      <formula1>0</formula1>
      <formula2>99999999999999900</formula2>
    </dataValidation>
    <dataValidation type="decimal" allowBlank="1" showInputMessage="1" showErrorMessage="1" errorTitle="Input Error" error="Please enter a numeric value between 0 and 99999999999999999" sqref="H63">
      <formula1>0</formula1>
      <formula2>99999999999999900</formula2>
    </dataValidation>
    <dataValidation type="decimal" allowBlank="1" showInputMessage="1" showErrorMessage="1" errorTitle="Input Error" error="Please enter a numeric value between 0 and 99999999999999999" sqref="I63">
      <formula1>0</formula1>
      <formula2>99999999999999900</formula2>
    </dataValidation>
    <dataValidation type="decimal" allowBlank="1" showInputMessage="1" showErrorMessage="1" errorTitle="Input Error" error="Please enter a numeric value between 0 and 99999999999999999" sqref="J63">
      <formula1>0</formula1>
      <formula2>99999999999999900</formula2>
    </dataValidation>
    <dataValidation type="decimal" allowBlank="1" showInputMessage="1" showErrorMessage="1" errorTitle="Input Error" error="Please enter a numeric value between 0 and 99999999999999999" sqref="K63">
      <formula1>0</formula1>
      <formula2>99999999999999900</formula2>
    </dataValidation>
    <dataValidation type="decimal" allowBlank="1" showInputMessage="1" showErrorMessage="1" errorTitle="Input Error" error="Please enter a numeric value between 0 and 99999999999999999" sqref="F74">
      <formula1>0</formula1>
      <formula2>99999999999999900</formula2>
    </dataValidation>
    <dataValidation type="decimal" allowBlank="1" showInputMessage="1" showErrorMessage="1" errorTitle="Input Error" error="Please enter a numeric value between 0 and 99999999999999999" sqref="G74">
      <formula1>0</formula1>
      <formula2>99999999999999900</formula2>
    </dataValidation>
    <dataValidation type="decimal" allowBlank="1" showInputMessage="1" showErrorMessage="1" errorTitle="Input Error" error="Please enter a numeric value between 0 and 99999999999999999" sqref="H74">
      <formula1>0</formula1>
      <formula2>99999999999999900</formula2>
    </dataValidation>
    <dataValidation type="decimal" allowBlank="1" showInputMessage="1" showErrorMessage="1" errorTitle="Input Error" error="Please enter a numeric value between 0 and 99999999999999999" sqref="I74">
      <formula1>0</formula1>
      <formula2>99999999999999900</formula2>
    </dataValidation>
    <dataValidation type="decimal" allowBlank="1" showInputMessage="1" showErrorMessage="1" errorTitle="Input Error" error="Please enter a numeric value between 0 and 99999999999999999" sqref="J74">
      <formula1>0</formula1>
      <formula2>99999999999999900</formula2>
    </dataValidation>
    <dataValidation type="decimal" allowBlank="1" showInputMessage="1" showErrorMessage="1" errorTitle="Input Error" error="Please enter a numeric value between 0 and 99999999999999999" sqref="K74">
      <formula1>0</formula1>
      <formula2>99999999999999900</formula2>
    </dataValidation>
    <dataValidation type="decimal" allowBlank="1" showInputMessage="1" showErrorMessage="1" errorTitle="Input Error" error="Please enter a numeric value between 0 and 99999999999999999" sqref="F75">
      <formula1>0</formula1>
      <formula2>99999999999999900</formula2>
    </dataValidation>
    <dataValidation type="decimal" allowBlank="1" showInputMessage="1" showErrorMessage="1" errorTitle="Input Error" error="Please enter a numeric value between 0 and 99999999999999999" sqref="G75">
      <formula1>0</formula1>
      <formula2>99999999999999900</formula2>
    </dataValidation>
    <dataValidation type="decimal" allowBlank="1" showInputMessage="1" showErrorMessage="1" errorTitle="Input Error" error="Please enter a numeric value between 0 and 99999999999999999" sqref="H75">
      <formula1>0</formula1>
      <formula2>99999999999999900</formula2>
    </dataValidation>
    <dataValidation type="decimal" allowBlank="1" showInputMessage="1" showErrorMessage="1" errorTitle="Input Error" error="Please enter a numeric value between 0 and 99999999999999999" sqref="I75">
      <formula1>0</formula1>
      <formula2>99999999999999900</formula2>
    </dataValidation>
    <dataValidation type="decimal" allowBlank="1" showInputMessage="1" showErrorMessage="1" errorTitle="Input Error" error="Please enter a numeric value between 0 and 99999999999999999" sqref="J75">
      <formula1>0</formula1>
      <formula2>99999999999999900</formula2>
    </dataValidation>
    <dataValidation type="decimal" allowBlank="1" showInputMessage="1" showErrorMessage="1" errorTitle="Input Error" error="Please enter a numeric value between 0 and 99999999999999999" sqref="K75">
      <formula1>0</formula1>
      <formula2>99999999999999900</formula2>
    </dataValidation>
    <dataValidation type="decimal" allowBlank="1" showInputMessage="1" showErrorMessage="1" errorTitle="Input Error" error="Please enter a numeric value between 0 and 99999999999999999" sqref="F76">
      <formula1>0</formula1>
      <formula2>99999999999999900</formula2>
    </dataValidation>
    <dataValidation type="decimal" allowBlank="1" showInputMessage="1" showErrorMessage="1" errorTitle="Input Error" error="Please enter a numeric value between 0 and 99999999999999999" sqref="G76">
      <formula1>0</formula1>
      <formula2>99999999999999900</formula2>
    </dataValidation>
    <dataValidation type="decimal" allowBlank="1" showInputMessage="1" showErrorMessage="1" errorTitle="Input Error" error="Please enter a numeric value between 0 and 99999999999999999" sqref="H76">
      <formula1>0</formula1>
      <formula2>99999999999999900</formula2>
    </dataValidation>
    <dataValidation type="decimal" allowBlank="1" showInputMessage="1" showErrorMessage="1" errorTitle="Input Error" error="Please enter a numeric value between 0 and 99999999999999999" sqref="I76">
      <formula1>0</formula1>
      <formula2>99999999999999900</formula2>
    </dataValidation>
    <dataValidation type="decimal" allowBlank="1" showInputMessage="1" showErrorMessage="1" errorTitle="Input Error" error="Please enter a numeric value between 0 and 99999999999999999" sqref="J76">
      <formula1>0</formula1>
      <formula2>99999999999999900</formula2>
    </dataValidation>
    <dataValidation type="decimal" allowBlank="1" showInputMessage="1" showErrorMessage="1" errorTitle="Input Error" error="Please enter a numeric value between 0 and 99999999999999999" sqref="K76">
      <formula1>0</formula1>
      <formula2>99999999999999900</formula2>
    </dataValidation>
    <dataValidation type="decimal" allowBlank="1" showInputMessage="1" showErrorMessage="1" errorTitle="Input Error" error="Please enter a numeric value between 0 and 99999999999999999" sqref="F77">
      <formula1>0</formula1>
      <formula2>99999999999999900</formula2>
    </dataValidation>
    <dataValidation type="decimal" allowBlank="1" showInputMessage="1" showErrorMessage="1" errorTitle="Input Error" error="Please enter a numeric value between 0 and 99999999999999999" sqref="G77">
      <formula1>0</formula1>
      <formula2>99999999999999900</formula2>
    </dataValidation>
    <dataValidation type="decimal" allowBlank="1" showInputMessage="1" showErrorMessage="1" errorTitle="Input Error" error="Please enter a numeric value between 0 and 99999999999999999" sqref="H77">
      <formula1>0</formula1>
      <formula2>99999999999999900</formula2>
    </dataValidation>
    <dataValidation type="decimal" allowBlank="1" showInputMessage="1" showErrorMessage="1" errorTitle="Input Error" error="Please enter a numeric value between 0 and 99999999999999999" sqref="I77">
      <formula1>0</formula1>
      <formula2>99999999999999900</formula2>
    </dataValidation>
    <dataValidation type="decimal" allowBlank="1" showInputMessage="1" showErrorMessage="1" errorTitle="Input Error" error="Please enter a numeric value between 0 and 99999999999999999" sqref="J77">
      <formula1>0</formula1>
      <formula2>99999999999999900</formula2>
    </dataValidation>
    <dataValidation type="decimal" allowBlank="1" showInputMessage="1" showErrorMessage="1" errorTitle="Input Error" error="Please enter a numeric value between 0 and 99999999999999999" sqref="K77">
      <formula1>0</formula1>
      <formula2>99999999999999900</formula2>
    </dataValidation>
    <dataValidation type="decimal" allowBlank="1" showInputMessage="1" showErrorMessage="1" errorTitle="Input Error" error="Please enter a numeric value between 0 and 99999999999999999" sqref="F78">
      <formula1>0</formula1>
      <formula2>99999999999999900</formula2>
    </dataValidation>
    <dataValidation type="decimal" allowBlank="1" showInputMessage="1" showErrorMessage="1" errorTitle="Input Error" error="Please enter a numeric value between 0 and 99999999999999999" sqref="G78">
      <formula1>0</formula1>
      <formula2>99999999999999900</formula2>
    </dataValidation>
    <dataValidation type="decimal" allowBlank="1" showInputMessage="1" showErrorMessage="1" errorTitle="Input Error" error="Please enter a numeric value between 0 and 99999999999999999" sqref="H78">
      <formula1>0</formula1>
      <formula2>99999999999999900</formula2>
    </dataValidation>
    <dataValidation type="decimal" allowBlank="1" showInputMessage="1" showErrorMessage="1" errorTitle="Input Error" error="Please enter a numeric value between 0 and 99999999999999999" sqref="I78">
      <formula1>0</formula1>
      <formula2>99999999999999900</formula2>
    </dataValidation>
    <dataValidation type="decimal" allowBlank="1" showInputMessage="1" showErrorMessage="1" errorTitle="Input Error" error="Please enter a numeric value between 0 and 99999999999999999" sqref="J78">
      <formula1>0</formula1>
      <formula2>99999999999999900</formula2>
    </dataValidation>
    <dataValidation type="decimal" allowBlank="1" showInputMessage="1" showErrorMessage="1" errorTitle="Input Error" error="Please enter a numeric value between 0 and 99999999999999999" sqref="K78">
      <formula1>0</formula1>
      <formula2>99999999999999900</formula2>
    </dataValidation>
    <dataValidation type="decimal" allowBlank="1" showInputMessage="1" showErrorMessage="1" errorTitle="Input Error" error="Please enter a numeric value between 0 and 99999999999999999" sqref="F79">
      <formula1>0</formula1>
      <formula2>99999999999999900</formula2>
    </dataValidation>
    <dataValidation type="decimal" allowBlank="1" showInputMessage="1" showErrorMessage="1" errorTitle="Input Error" error="Please enter a numeric value between 0 and 99999999999999999" sqref="G79">
      <formula1>0</formula1>
      <formula2>99999999999999900</formula2>
    </dataValidation>
    <dataValidation type="decimal" allowBlank="1" showInputMessage="1" showErrorMessage="1" errorTitle="Input Error" error="Please enter a numeric value between 0 and 99999999999999999" sqref="H79">
      <formula1>0</formula1>
      <formula2>99999999999999900</formula2>
    </dataValidation>
    <dataValidation type="decimal" allowBlank="1" showInputMessage="1" showErrorMessage="1" errorTitle="Input Error" error="Please enter a numeric value between 0 and 99999999999999999" sqref="I79">
      <formula1>0</formula1>
      <formula2>99999999999999900</formula2>
    </dataValidation>
    <dataValidation type="decimal" allowBlank="1" showInputMessage="1" showErrorMessage="1" errorTitle="Input Error" error="Please enter a numeric value between 0 and 99999999999999999" sqref="J79">
      <formula1>0</formula1>
      <formula2>99999999999999900</formula2>
    </dataValidation>
    <dataValidation type="decimal" allowBlank="1" showInputMessage="1" showErrorMessage="1" errorTitle="Input Error" error="Please enter a numeric value between 0 and 99999999999999999" sqref="K79">
      <formula1>0</formula1>
      <formula2>99999999999999900</formula2>
    </dataValidation>
    <dataValidation type="decimal" allowBlank="1" showInputMessage="1" showErrorMessage="1" errorTitle="Input Error" error="Please enter a numeric value between 0 and 99999999999999999" sqref="F80">
      <formula1>0</formula1>
      <formula2>99999999999999900</formula2>
    </dataValidation>
    <dataValidation type="decimal" allowBlank="1" showInputMessage="1" showErrorMessage="1" errorTitle="Input Error" error="Please enter a numeric value between 0 and 99999999999999999" sqref="G80">
      <formula1>0</formula1>
      <formula2>99999999999999900</formula2>
    </dataValidation>
    <dataValidation type="decimal" allowBlank="1" showInputMessage="1" showErrorMessage="1" errorTitle="Input Error" error="Please enter a numeric value between 0 and 99999999999999999" sqref="H80">
      <formula1>0</formula1>
      <formula2>99999999999999900</formula2>
    </dataValidation>
    <dataValidation type="decimal" allowBlank="1" showInputMessage="1" showErrorMessage="1" errorTitle="Input Error" error="Please enter a numeric value between 0 and 99999999999999999" sqref="I80">
      <formula1>0</formula1>
      <formula2>99999999999999900</formula2>
    </dataValidation>
    <dataValidation type="decimal" allowBlank="1" showInputMessage="1" showErrorMessage="1" errorTitle="Input Error" error="Please enter a numeric value between 0 and 99999999999999999" sqref="J80">
      <formula1>0</formula1>
      <formula2>99999999999999900</formula2>
    </dataValidation>
    <dataValidation type="decimal" allowBlank="1" showInputMessage="1" showErrorMessage="1" errorTitle="Input Error" error="Please enter a numeric value between 0 and 99999999999999999" sqref="K80">
      <formula1>0</formula1>
      <formula2>99999999999999900</formula2>
    </dataValidation>
    <dataValidation type="decimal" allowBlank="1" showInputMessage="1" showErrorMessage="1" errorTitle="Input Error" error="Please enter a numeric value between 0 and 99999999999999999" sqref="F81">
      <formula1>0</formula1>
      <formula2>99999999999999900</formula2>
    </dataValidation>
    <dataValidation type="decimal" allowBlank="1" showInputMessage="1" showErrorMessage="1" errorTitle="Input Error" error="Please enter a numeric value between 0 and 99999999999999999" sqref="G81">
      <formula1>0</formula1>
      <formula2>99999999999999900</formula2>
    </dataValidation>
    <dataValidation type="decimal" allowBlank="1" showInputMessage="1" showErrorMessage="1" errorTitle="Input Error" error="Please enter a numeric value between 0 and 99999999999999999" sqref="H81">
      <formula1>0</formula1>
      <formula2>99999999999999900</formula2>
    </dataValidation>
    <dataValidation type="decimal" allowBlank="1" showInputMessage="1" showErrorMessage="1" errorTitle="Input Error" error="Please enter a numeric value between 0 and 99999999999999999" sqref="I81">
      <formula1>0</formula1>
      <formula2>99999999999999900</formula2>
    </dataValidation>
    <dataValidation type="decimal" allowBlank="1" showInputMessage="1" showErrorMessage="1" errorTitle="Input Error" error="Please enter a numeric value between 0 and 99999999999999999" sqref="J81">
      <formula1>0</formula1>
      <formula2>99999999999999900</formula2>
    </dataValidation>
    <dataValidation type="decimal" allowBlank="1" showInputMessage="1" showErrorMessage="1" errorTitle="Input Error" error="Please enter a numeric value between 0 and 99999999999999999" sqref="K81">
      <formula1>0</formula1>
      <formula2>99999999999999900</formula2>
    </dataValidation>
    <dataValidation type="decimal" allowBlank="1" showInputMessage="1" showErrorMessage="1" errorTitle="Input Error" error="Please enter a numeric value between 0 and 99999999999999999" sqref="F82">
      <formula1>0</formula1>
      <formula2>99999999999999900</formula2>
    </dataValidation>
    <dataValidation type="decimal" allowBlank="1" showInputMessage="1" showErrorMessage="1" errorTitle="Input Error" error="Please enter a numeric value between 0 and 99999999999999999" sqref="G82">
      <formula1>0</formula1>
      <formula2>99999999999999900</formula2>
    </dataValidation>
    <dataValidation type="decimal" allowBlank="1" showInputMessage="1" showErrorMessage="1" errorTitle="Input Error" error="Please enter a numeric value between 0 and 99999999999999999" sqref="H82">
      <formula1>0</formula1>
      <formula2>99999999999999900</formula2>
    </dataValidation>
    <dataValidation type="decimal" allowBlank="1" showInputMessage="1" showErrorMessage="1" errorTitle="Input Error" error="Please enter a numeric value between 0 and 99999999999999999" sqref="I82">
      <formula1>0</formula1>
      <formula2>99999999999999900</formula2>
    </dataValidation>
    <dataValidation type="decimal" allowBlank="1" showInputMessage="1" showErrorMessage="1" errorTitle="Input Error" error="Please enter a numeric value between 0 and 99999999999999999" sqref="J82">
      <formula1>0</formula1>
      <formula2>99999999999999900</formula2>
    </dataValidation>
    <dataValidation type="decimal" allowBlank="1" showInputMessage="1" showErrorMessage="1" errorTitle="Input Error" error="Please enter a numeric value between 0 and 99999999999999999" sqref="K82">
      <formula1>0</formula1>
      <formula2>99999999999999900</formula2>
    </dataValidation>
    <dataValidation type="decimal" allowBlank="1" showInputMessage="1" showErrorMessage="1" errorTitle="Input Error" error="Please enter a numeric value between 0 and 99999999999999999" sqref="F83">
      <formula1>0</formula1>
      <formula2>99999999999999900</formula2>
    </dataValidation>
    <dataValidation type="decimal" allowBlank="1" showInputMessage="1" showErrorMessage="1" errorTitle="Input Error" error="Please enter a numeric value between 0 and 99999999999999999" sqref="G83">
      <formula1>0</formula1>
      <formula2>99999999999999900</formula2>
    </dataValidation>
    <dataValidation type="decimal" allowBlank="1" showInputMessage="1" showErrorMessage="1" errorTitle="Input Error" error="Please enter a numeric value between 0 and 99999999999999999" sqref="H83">
      <formula1>0</formula1>
      <formula2>99999999999999900</formula2>
    </dataValidation>
    <dataValidation type="decimal" allowBlank="1" showInputMessage="1" showErrorMessage="1" errorTitle="Input Error" error="Please enter a numeric value between 0 and 99999999999999999" sqref="I83">
      <formula1>0</formula1>
      <formula2>99999999999999900</formula2>
    </dataValidation>
    <dataValidation type="decimal" allowBlank="1" showInputMessage="1" showErrorMessage="1" errorTitle="Input Error" error="Please enter a numeric value between 0 and 99999999999999999" sqref="J83">
      <formula1>0</formula1>
      <formula2>99999999999999900</formula2>
    </dataValidation>
    <dataValidation type="decimal" allowBlank="1" showInputMessage="1" showErrorMessage="1" errorTitle="Input Error" error="Please enter a numeric value between 0 and 99999999999999999" sqref="K83">
      <formula1>0</formula1>
      <formula2>99999999999999900</formula2>
    </dataValidation>
  </dataValidations>
  <hyperlinks>
    <hyperlink ref="D3" location="Navigation!A1" display="Back To Navigation Page"/>
    <hyperlink ref="D3:E3" location="Navigation!E13" display="Back To Navigation Page"/>
  </hyperlinks>
  <pageMargins left="0.75" right="0.75" top="1" bottom="1" header="0.5" footer="0.5"/>
  <pageSetup orientation="portrait" horizontalDpi="300" verticalDpi="0" copies="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N96"/>
  <sheetViews>
    <sheetView showGridLines="0" workbookViewId="0">
      <pane xSplit="2" ySplit="1" topLeftCell="C2" activePane="bottomRight" state="frozen"/>
      <selection pane="topRight" activeCell="C1" sqref="C1"/>
      <selection pane="bottomLeft" activeCell="A2" sqref="A2"/>
      <selection pane="bottomRight" sqref="A1:C1048576"/>
    </sheetView>
  </sheetViews>
  <sheetFormatPr defaultRowHeight="15"/>
  <cols>
    <col min="1" max="3" width="9.140625" hidden="1" customWidth="1"/>
    <col min="4" max="4" width="5.5703125" customWidth="1"/>
    <col min="5" max="5" width="46.85546875" customWidth="1"/>
    <col min="6" max="6" width="15.28515625" customWidth="1"/>
    <col min="7" max="7" width="15.85546875" customWidth="1"/>
    <col min="8" max="8" width="16.7109375" customWidth="1"/>
    <col min="9" max="9" width="18.140625" customWidth="1"/>
    <col min="10" max="11" width="15.7109375" customWidth="1"/>
    <col min="12" max="12" width="26" hidden="1" customWidth="1"/>
  </cols>
  <sheetData>
    <row r="1" spans="1:14" ht="27.95" customHeight="1">
      <c r="A1" s="10" t="s">
        <v>637</v>
      </c>
      <c r="D1" s="189" t="s">
        <v>978</v>
      </c>
      <c r="E1" s="189"/>
      <c r="F1" s="189"/>
      <c r="G1" s="189"/>
      <c r="H1" s="189"/>
      <c r="I1" s="189"/>
      <c r="J1" s="189"/>
      <c r="K1" s="189"/>
    </row>
    <row r="3" spans="1:14">
      <c r="D3" s="253" t="s">
        <v>1347</v>
      </c>
      <c r="E3" s="253"/>
    </row>
    <row r="4" spans="1:14" ht="15" hidden="1" customHeight="1">
      <c r="A4" s="17"/>
      <c r="B4" s="17"/>
      <c r="C4" s="17" t="s">
        <v>638</v>
      </c>
      <c r="D4" s="17"/>
      <c r="E4" s="17"/>
      <c r="F4" s="17"/>
      <c r="G4" s="17"/>
      <c r="H4" s="17"/>
      <c r="I4" s="17"/>
      <c r="J4" s="17"/>
      <c r="K4" s="17"/>
      <c r="L4" s="17"/>
      <c r="M4" s="17"/>
      <c r="N4" s="17"/>
    </row>
    <row r="5" spans="1:14" ht="15" hidden="1" customHeight="1">
      <c r="A5" s="17"/>
      <c r="B5" s="17"/>
      <c r="C5" s="17"/>
      <c r="D5" s="17"/>
      <c r="E5" s="17"/>
      <c r="F5" s="17" t="s">
        <v>529</v>
      </c>
      <c r="G5" s="17" t="s">
        <v>791</v>
      </c>
      <c r="H5" s="17" t="s">
        <v>648</v>
      </c>
      <c r="I5" s="17" t="s">
        <v>649</v>
      </c>
      <c r="J5" s="17" t="s">
        <v>1395</v>
      </c>
      <c r="K5" s="17" t="s">
        <v>1396</v>
      </c>
      <c r="L5" s="17"/>
      <c r="M5" s="17"/>
      <c r="N5" s="17"/>
    </row>
    <row r="6" spans="1:14" ht="15" hidden="1" customHeight="1">
      <c r="A6" s="17"/>
      <c r="B6" s="17"/>
      <c r="C6" s="17"/>
      <c r="D6" s="17"/>
      <c r="E6" s="17" t="s">
        <v>1397</v>
      </c>
      <c r="F6" s="17" t="s">
        <v>719</v>
      </c>
      <c r="G6" s="17" t="s">
        <v>719</v>
      </c>
      <c r="H6" s="17" t="s">
        <v>719</v>
      </c>
      <c r="I6" s="17" t="s">
        <v>719</v>
      </c>
      <c r="J6" s="17" t="s">
        <v>719</v>
      </c>
      <c r="K6" s="17" t="s">
        <v>719</v>
      </c>
      <c r="L6" s="17" t="s">
        <v>1398</v>
      </c>
      <c r="M6" s="17"/>
      <c r="N6" s="17"/>
    </row>
    <row r="7" spans="1:14">
      <c r="A7" s="17"/>
      <c r="B7" s="17"/>
      <c r="C7" s="17" t="s">
        <v>906</v>
      </c>
      <c r="D7" s="17" t="s">
        <v>639</v>
      </c>
      <c r="E7" s="17" t="s">
        <v>940</v>
      </c>
      <c r="F7" s="17"/>
      <c r="G7" s="17"/>
      <c r="H7" s="17"/>
      <c r="I7" s="17"/>
      <c r="J7" s="17"/>
      <c r="K7" s="17"/>
      <c r="L7" s="17" t="s">
        <v>940</v>
      </c>
      <c r="M7" s="17" t="s">
        <v>905</v>
      </c>
      <c r="N7" s="17" t="s">
        <v>907</v>
      </c>
    </row>
    <row r="8" spans="1:14" ht="15.75">
      <c r="A8" s="17"/>
      <c r="B8" s="17"/>
      <c r="C8" s="17" t="s">
        <v>910</v>
      </c>
      <c r="D8" s="254" t="s">
        <v>651</v>
      </c>
      <c r="E8" s="255"/>
      <c r="F8" s="255"/>
      <c r="G8" s="255"/>
      <c r="H8" s="255"/>
      <c r="I8" s="255"/>
      <c r="J8" s="255"/>
      <c r="K8" s="256"/>
      <c r="M8" s="12"/>
      <c r="N8" s="17"/>
    </row>
    <row r="9" spans="1:14" ht="15.75" customHeight="1">
      <c r="A9" s="17"/>
      <c r="B9" s="17"/>
      <c r="C9" s="17" t="s">
        <v>910</v>
      </c>
      <c r="D9" s="250" t="s">
        <v>700</v>
      </c>
      <c r="E9" s="251"/>
      <c r="F9" s="251"/>
      <c r="G9" s="251"/>
      <c r="H9" s="251"/>
      <c r="I9" s="251"/>
      <c r="J9" s="251"/>
      <c r="K9" s="252"/>
      <c r="M9" s="12"/>
      <c r="N9" s="17"/>
    </row>
    <row r="10" spans="1:14" ht="15.75">
      <c r="A10" s="17"/>
      <c r="B10" s="17"/>
      <c r="C10" s="17" t="s">
        <v>910</v>
      </c>
      <c r="D10" s="257" t="s">
        <v>717</v>
      </c>
      <c r="E10" s="258"/>
      <c r="F10" s="258"/>
      <c r="G10" s="258"/>
      <c r="H10" s="258"/>
      <c r="I10" s="258"/>
      <c r="J10" s="258"/>
      <c r="K10" s="259"/>
      <c r="M10" s="12"/>
      <c r="N10" s="17"/>
    </row>
    <row r="11" spans="1:14" ht="38.1" customHeight="1">
      <c r="A11" s="17"/>
      <c r="B11" s="17"/>
      <c r="C11" s="109" t="s">
        <v>910</v>
      </c>
      <c r="D11" s="18" t="s">
        <v>640</v>
      </c>
      <c r="E11" s="18" t="s">
        <v>696</v>
      </c>
      <c r="F11" s="18" t="s">
        <v>641</v>
      </c>
      <c r="G11" s="18" t="s">
        <v>642</v>
      </c>
      <c r="H11" s="18" t="s">
        <v>568</v>
      </c>
      <c r="I11" s="18" t="s">
        <v>643</v>
      </c>
      <c r="J11" s="18" t="s">
        <v>644</v>
      </c>
      <c r="K11" s="18" t="s">
        <v>645</v>
      </c>
      <c r="L11" s="23"/>
      <c r="N11" s="17"/>
    </row>
    <row r="12" spans="1:14" ht="15" hidden="1" customHeight="1">
      <c r="A12" s="17"/>
      <c r="B12" s="17"/>
      <c r="C12" s="17" t="s">
        <v>905</v>
      </c>
      <c r="L12" s="12"/>
      <c r="N12" s="17"/>
    </row>
    <row r="13" spans="1:14">
      <c r="A13" s="17"/>
      <c r="B13" s="17"/>
      <c r="C13" s="109"/>
      <c r="D13" s="29">
        <v>1</v>
      </c>
      <c r="E13" s="22"/>
      <c r="F13" s="19"/>
      <c r="G13" s="19"/>
      <c r="H13" s="19"/>
      <c r="I13" s="19"/>
      <c r="J13" s="19"/>
      <c r="K13" s="19"/>
      <c r="L13" s="22" t="s">
        <v>1150</v>
      </c>
      <c r="N13" s="17"/>
    </row>
    <row r="14" spans="1:14">
      <c r="A14" s="17"/>
      <c r="B14" s="17"/>
      <c r="C14" s="109"/>
      <c r="D14" s="29">
        <v>2</v>
      </c>
      <c r="E14" s="22"/>
      <c r="F14" s="19"/>
      <c r="G14" s="19"/>
      <c r="H14" s="19"/>
      <c r="I14" s="19"/>
      <c r="J14" s="19"/>
      <c r="K14" s="19"/>
      <c r="L14" s="22" t="s">
        <v>92</v>
      </c>
      <c r="N14" s="17"/>
    </row>
    <row r="15" spans="1:14">
      <c r="A15" s="17"/>
      <c r="B15" s="17"/>
      <c r="C15" s="109"/>
      <c r="D15" s="29">
        <v>3</v>
      </c>
      <c r="E15" s="22"/>
      <c r="F15" s="19"/>
      <c r="G15" s="19"/>
      <c r="H15" s="19"/>
      <c r="I15" s="19"/>
      <c r="J15" s="19"/>
      <c r="K15" s="19"/>
      <c r="L15" s="22" t="s">
        <v>93</v>
      </c>
      <c r="N15" s="17"/>
    </row>
    <row r="16" spans="1:14">
      <c r="A16" s="17"/>
      <c r="B16" s="17"/>
      <c r="C16" s="109"/>
      <c r="D16" s="29">
        <v>4</v>
      </c>
      <c r="E16" s="22"/>
      <c r="F16" s="19"/>
      <c r="G16" s="19"/>
      <c r="H16" s="19"/>
      <c r="I16" s="19"/>
      <c r="J16" s="19"/>
      <c r="K16" s="19"/>
      <c r="L16" s="22" t="s">
        <v>94</v>
      </c>
      <c r="N16" s="17"/>
    </row>
    <row r="17" spans="1:14">
      <c r="A17" s="17"/>
      <c r="B17" s="17"/>
      <c r="C17" s="109"/>
      <c r="D17" s="29">
        <v>5</v>
      </c>
      <c r="E17" s="22"/>
      <c r="F17" s="19"/>
      <c r="G17" s="19"/>
      <c r="H17" s="19"/>
      <c r="I17" s="19"/>
      <c r="J17" s="19"/>
      <c r="K17" s="19"/>
      <c r="L17" s="22" t="s">
        <v>95</v>
      </c>
      <c r="N17" s="17"/>
    </row>
    <row r="18" spans="1:14">
      <c r="A18" s="17"/>
      <c r="B18" s="17"/>
      <c r="C18" s="109"/>
      <c r="D18" s="29">
        <v>6</v>
      </c>
      <c r="E18" s="22"/>
      <c r="F18" s="19"/>
      <c r="G18" s="19"/>
      <c r="H18" s="19"/>
      <c r="I18" s="19"/>
      <c r="J18" s="19"/>
      <c r="K18" s="19"/>
      <c r="L18" s="22" t="s">
        <v>96</v>
      </c>
      <c r="N18" s="17"/>
    </row>
    <row r="19" spans="1:14">
      <c r="A19" s="17"/>
      <c r="B19" s="17"/>
      <c r="C19" s="109"/>
      <c r="D19" s="29">
        <v>7</v>
      </c>
      <c r="E19" s="22"/>
      <c r="F19" s="19"/>
      <c r="G19" s="19"/>
      <c r="H19" s="19"/>
      <c r="I19" s="19"/>
      <c r="J19" s="19"/>
      <c r="K19" s="19"/>
      <c r="L19" s="22" t="s">
        <v>97</v>
      </c>
      <c r="N19" s="17"/>
    </row>
    <row r="20" spans="1:14">
      <c r="A20" s="17"/>
      <c r="B20" s="17"/>
      <c r="C20" s="109"/>
      <c r="D20" s="29">
        <v>8</v>
      </c>
      <c r="E20" s="22"/>
      <c r="F20" s="19"/>
      <c r="G20" s="19"/>
      <c r="H20" s="19"/>
      <c r="I20" s="19"/>
      <c r="J20" s="19"/>
      <c r="K20" s="19"/>
      <c r="L20" s="22" t="s">
        <v>98</v>
      </c>
      <c r="N20" s="17"/>
    </row>
    <row r="21" spans="1:14">
      <c r="A21" s="17"/>
      <c r="B21" s="17"/>
      <c r="C21" s="109"/>
      <c r="D21" s="29">
        <v>9</v>
      </c>
      <c r="E21" s="22"/>
      <c r="F21" s="19"/>
      <c r="G21" s="19"/>
      <c r="H21" s="19"/>
      <c r="I21" s="19"/>
      <c r="J21" s="19"/>
      <c r="K21" s="19"/>
      <c r="L21" s="22" t="s">
        <v>99</v>
      </c>
      <c r="N21" s="17"/>
    </row>
    <row r="22" spans="1:14">
      <c r="A22" s="17"/>
      <c r="B22" s="17"/>
      <c r="C22" s="109"/>
      <c r="D22" s="29">
        <v>10</v>
      </c>
      <c r="E22" s="22"/>
      <c r="F22" s="19"/>
      <c r="G22" s="19"/>
      <c r="H22" s="19"/>
      <c r="I22" s="19"/>
      <c r="J22" s="19"/>
      <c r="K22" s="19"/>
      <c r="L22" s="22" t="s">
        <v>100</v>
      </c>
      <c r="N22" s="17"/>
    </row>
    <row r="23" spans="1:14" ht="15" hidden="1" customHeight="1">
      <c r="A23" s="17"/>
      <c r="B23" s="17"/>
      <c r="C23" s="17" t="s">
        <v>905</v>
      </c>
      <c r="L23" s="12"/>
      <c r="N23" s="17"/>
    </row>
    <row r="24" spans="1:14" ht="15" hidden="1" customHeight="1">
      <c r="A24" s="17"/>
      <c r="B24" s="17"/>
      <c r="C24" s="17" t="s">
        <v>908</v>
      </c>
      <c r="D24" s="17"/>
      <c r="E24" s="17"/>
      <c r="F24" s="17"/>
      <c r="G24" s="17"/>
      <c r="H24" s="17"/>
      <c r="I24" s="17"/>
      <c r="J24" s="17"/>
      <c r="K24" s="17"/>
      <c r="L24" s="17"/>
      <c r="M24" s="17"/>
      <c r="N24" s="17" t="s">
        <v>909</v>
      </c>
    </row>
    <row r="25" spans="1:14" ht="15" hidden="1" customHeight="1"/>
    <row r="26" spans="1:14" ht="15" hidden="1" customHeight="1">
      <c r="A26" s="17"/>
      <c r="B26" s="17"/>
      <c r="C26" s="17" t="s">
        <v>1399</v>
      </c>
      <c r="D26" s="17"/>
      <c r="E26" s="17"/>
      <c r="F26" s="17"/>
      <c r="G26" s="17"/>
      <c r="H26" s="17"/>
      <c r="I26" s="17"/>
      <c r="J26" s="17"/>
      <c r="K26" s="17"/>
      <c r="L26" s="17"/>
      <c r="M26" s="17"/>
      <c r="N26" s="17"/>
    </row>
    <row r="27" spans="1:14" ht="15" hidden="1" customHeight="1">
      <c r="A27" s="17"/>
      <c r="B27" s="17"/>
      <c r="C27" s="17"/>
      <c r="D27" s="17"/>
      <c r="E27" s="17"/>
      <c r="F27" s="17" t="s">
        <v>529</v>
      </c>
      <c r="G27" s="17" t="s">
        <v>791</v>
      </c>
      <c r="H27" s="17" t="s">
        <v>648</v>
      </c>
      <c r="I27" s="17" t="s">
        <v>649</v>
      </c>
      <c r="J27" s="17" t="s">
        <v>1395</v>
      </c>
      <c r="K27" s="17" t="s">
        <v>1396</v>
      </c>
      <c r="L27" s="17"/>
      <c r="M27" s="17"/>
      <c r="N27" s="17"/>
    </row>
    <row r="28" spans="1:14" ht="15" hidden="1" customHeight="1">
      <c r="A28" s="17"/>
      <c r="B28" s="17"/>
      <c r="C28" s="17"/>
      <c r="D28" s="17"/>
      <c r="E28" s="17" t="s">
        <v>1401</v>
      </c>
      <c r="F28" s="17" t="s">
        <v>719</v>
      </c>
      <c r="G28" s="17" t="s">
        <v>719</v>
      </c>
      <c r="H28" s="17" t="s">
        <v>719</v>
      </c>
      <c r="I28" s="17" t="s">
        <v>719</v>
      </c>
      <c r="J28" s="17" t="s">
        <v>719</v>
      </c>
      <c r="K28" s="17" t="s">
        <v>719</v>
      </c>
      <c r="L28" s="17" t="s">
        <v>1398</v>
      </c>
      <c r="M28" s="17"/>
      <c r="N28" s="17"/>
    </row>
    <row r="29" spans="1:14" ht="15" hidden="1" customHeight="1">
      <c r="A29" s="17"/>
      <c r="B29" s="17"/>
      <c r="C29" s="17" t="s">
        <v>906</v>
      </c>
      <c r="D29" s="17" t="s">
        <v>639</v>
      </c>
      <c r="E29" s="17" t="s">
        <v>940</v>
      </c>
      <c r="F29" s="17"/>
      <c r="G29" s="17"/>
      <c r="H29" s="17"/>
      <c r="I29" s="17"/>
      <c r="J29" s="17"/>
      <c r="K29" s="17"/>
      <c r="L29" s="17" t="s">
        <v>940</v>
      </c>
      <c r="M29" s="17" t="s">
        <v>905</v>
      </c>
      <c r="N29" s="17" t="s">
        <v>907</v>
      </c>
    </row>
    <row r="30" spans="1:14" ht="15.75" customHeight="1">
      <c r="A30" s="17"/>
      <c r="B30" s="17"/>
      <c r="C30" s="17" t="s">
        <v>910</v>
      </c>
      <c r="D30" s="257" t="s">
        <v>697</v>
      </c>
      <c r="E30" s="258"/>
      <c r="F30" s="258"/>
      <c r="G30" s="258"/>
      <c r="H30" s="258"/>
      <c r="I30" s="258"/>
      <c r="J30" s="258"/>
      <c r="K30" s="259"/>
      <c r="M30" s="12"/>
      <c r="N30" s="17"/>
    </row>
    <row r="31" spans="1:14" ht="38.1" customHeight="1">
      <c r="A31" s="17"/>
      <c r="B31" s="17"/>
      <c r="C31" s="17" t="s">
        <v>910</v>
      </c>
      <c r="D31" s="18" t="s">
        <v>640</v>
      </c>
      <c r="E31" s="18" t="s">
        <v>1400</v>
      </c>
      <c r="F31" s="18" t="s">
        <v>641</v>
      </c>
      <c r="G31" s="18" t="s">
        <v>642</v>
      </c>
      <c r="H31" s="18" t="s">
        <v>568</v>
      </c>
      <c r="I31" s="18" t="s">
        <v>643</v>
      </c>
      <c r="J31" s="18" t="s">
        <v>644</v>
      </c>
      <c r="K31" s="18" t="s">
        <v>645</v>
      </c>
      <c r="N31" s="17"/>
    </row>
    <row r="32" spans="1:14" ht="15" hidden="1" customHeight="1">
      <c r="A32" s="17"/>
      <c r="B32" s="17"/>
      <c r="C32" s="17" t="s">
        <v>905</v>
      </c>
      <c r="N32" s="17"/>
    </row>
    <row r="33" spans="1:14">
      <c r="A33" s="17"/>
      <c r="B33" s="17"/>
      <c r="C33" s="109"/>
      <c r="D33" s="29">
        <v>1</v>
      </c>
      <c r="E33" s="22"/>
      <c r="F33" s="19"/>
      <c r="G33" s="19"/>
      <c r="H33" s="19"/>
      <c r="I33" s="19"/>
      <c r="J33" s="19"/>
      <c r="K33" s="19"/>
      <c r="L33" s="22" t="s">
        <v>1150</v>
      </c>
      <c r="N33" s="17"/>
    </row>
    <row r="34" spans="1:14">
      <c r="A34" s="17"/>
      <c r="B34" s="17"/>
      <c r="C34" s="109"/>
      <c r="D34" s="29">
        <v>2</v>
      </c>
      <c r="E34" s="22"/>
      <c r="F34" s="19"/>
      <c r="G34" s="19"/>
      <c r="H34" s="19"/>
      <c r="I34" s="19"/>
      <c r="J34" s="19"/>
      <c r="K34" s="19"/>
      <c r="L34" s="22" t="s">
        <v>92</v>
      </c>
      <c r="N34" s="17"/>
    </row>
    <row r="35" spans="1:14">
      <c r="A35" s="17"/>
      <c r="B35" s="17"/>
      <c r="C35" s="109"/>
      <c r="D35" s="29">
        <v>3</v>
      </c>
      <c r="E35" s="22"/>
      <c r="F35" s="19"/>
      <c r="G35" s="19"/>
      <c r="H35" s="19"/>
      <c r="I35" s="19"/>
      <c r="J35" s="19"/>
      <c r="K35" s="19"/>
      <c r="L35" s="22" t="s">
        <v>93</v>
      </c>
      <c r="N35" s="17"/>
    </row>
    <row r="36" spans="1:14">
      <c r="A36" s="17"/>
      <c r="B36" s="17"/>
      <c r="C36" s="109"/>
      <c r="D36" s="29">
        <v>4</v>
      </c>
      <c r="E36" s="22"/>
      <c r="F36" s="19"/>
      <c r="G36" s="19"/>
      <c r="H36" s="19"/>
      <c r="I36" s="19"/>
      <c r="J36" s="19"/>
      <c r="K36" s="19"/>
      <c r="L36" s="22" t="s">
        <v>94</v>
      </c>
      <c r="N36" s="17"/>
    </row>
    <row r="37" spans="1:14">
      <c r="A37" s="17"/>
      <c r="B37" s="17"/>
      <c r="C37" s="109"/>
      <c r="D37" s="29">
        <v>5</v>
      </c>
      <c r="E37" s="22"/>
      <c r="F37" s="19"/>
      <c r="G37" s="19"/>
      <c r="H37" s="19"/>
      <c r="I37" s="19"/>
      <c r="J37" s="19"/>
      <c r="K37" s="19"/>
      <c r="L37" s="22" t="s">
        <v>95</v>
      </c>
      <c r="N37" s="17"/>
    </row>
    <row r="38" spans="1:14">
      <c r="A38" s="17"/>
      <c r="B38" s="17"/>
      <c r="C38" s="109"/>
      <c r="D38" s="29">
        <v>6</v>
      </c>
      <c r="E38" s="22"/>
      <c r="F38" s="19"/>
      <c r="G38" s="19"/>
      <c r="H38" s="19"/>
      <c r="I38" s="19"/>
      <c r="J38" s="19"/>
      <c r="K38" s="19"/>
      <c r="L38" s="22" t="s">
        <v>96</v>
      </c>
      <c r="N38" s="17"/>
    </row>
    <row r="39" spans="1:14">
      <c r="A39" s="17"/>
      <c r="B39" s="17"/>
      <c r="C39" s="109"/>
      <c r="D39" s="29">
        <v>7</v>
      </c>
      <c r="E39" s="22"/>
      <c r="F39" s="19"/>
      <c r="G39" s="19"/>
      <c r="H39" s="19"/>
      <c r="I39" s="19"/>
      <c r="J39" s="19"/>
      <c r="K39" s="19"/>
      <c r="L39" s="22" t="s">
        <v>97</v>
      </c>
      <c r="N39" s="17"/>
    </row>
    <row r="40" spans="1:14">
      <c r="A40" s="17"/>
      <c r="B40" s="17"/>
      <c r="C40" s="109"/>
      <c r="D40" s="29">
        <v>8</v>
      </c>
      <c r="E40" s="22"/>
      <c r="F40" s="19"/>
      <c r="G40" s="19"/>
      <c r="H40" s="19"/>
      <c r="I40" s="19"/>
      <c r="J40" s="19"/>
      <c r="K40" s="19"/>
      <c r="L40" s="22" t="s">
        <v>98</v>
      </c>
      <c r="N40" s="17"/>
    </row>
    <row r="41" spans="1:14">
      <c r="A41" s="17"/>
      <c r="B41" s="17"/>
      <c r="C41" s="109"/>
      <c r="D41" s="29">
        <v>9</v>
      </c>
      <c r="E41" s="22"/>
      <c r="F41" s="19"/>
      <c r="G41" s="19"/>
      <c r="H41" s="19"/>
      <c r="I41" s="19"/>
      <c r="J41" s="19"/>
      <c r="K41" s="19"/>
      <c r="L41" s="22" t="s">
        <v>99</v>
      </c>
      <c r="N41" s="17"/>
    </row>
    <row r="42" spans="1:14">
      <c r="A42" s="17"/>
      <c r="B42" s="17"/>
      <c r="C42" s="109"/>
      <c r="D42" s="29">
        <v>10</v>
      </c>
      <c r="E42" s="22"/>
      <c r="F42" s="19"/>
      <c r="G42" s="19"/>
      <c r="H42" s="19"/>
      <c r="I42" s="19"/>
      <c r="J42" s="19"/>
      <c r="K42" s="19"/>
      <c r="L42" s="22" t="s">
        <v>100</v>
      </c>
      <c r="N42" s="17"/>
    </row>
    <row r="43" spans="1:14" ht="15" hidden="1" customHeight="1">
      <c r="A43" s="17"/>
      <c r="B43" s="17"/>
      <c r="C43" s="17" t="s">
        <v>905</v>
      </c>
      <c r="N43" s="17"/>
    </row>
    <row r="44" spans="1:14" ht="15" hidden="1" customHeight="1">
      <c r="A44" s="17"/>
      <c r="B44" s="17"/>
      <c r="C44" s="17" t="s">
        <v>908</v>
      </c>
      <c r="D44" s="17"/>
      <c r="E44" s="17"/>
      <c r="F44" s="17"/>
      <c r="G44" s="17"/>
      <c r="H44" s="17"/>
      <c r="I44" s="17"/>
      <c r="J44" s="17"/>
      <c r="K44" s="17"/>
      <c r="L44" s="17"/>
      <c r="M44" s="17"/>
      <c r="N44" s="17" t="s">
        <v>909</v>
      </c>
    </row>
    <row r="45" spans="1:14" ht="15" hidden="1" customHeight="1"/>
    <row r="46" spans="1:14" s="24" customFormat="1" ht="15" hidden="1" customHeight="1">
      <c r="A46" s="173"/>
      <c r="B46" s="173"/>
      <c r="C46" s="173" t="s">
        <v>1402</v>
      </c>
      <c r="D46" s="173"/>
      <c r="E46" s="173"/>
      <c r="F46" s="173"/>
      <c r="G46" s="173"/>
      <c r="H46" s="173"/>
      <c r="I46" s="173"/>
      <c r="J46" s="173"/>
      <c r="K46" s="173"/>
      <c r="L46" s="173"/>
      <c r="M46" s="173"/>
      <c r="N46" s="173"/>
    </row>
    <row r="47" spans="1:14" s="24" customFormat="1" ht="15" hidden="1" customHeight="1">
      <c r="A47" s="173"/>
      <c r="B47" s="173"/>
      <c r="C47" s="173"/>
      <c r="D47" s="173"/>
      <c r="E47" s="173"/>
      <c r="F47" s="17" t="s">
        <v>529</v>
      </c>
      <c r="G47" s="17" t="s">
        <v>791</v>
      </c>
      <c r="H47" s="17" t="s">
        <v>648</v>
      </c>
      <c r="I47" s="17" t="s">
        <v>649</v>
      </c>
      <c r="J47" s="17" t="s">
        <v>1395</v>
      </c>
      <c r="K47" s="17" t="s">
        <v>1396</v>
      </c>
      <c r="L47" s="173"/>
      <c r="M47" s="173"/>
      <c r="N47" s="173"/>
    </row>
    <row r="48" spans="1:14" s="24" customFormat="1" ht="15" hidden="1" customHeight="1">
      <c r="A48" s="173"/>
      <c r="B48" s="173"/>
      <c r="C48" s="173"/>
      <c r="D48" s="173"/>
      <c r="E48" s="173" t="s">
        <v>1397</v>
      </c>
      <c r="F48" s="173" t="s">
        <v>720</v>
      </c>
      <c r="G48" s="173" t="s">
        <v>720</v>
      </c>
      <c r="H48" s="173" t="s">
        <v>720</v>
      </c>
      <c r="I48" s="173" t="s">
        <v>720</v>
      </c>
      <c r="J48" s="173" t="s">
        <v>720</v>
      </c>
      <c r="K48" s="173" t="s">
        <v>720</v>
      </c>
      <c r="L48" s="173" t="s">
        <v>1398</v>
      </c>
      <c r="M48" s="173"/>
      <c r="N48" s="173"/>
    </row>
    <row r="49" spans="1:14" s="24" customFormat="1" ht="15" hidden="1" customHeight="1">
      <c r="A49" s="173"/>
      <c r="B49" s="173"/>
      <c r="C49" s="173" t="s">
        <v>906</v>
      </c>
      <c r="D49" s="173" t="s">
        <v>639</v>
      </c>
      <c r="E49" s="173" t="s">
        <v>940</v>
      </c>
      <c r="F49" s="173"/>
      <c r="G49" s="173"/>
      <c r="H49" s="173"/>
      <c r="I49" s="173"/>
      <c r="J49" s="173"/>
      <c r="K49" s="173"/>
      <c r="L49" s="173" t="s">
        <v>940</v>
      </c>
      <c r="M49" s="173" t="s">
        <v>905</v>
      </c>
      <c r="N49" s="173" t="s">
        <v>907</v>
      </c>
    </row>
    <row r="50" spans="1:14" s="24" customFormat="1" ht="15.75" customHeight="1">
      <c r="A50" s="173"/>
      <c r="B50" s="173"/>
      <c r="C50" s="173" t="s">
        <v>910</v>
      </c>
      <c r="D50" s="250" t="s">
        <v>701</v>
      </c>
      <c r="E50" s="251"/>
      <c r="F50" s="251"/>
      <c r="G50" s="251"/>
      <c r="H50" s="251"/>
      <c r="I50" s="251"/>
      <c r="J50" s="251"/>
      <c r="K50" s="252"/>
      <c r="M50" s="25"/>
      <c r="N50" s="173"/>
    </row>
    <row r="51" spans="1:14" s="24" customFormat="1" ht="15.75">
      <c r="A51" s="173"/>
      <c r="B51" s="173"/>
      <c r="C51" s="173" t="s">
        <v>910</v>
      </c>
      <c r="D51" s="257" t="s">
        <v>717</v>
      </c>
      <c r="E51" s="258"/>
      <c r="F51" s="258"/>
      <c r="G51" s="258"/>
      <c r="H51" s="258"/>
      <c r="I51" s="258"/>
      <c r="J51" s="258"/>
      <c r="K51" s="259"/>
      <c r="M51" s="25"/>
      <c r="N51" s="173"/>
    </row>
    <row r="52" spans="1:14" s="24" customFormat="1" ht="38.1" customHeight="1">
      <c r="A52" s="173"/>
      <c r="B52" s="173"/>
      <c r="C52" s="173" t="s">
        <v>910</v>
      </c>
      <c r="D52" s="18" t="s">
        <v>640</v>
      </c>
      <c r="E52" s="18" t="s">
        <v>696</v>
      </c>
      <c r="F52" s="18" t="s">
        <v>641</v>
      </c>
      <c r="G52" s="18" t="s">
        <v>642</v>
      </c>
      <c r="H52" s="18" t="s">
        <v>568</v>
      </c>
      <c r="I52" s="18" t="s">
        <v>643</v>
      </c>
      <c r="J52" s="18" t="s">
        <v>644</v>
      </c>
      <c r="K52" s="18" t="s">
        <v>645</v>
      </c>
      <c r="N52" s="173"/>
    </row>
    <row r="53" spans="1:14" s="24" customFormat="1" ht="15" hidden="1" customHeight="1">
      <c r="A53" s="173"/>
      <c r="B53" s="173"/>
      <c r="C53" s="173" t="s">
        <v>905</v>
      </c>
      <c r="N53" s="173"/>
    </row>
    <row r="54" spans="1:14" s="24" customFormat="1">
      <c r="A54" s="173"/>
      <c r="B54" s="173"/>
      <c r="C54" s="183"/>
      <c r="D54" s="29">
        <v>1</v>
      </c>
      <c r="E54" s="69"/>
      <c r="F54" s="32"/>
      <c r="G54" s="32"/>
      <c r="H54" s="32"/>
      <c r="I54" s="32"/>
      <c r="J54" s="32"/>
      <c r="K54" s="32"/>
      <c r="L54" s="22" t="s">
        <v>1150</v>
      </c>
      <c r="N54" s="173"/>
    </row>
    <row r="55" spans="1:14" s="24" customFormat="1">
      <c r="A55" s="173"/>
      <c r="B55" s="173"/>
      <c r="C55" s="183"/>
      <c r="D55" s="29">
        <v>2</v>
      </c>
      <c r="E55" s="69"/>
      <c r="F55" s="32"/>
      <c r="G55" s="32"/>
      <c r="H55" s="32"/>
      <c r="I55" s="32"/>
      <c r="J55" s="32"/>
      <c r="K55" s="32"/>
      <c r="L55" s="22" t="s">
        <v>92</v>
      </c>
      <c r="N55" s="173"/>
    </row>
    <row r="56" spans="1:14" s="24" customFormat="1">
      <c r="A56" s="173"/>
      <c r="B56" s="173"/>
      <c r="C56" s="183"/>
      <c r="D56" s="29">
        <v>3</v>
      </c>
      <c r="E56" s="69"/>
      <c r="F56" s="32"/>
      <c r="G56" s="32"/>
      <c r="H56" s="32"/>
      <c r="I56" s="32"/>
      <c r="J56" s="32"/>
      <c r="K56" s="32"/>
      <c r="L56" s="22" t="s">
        <v>93</v>
      </c>
      <c r="N56" s="173"/>
    </row>
    <row r="57" spans="1:14" s="24" customFormat="1">
      <c r="A57" s="173"/>
      <c r="B57" s="173"/>
      <c r="C57" s="183"/>
      <c r="D57" s="29">
        <v>4</v>
      </c>
      <c r="E57" s="69"/>
      <c r="F57" s="32"/>
      <c r="G57" s="32"/>
      <c r="H57" s="32"/>
      <c r="I57" s="32"/>
      <c r="J57" s="32"/>
      <c r="K57" s="32"/>
      <c r="L57" s="22" t="s">
        <v>94</v>
      </c>
      <c r="N57" s="173"/>
    </row>
    <row r="58" spans="1:14" s="24" customFormat="1">
      <c r="A58" s="173"/>
      <c r="B58" s="173"/>
      <c r="C58" s="183"/>
      <c r="D58" s="29">
        <v>5</v>
      </c>
      <c r="E58" s="69"/>
      <c r="F58" s="32"/>
      <c r="G58" s="32"/>
      <c r="H58" s="32"/>
      <c r="I58" s="32"/>
      <c r="J58" s="32"/>
      <c r="K58" s="32"/>
      <c r="L58" s="22" t="s">
        <v>95</v>
      </c>
      <c r="N58" s="173"/>
    </row>
    <row r="59" spans="1:14" s="24" customFormat="1">
      <c r="A59" s="173"/>
      <c r="B59" s="173"/>
      <c r="C59" s="183"/>
      <c r="D59" s="29">
        <v>6</v>
      </c>
      <c r="E59" s="69"/>
      <c r="F59" s="32"/>
      <c r="G59" s="32"/>
      <c r="H59" s="32"/>
      <c r="I59" s="32"/>
      <c r="J59" s="32"/>
      <c r="K59" s="32"/>
      <c r="L59" s="22" t="s">
        <v>96</v>
      </c>
      <c r="N59" s="173"/>
    </row>
    <row r="60" spans="1:14" s="24" customFormat="1">
      <c r="A60" s="173"/>
      <c r="B60" s="173"/>
      <c r="C60" s="183"/>
      <c r="D60" s="29">
        <v>7</v>
      </c>
      <c r="E60" s="69"/>
      <c r="F60" s="32"/>
      <c r="G60" s="32"/>
      <c r="H60" s="32"/>
      <c r="I60" s="32"/>
      <c r="J60" s="32"/>
      <c r="K60" s="32"/>
      <c r="L60" s="22" t="s">
        <v>97</v>
      </c>
      <c r="N60" s="173"/>
    </row>
    <row r="61" spans="1:14" s="24" customFormat="1">
      <c r="A61" s="173"/>
      <c r="B61" s="173"/>
      <c r="C61" s="183"/>
      <c r="D61" s="29">
        <v>8</v>
      </c>
      <c r="E61" s="69"/>
      <c r="F61" s="32"/>
      <c r="G61" s="32"/>
      <c r="H61" s="32"/>
      <c r="I61" s="32"/>
      <c r="J61" s="32"/>
      <c r="K61" s="32"/>
      <c r="L61" s="22" t="s">
        <v>98</v>
      </c>
      <c r="N61" s="173"/>
    </row>
    <row r="62" spans="1:14" s="24" customFormat="1">
      <c r="A62" s="173"/>
      <c r="B62" s="173"/>
      <c r="C62" s="183"/>
      <c r="D62" s="29">
        <v>9</v>
      </c>
      <c r="E62" s="69"/>
      <c r="F62" s="32"/>
      <c r="G62" s="32"/>
      <c r="H62" s="32"/>
      <c r="I62" s="32"/>
      <c r="J62" s="32"/>
      <c r="K62" s="32"/>
      <c r="L62" s="22" t="s">
        <v>99</v>
      </c>
      <c r="N62" s="173"/>
    </row>
    <row r="63" spans="1:14" s="24" customFormat="1">
      <c r="A63" s="173"/>
      <c r="B63" s="173"/>
      <c r="C63" s="183"/>
      <c r="D63" s="29">
        <v>10</v>
      </c>
      <c r="E63" s="69"/>
      <c r="F63" s="32"/>
      <c r="G63" s="32"/>
      <c r="H63" s="32"/>
      <c r="I63" s="32"/>
      <c r="J63" s="32"/>
      <c r="K63" s="32"/>
      <c r="L63" s="22" t="s">
        <v>100</v>
      </c>
      <c r="N63" s="173"/>
    </row>
    <row r="64" spans="1:14" s="24" customFormat="1" ht="15" hidden="1" customHeight="1">
      <c r="A64" s="173"/>
      <c r="B64" s="173"/>
      <c r="C64" s="173" t="s">
        <v>905</v>
      </c>
      <c r="N64" s="173"/>
    </row>
    <row r="65" spans="1:14" s="24" customFormat="1" ht="15" hidden="1" customHeight="1">
      <c r="A65" s="173"/>
      <c r="B65" s="173"/>
      <c r="C65" s="173" t="s">
        <v>908</v>
      </c>
      <c r="D65" s="173"/>
      <c r="E65" s="173"/>
      <c r="F65" s="173"/>
      <c r="G65" s="173"/>
      <c r="H65" s="173"/>
      <c r="I65" s="173"/>
      <c r="J65" s="173"/>
      <c r="K65" s="173"/>
      <c r="L65" s="173"/>
      <c r="M65" s="173"/>
      <c r="N65" s="173" t="s">
        <v>909</v>
      </c>
    </row>
    <row r="66" spans="1:14" ht="15" hidden="1" customHeight="1"/>
    <row r="67" spans="1:14" ht="15" hidden="1" customHeight="1">
      <c r="A67" s="17"/>
      <c r="B67" s="17"/>
      <c r="C67" s="17" t="s">
        <v>1403</v>
      </c>
      <c r="D67" s="17"/>
      <c r="E67" s="17"/>
      <c r="F67" s="17"/>
      <c r="G67" s="17"/>
      <c r="H67" s="17"/>
      <c r="I67" s="17"/>
      <c r="J67" s="17"/>
      <c r="K67" s="17"/>
      <c r="L67" s="17"/>
      <c r="M67" s="17"/>
      <c r="N67" s="17"/>
    </row>
    <row r="68" spans="1:14" ht="15" hidden="1" customHeight="1">
      <c r="A68" s="17"/>
      <c r="B68" s="17"/>
      <c r="C68" s="17"/>
      <c r="D68" s="17"/>
      <c r="E68" s="17"/>
      <c r="F68" s="17" t="s">
        <v>529</v>
      </c>
      <c r="G68" s="17" t="s">
        <v>791</v>
      </c>
      <c r="H68" s="17" t="s">
        <v>648</v>
      </c>
      <c r="I68" s="17" t="s">
        <v>649</v>
      </c>
      <c r="J68" s="17" t="s">
        <v>1395</v>
      </c>
      <c r="K68" s="17" t="s">
        <v>1396</v>
      </c>
      <c r="L68" s="17"/>
      <c r="M68" s="17"/>
      <c r="N68" s="17"/>
    </row>
    <row r="69" spans="1:14" ht="15" hidden="1" customHeight="1">
      <c r="A69" s="17"/>
      <c r="B69" s="17"/>
      <c r="C69" s="17"/>
      <c r="D69" s="17"/>
      <c r="E69" s="17" t="s">
        <v>1401</v>
      </c>
      <c r="F69" s="173" t="s">
        <v>720</v>
      </c>
      <c r="G69" s="173" t="s">
        <v>720</v>
      </c>
      <c r="H69" s="173" t="s">
        <v>720</v>
      </c>
      <c r="I69" s="173" t="s">
        <v>720</v>
      </c>
      <c r="J69" s="173" t="s">
        <v>720</v>
      </c>
      <c r="K69" s="173" t="s">
        <v>720</v>
      </c>
      <c r="L69" s="173" t="s">
        <v>1398</v>
      </c>
      <c r="M69" s="17"/>
      <c r="N69" s="17"/>
    </row>
    <row r="70" spans="1:14" ht="15" hidden="1" customHeight="1">
      <c r="A70" s="17"/>
      <c r="B70" s="17"/>
      <c r="C70" s="17" t="s">
        <v>906</v>
      </c>
      <c r="D70" s="17" t="s">
        <v>639</v>
      </c>
      <c r="E70" s="17" t="s">
        <v>940</v>
      </c>
      <c r="F70" s="17"/>
      <c r="G70" s="17"/>
      <c r="H70" s="17"/>
      <c r="I70" s="17"/>
      <c r="J70" s="17"/>
      <c r="K70" s="17"/>
      <c r="L70" s="17" t="s">
        <v>940</v>
      </c>
      <c r="M70" s="17" t="s">
        <v>905</v>
      </c>
      <c r="N70" s="17" t="s">
        <v>907</v>
      </c>
    </row>
    <row r="71" spans="1:14" ht="15.75" customHeight="1">
      <c r="A71" s="17"/>
      <c r="B71" s="17"/>
      <c r="C71" s="17" t="s">
        <v>910</v>
      </c>
      <c r="D71" s="257" t="s">
        <v>697</v>
      </c>
      <c r="E71" s="258"/>
      <c r="F71" s="258"/>
      <c r="G71" s="258"/>
      <c r="H71" s="258"/>
      <c r="I71" s="258"/>
      <c r="J71" s="258"/>
      <c r="K71" s="259"/>
      <c r="M71" s="12"/>
      <c r="N71" s="17"/>
    </row>
    <row r="72" spans="1:14" ht="38.1" customHeight="1">
      <c r="A72" s="17"/>
      <c r="B72" s="17"/>
      <c r="C72" s="17" t="s">
        <v>910</v>
      </c>
      <c r="D72" s="18" t="s">
        <v>640</v>
      </c>
      <c r="E72" s="18" t="s">
        <v>1400</v>
      </c>
      <c r="F72" s="18" t="s">
        <v>641</v>
      </c>
      <c r="G72" s="18" t="s">
        <v>642</v>
      </c>
      <c r="H72" s="18" t="s">
        <v>568</v>
      </c>
      <c r="I72" s="18" t="s">
        <v>643</v>
      </c>
      <c r="J72" s="18" t="s">
        <v>644</v>
      </c>
      <c r="K72" s="18" t="s">
        <v>645</v>
      </c>
      <c r="N72" s="17"/>
    </row>
    <row r="73" spans="1:14" ht="15" hidden="1" customHeight="1">
      <c r="A73" s="17"/>
      <c r="B73" s="17"/>
      <c r="C73" s="17" t="s">
        <v>905</v>
      </c>
      <c r="N73" s="17"/>
    </row>
    <row r="74" spans="1:14">
      <c r="A74" s="17"/>
      <c r="B74" s="17"/>
      <c r="C74" s="109"/>
      <c r="D74" s="29">
        <v>1</v>
      </c>
      <c r="E74" s="69"/>
      <c r="F74" s="32"/>
      <c r="G74" s="32"/>
      <c r="H74" s="32"/>
      <c r="I74" s="32"/>
      <c r="J74" s="32"/>
      <c r="K74" s="32"/>
      <c r="L74" s="22" t="s">
        <v>1150</v>
      </c>
      <c r="N74" s="17"/>
    </row>
    <row r="75" spans="1:14">
      <c r="A75" s="17"/>
      <c r="B75" s="17"/>
      <c r="C75" s="109"/>
      <c r="D75" s="29">
        <v>2</v>
      </c>
      <c r="E75" s="69"/>
      <c r="F75" s="32"/>
      <c r="G75" s="32"/>
      <c r="H75" s="32"/>
      <c r="I75" s="32"/>
      <c r="J75" s="32"/>
      <c r="K75" s="32"/>
      <c r="L75" s="22" t="s">
        <v>92</v>
      </c>
      <c r="N75" s="17"/>
    </row>
    <row r="76" spans="1:14">
      <c r="A76" s="17"/>
      <c r="B76" s="17"/>
      <c r="C76" s="109"/>
      <c r="D76" s="29">
        <v>3</v>
      </c>
      <c r="E76" s="69"/>
      <c r="F76" s="32"/>
      <c r="G76" s="32"/>
      <c r="H76" s="32"/>
      <c r="I76" s="32"/>
      <c r="J76" s="32"/>
      <c r="K76" s="32"/>
      <c r="L76" s="22" t="s">
        <v>93</v>
      </c>
      <c r="N76" s="17"/>
    </row>
    <row r="77" spans="1:14">
      <c r="A77" s="17"/>
      <c r="B77" s="17"/>
      <c r="C77" s="109"/>
      <c r="D77" s="29">
        <v>4</v>
      </c>
      <c r="E77" s="69"/>
      <c r="F77" s="32"/>
      <c r="G77" s="32"/>
      <c r="H77" s="32"/>
      <c r="I77" s="32"/>
      <c r="J77" s="32"/>
      <c r="K77" s="32"/>
      <c r="L77" s="22" t="s">
        <v>94</v>
      </c>
      <c r="N77" s="17"/>
    </row>
    <row r="78" spans="1:14">
      <c r="A78" s="17"/>
      <c r="B78" s="17"/>
      <c r="C78" s="109"/>
      <c r="D78" s="29">
        <v>5</v>
      </c>
      <c r="E78" s="69"/>
      <c r="F78" s="32"/>
      <c r="G78" s="32"/>
      <c r="H78" s="32"/>
      <c r="I78" s="32"/>
      <c r="J78" s="32"/>
      <c r="K78" s="32"/>
      <c r="L78" s="22"/>
      <c r="N78" s="17"/>
    </row>
    <row r="79" spans="1:14">
      <c r="A79" s="17"/>
      <c r="B79" s="17"/>
      <c r="C79" s="109"/>
      <c r="D79" s="29">
        <v>6</v>
      </c>
      <c r="E79" s="69"/>
      <c r="F79" s="32"/>
      <c r="G79" s="32"/>
      <c r="H79" s="32"/>
      <c r="I79" s="32"/>
      <c r="J79" s="32"/>
      <c r="K79" s="32"/>
      <c r="L79" s="22" t="s">
        <v>96</v>
      </c>
      <c r="N79" s="17"/>
    </row>
    <row r="80" spans="1:14">
      <c r="A80" s="17"/>
      <c r="B80" s="17"/>
      <c r="C80" s="109"/>
      <c r="D80" s="29">
        <v>7</v>
      </c>
      <c r="E80" s="69"/>
      <c r="F80" s="32"/>
      <c r="G80" s="32"/>
      <c r="H80" s="32"/>
      <c r="I80" s="32"/>
      <c r="J80" s="32"/>
      <c r="K80" s="32"/>
      <c r="L80" s="22" t="s">
        <v>97</v>
      </c>
      <c r="N80" s="17"/>
    </row>
    <row r="81" spans="1:14">
      <c r="A81" s="17"/>
      <c r="B81" s="17"/>
      <c r="C81" s="109"/>
      <c r="D81" s="29">
        <v>8</v>
      </c>
      <c r="E81" s="69"/>
      <c r="F81" s="32"/>
      <c r="G81" s="32"/>
      <c r="H81" s="32"/>
      <c r="I81" s="32"/>
      <c r="J81" s="32"/>
      <c r="K81" s="32"/>
      <c r="L81" s="22" t="s">
        <v>98</v>
      </c>
      <c r="N81" s="17"/>
    </row>
    <row r="82" spans="1:14">
      <c r="A82" s="17"/>
      <c r="B82" s="17"/>
      <c r="C82" s="109"/>
      <c r="D82" s="29">
        <v>9</v>
      </c>
      <c r="E82" s="69"/>
      <c r="F82" s="32"/>
      <c r="G82" s="32"/>
      <c r="H82" s="32"/>
      <c r="I82" s="32"/>
      <c r="J82" s="32"/>
      <c r="K82" s="32"/>
      <c r="L82" s="22" t="s">
        <v>99</v>
      </c>
      <c r="N82" s="17"/>
    </row>
    <row r="83" spans="1:14">
      <c r="A83" s="17"/>
      <c r="B83" s="17"/>
      <c r="C83" s="109"/>
      <c r="D83" s="29">
        <v>10</v>
      </c>
      <c r="E83" s="69"/>
      <c r="F83" s="32"/>
      <c r="G83" s="32"/>
      <c r="H83" s="32"/>
      <c r="I83" s="32"/>
      <c r="J83" s="32"/>
      <c r="K83" s="32"/>
      <c r="L83" s="22" t="s">
        <v>100</v>
      </c>
      <c r="N83" s="17"/>
    </row>
    <row r="84" spans="1:14" ht="15" hidden="1" customHeight="1">
      <c r="A84" s="17"/>
      <c r="B84" s="17"/>
      <c r="C84" s="17" t="s">
        <v>905</v>
      </c>
      <c r="N84" s="17"/>
    </row>
    <row r="85" spans="1:14" ht="15" hidden="1" customHeight="1">
      <c r="A85" s="17"/>
      <c r="B85" s="17"/>
      <c r="C85" s="17" t="s">
        <v>908</v>
      </c>
      <c r="D85" s="17"/>
      <c r="E85" s="17"/>
      <c r="F85" s="17"/>
      <c r="G85" s="17"/>
      <c r="H85" s="17"/>
      <c r="I85" s="17"/>
      <c r="J85" s="17"/>
      <c r="K85" s="17"/>
      <c r="L85" s="17"/>
      <c r="M85" s="17"/>
      <c r="N85" s="17" t="s">
        <v>909</v>
      </c>
    </row>
    <row r="86" spans="1:14" ht="15" hidden="1" customHeight="1"/>
    <row r="87" spans="1:14" ht="15" hidden="1" customHeight="1"/>
    <row r="88" spans="1:14" ht="15" hidden="1" customHeight="1"/>
    <row r="89" spans="1:14" ht="15" hidden="1" customHeight="1">
      <c r="A89" s="17"/>
      <c r="B89" s="17"/>
      <c r="C89" s="17" t="s">
        <v>722</v>
      </c>
      <c r="D89" s="17"/>
      <c r="E89" s="17"/>
      <c r="F89" s="17"/>
      <c r="G89" s="17"/>
      <c r="H89" s="17"/>
      <c r="I89" s="17"/>
      <c r="J89" s="17"/>
      <c r="K89" s="17"/>
      <c r="L89" s="17"/>
      <c r="M89" s="17"/>
    </row>
    <row r="90" spans="1:14" ht="15" hidden="1" customHeight="1">
      <c r="A90" s="17"/>
      <c r="B90" s="17"/>
      <c r="C90" s="17"/>
      <c r="D90" s="17"/>
      <c r="E90" s="17"/>
      <c r="F90" s="17"/>
      <c r="G90" s="17"/>
      <c r="H90" s="17"/>
      <c r="I90" s="17"/>
      <c r="J90" s="17"/>
      <c r="K90" s="17"/>
      <c r="L90" s="17"/>
      <c r="M90" s="17"/>
    </row>
    <row r="91" spans="1:14" ht="15" hidden="1" customHeight="1">
      <c r="A91" s="17"/>
      <c r="B91" s="17"/>
      <c r="C91" s="17"/>
      <c r="D91" s="17"/>
      <c r="E91" s="17"/>
      <c r="F91" s="17"/>
      <c r="G91" s="17"/>
      <c r="H91" s="17"/>
      <c r="I91" s="17"/>
      <c r="J91" s="17"/>
      <c r="K91" s="17"/>
      <c r="L91" s="17"/>
      <c r="M91" s="17"/>
    </row>
    <row r="92" spans="1:14" ht="15" hidden="1" customHeight="1">
      <c r="A92" s="17"/>
      <c r="B92" s="17"/>
      <c r="C92" s="17" t="s">
        <v>906</v>
      </c>
      <c r="D92" s="17" t="s">
        <v>910</v>
      </c>
      <c r="E92" s="17" t="s">
        <v>910</v>
      </c>
      <c r="F92" s="17"/>
      <c r="G92" s="17"/>
      <c r="H92" s="17"/>
      <c r="I92" s="17"/>
      <c r="J92" s="17"/>
      <c r="K92" s="17"/>
      <c r="L92" s="17" t="s">
        <v>905</v>
      </c>
      <c r="M92" s="17" t="s">
        <v>907</v>
      </c>
    </row>
    <row r="93" spans="1:14" ht="15" hidden="1" customHeight="1">
      <c r="A93" s="17"/>
      <c r="B93" s="17"/>
      <c r="C93" s="17" t="s">
        <v>905</v>
      </c>
      <c r="M93" s="17"/>
    </row>
    <row r="94" spans="1:14">
      <c r="A94" s="17"/>
      <c r="B94" s="17"/>
      <c r="C94" s="109"/>
      <c r="D94" s="199" t="s">
        <v>112</v>
      </c>
      <c r="E94" s="200"/>
      <c r="F94" s="200"/>
      <c r="G94" s="200"/>
      <c r="H94" s="200"/>
      <c r="I94" s="200"/>
      <c r="J94" s="200"/>
      <c r="K94" s="201"/>
      <c r="M94" s="17"/>
    </row>
    <row r="95" spans="1:14">
      <c r="A95" s="17"/>
      <c r="B95" s="17"/>
      <c r="C95" s="17" t="s">
        <v>905</v>
      </c>
      <c r="M95" s="17"/>
    </row>
    <row r="96" spans="1:14">
      <c r="A96" s="17"/>
      <c r="B96" s="17"/>
      <c r="C96" s="17" t="s">
        <v>908</v>
      </c>
      <c r="D96" s="17"/>
      <c r="E96" s="17"/>
      <c r="F96" s="17"/>
      <c r="G96" s="17"/>
      <c r="H96" s="17"/>
      <c r="I96" s="17"/>
      <c r="J96" s="17"/>
      <c r="K96" s="17"/>
      <c r="L96" s="17"/>
      <c r="M96" s="17" t="s">
        <v>909</v>
      </c>
    </row>
  </sheetData>
  <mergeCells count="10">
    <mergeCell ref="D51:K51"/>
    <mergeCell ref="D71:K71"/>
    <mergeCell ref="D94:K94"/>
    <mergeCell ref="D1:K1"/>
    <mergeCell ref="D3:E3"/>
    <mergeCell ref="D8:K8"/>
    <mergeCell ref="D10:K10"/>
    <mergeCell ref="D30:K30"/>
    <mergeCell ref="D50:K50"/>
    <mergeCell ref="D9:K9"/>
  </mergeCells>
  <phoneticPr fontId="3" type="noConversion"/>
  <dataValidations count="2">
    <dataValidation type="decimal" allowBlank="1" showInputMessage="1" showErrorMessage="1" errorTitle="Input Error" error="Please enter a numeric value between -99999999999999999 and 99999999999999999" sqref="F54:K63 F74:K83">
      <formula1>-99999999999999900</formula1>
      <formula2>99999999999999900</formula2>
    </dataValidation>
    <dataValidation type="decimal" allowBlank="1" showInputMessage="1" showErrorMessage="1" errorTitle="Input Error" error="Please enter a numeric value between 0 and 99999999999999999" sqref="F33:K42 F13:K22">
      <formula1>0</formula1>
      <formula2>99999999999999900</formula2>
    </dataValidation>
  </dataValidations>
  <hyperlinks>
    <hyperlink ref="D3" location="Navigation!A1" display="Back To Navigation Page"/>
    <hyperlink ref="D3:E3" location="Navigation!F12" display="Back To Navigation Page"/>
  </hyperlinks>
  <pageMargins left="0.75" right="0.75" top="1" bottom="1" header="0.5" footer="0.5"/>
  <pageSetup orientation="portrait" horizontalDpi="300" verticalDpi="2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O55"/>
  <sheetViews>
    <sheetView showGridLines="0" workbookViewId="0">
      <pane xSplit="2" ySplit="1" topLeftCell="C7" activePane="bottomRight" state="frozen"/>
      <selection pane="topRight" activeCell="C1" sqref="C1"/>
      <selection pane="bottomLeft" activeCell="A2" sqref="A2"/>
      <selection pane="bottomRight" sqref="A1:C1048576"/>
    </sheetView>
  </sheetViews>
  <sheetFormatPr defaultRowHeight="15"/>
  <cols>
    <col min="1" max="3" width="9.140625" hidden="1" customWidth="1"/>
    <col min="4" max="4" width="26.42578125" bestFit="1" customWidth="1"/>
    <col min="5" max="5" width="13.85546875" bestFit="1" customWidth="1"/>
    <col min="6" max="6" width="15.28515625" customWidth="1"/>
    <col min="7" max="7" width="11.140625" customWidth="1"/>
    <col min="8" max="8" width="11.7109375" customWidth="1"/>
    <col min="9" max="9" width="12.28515625" customWidth="1"/>
    <col min="10" max="10" width="12.42578125" customWidth="1"/>
    <col min="11" max="11" width="12.85546875" customWidth="1"/>
    <col min="12" max="12" width="13" customWidth="1"/>
    <col min="13" max="13" width="14.85546875" customWidth="1"/>
  </cols>
  <sheetData>
    <row r="1" spans="1:13" ht="27.95" customHeight="1">
      <c r="A1" s="10" t="s">
        <v>693</v>
      </c>
      <c r="D1" s="189" t="s">
        <v>702</v>
      </c>
      <c r="E1" s="189"/>
      <c r="F1" s="189"/>
      <c r="G1" s="189"/>
      <c r="H1" s="189"/>
      <c r="I1" s="189"/>
      <c r="J1" s="189"/>
      <c r="K1" s="189"/>
      <c r="L1" s="189"/>
      <c r="M1" s="189"/>
    </row>
    <row r="3" spans="1:13">
      <c r="D3" s="84" t="s">
        <v>1347</v>
      </c>
    </row>
    <row r="4" spans="1:13" hidden="1">
      <c r="A4" s="17"/>
      <c r="B4" s="17"/>
      <c r="C4" s="17" t="s">
        <v>675</v>
      </c>
      <c r="D4" s="17"/>
      <c r="E4" s="17"/>
      <c r="F4" s="17"/>
      <c r="G4" s="17"/>
      <c r="H4" s="17"/>
      <c r="I4" s="17"/>
      <c r="J4" s="17"/>
      <c r="K4" s="17"/>
      <c r="L4" s="17"/>
      <c r="M4" s="17"/>
    </row>
    <row r="5" spans="1:13" hidden="1">
      <c r="A5" s="17"/>
      <c r="B5" s="17"/>
      <c r="C5" s="17"/>
      <c r="D5" s="17"/>
      <c r="E5" s="17"/>
      <c r="F5" s="17"/>
      <c r="G5" s="17"/>
      <c r="H5" s="17"/>
      <c r="I5" s="17"/>
      <c r="J5" s="17"/>
      <c r="K5" s="17"/>
      <c r="L5" s="17"/>
      <c r="M5" s="17"/>
    </row>
    <row r="6" spans="1:13" hidden="1">
      <c r="A6" s="17"/>
      <c r="B6" s="17"/>
      <c r="C6" s="17"/>
      <c r="D6" s="17"/>
      <c r="E6" s="17"/>
      <c r="F6" s="17" t="s">
        <v>687</v>
      </c>
      <c r="G6" s="17" t="s">
        <v>1375</v>
      </c>
      <c r="H6" s="17" t="s">
        <v>1376</v>
      </c>
      <c r="I6" s="17" t="s">
        <v>1377</v>
      </c>
      <c r="J6" s="17" t="s">
        <v>1378</v>
      </c>
      <c r="K6" s="17" t="s">
        <v>1379</v>
      </c>
      <c r="L6" s="17"/>
      <c r="M6" s="17"/>
    </row>
    <row r="7" spans="1:13">
      <c r="A7" s="17"/>
      <c r="B7" s="17"/>
      <c r="C7" s="17" t="s">
        <v>906</v>
      </c>
      <c r="D7" s="17" t="s">
        <v>910</v>
      </c>
      <c r="E7" s="17" t="s">
        <v>910</v>
      </c>
      <c r="F7" s="17"/>
      <c r="G7" s="17"/>
      <c r="H7" s="17"/>
      <c r="I7" s="17"/>
      <c r="J7" s="17"/>
      <c r="K7" s="17"/>
      <c r="L7" s="17" t="s">
        <v>905</v>
      </c>
      <c r="M7" s="17" t="s">
        <v>907</v>
      </c>
    </row>
    <row r="8" spans="1:13" ht="15.75" customHeight="1">
      <c r="A8" s="17"/>
      <c r="B8" s="17"/>
      <c r="C8" s="17" t="s">
        <v>910</v>
      </c>
      <c r="D8" s="257" t="s">
        <v>705</v>
      </c>
      <c r="E8" s="258"/>
      <c r="F8" s="258"/>
      <c r="G8" s="258"/>
      <c r="H8" s="258"/>
      <c r="I8" s="258"/>
      <c r="J8" s="258"/>
      <c r="K8" s="61" t="s">
        <v>651</v>
      </c>
      <c r="L8" s="17"/>
      <c r="M8" s="17"/>
    </row>
    <row r="9" spans="1:13">
      <c r="A9" s="17"/>
      <c r="B9" s="17"/>
      <c r="C9" s="109" t="s">
        <v>910</v>
      </c>
      <c r="D9" s="269"/>
      <c r="E9" s="270"/>
      <c r="F9" s="212" t="s">
        <v>685</v>
      </c>
      <c r="G9" s="214"/>
      <c r="H9" s="213"/>
      <c r="I9" s="212" t="s">
        <v>686</v>
      </c>
      <c r="J9" s="214"/>
      <c r="K9" s="213"/>
      <c r="M9" s="17"/>
    </row>
    <row r="10" spans="1:13" ht="33.75" customHeight="1">
      <c r="A10" s="17"/>
      <c r="B10" s="17"/>
      <c r="C10" s="109" t="s">
        <v>910</v>
      </c>
      <c r="D10" s="271"/>
      <c r="E10" s="272"/>
      <c r="F10" s="18" t="s">
        <v>680</v>
      </c>
      <c r="G10" s="18" t="s">
        <v>681</v>
      </c>
      <c r="H10" s="18" t="s">
        <v>682</v>
      </c>
      <c r="I10" s="18" t="s">
        <v>683</v>
      </c>
      <c r="J10" s="18" t="s">
        <v>684</v>
      </c>
      <c r="K10" s="18" t="s">
        <v>681</v>
      </c>
      <c r="M10" s="17"/>
    </row>
    <row r="11" spans="1:13" hidden="1">
      <c r="A11" s="17"/>
      <c r="B11" s="17"/>
      <c r="C11" s="17" t="s">
        <v>905</v>
      </c>
      <c r="M11" s="17"/>
    </row>
    <row r="12" spans="1:13">
      <c r="A12" s="17" t="s">
        <v>1380</v>
      </c>
      <c r="B12" s="17"/>
      <c r="C12" s="17"/>
      <c r="D12" s="13" t="s">
        <v>676</v>
      </c>
      <c r="E12" s="13" t="s">
        <v>677</v>
      </c>
      <c r="F12" s="19"/>
      <c r="G12" s="19"/>
      <c r="H12" s="19"/>
      <c r="I12" s="19"/>
      <c r="J12" s="19"/>
      <c r="K12" s="19"/>
      <c r="M12" s="17"/>
    </row>
    <row r="13" spans="1:13">
      <c r="A13" s="17" t="s">
        <v>1381</v>
      </c>
      <c r="B13" s="17"/>
      <c r="C13" s="17"/>
      <c r="D13" s="13"/>
      <c r="E13" s="13" t="s">
        <v>678</v>
      </c>
      <c r="F13" s="19"/>
      <c r="G13" s="19"/>
      <c r="H13" s="19"/>
      <c r="I13" s="19"/>
      <c r="J13" s="19"/>
      <c r="K13" s="19"/>
      <c r="M13" s="17"/>
    </row>
    <row r="14" spans="1:13">
      <c r="A14" s="17" t="s">
        <v>425</v>
      </c>
      <c r="B14" s="17"/>
      <c r="C14" s="17"/>
      <c r="D14" s="13" t="s">
        <v>679</v>
      </c>
      <c r="E14" s="13" t="s">
        <v>677</v>
      </c>
      <c r="F14" s="19"/>
      <c r="G14" s="19"/>
      <c r="H14" s="19"/>
      <c r="I14" s="19"/>
      <c r="J14" s="19"/>
      <c r="K14" s="19"/>
      <c r="M14" s="17"/>
    </row>
    <row r="15" spans="1:13">
      <c r="A15" s="17" t="s">
        <v>426</v>
      </c>
      <c r="B15" s="17"/>
      <c r="C15" s="17"/>
      <c r="D15" s="13"/>
      <c r="E15" s="13" t="s">
        <v>678</v>
      </c>
      <c r="F15" s="19"/>
      <c r="G15" s="19"/>
      <c r="H15" s="19"/>
      <c r="I15" s="19"/>
      <c r="J15" s="19"/>
      <c r="K15" s="19"/>
      <c r="M15" s="17"/>
    </row>
    <row r="16" spans="1:13">
      <c r="A16" s="17"/>
      <c r="B16" s="17"/>
      <c r="C16" s="17" t="s">
        <v>905</v>
      </c>
      <c r="M16" s="17"/>
    </row>
    <row r="17" spans="1:13" hidden="1">
      <c r="A17" s="17"/>
      <c r="B17" s="17"/>
      <c r="C17" s="17" t="s">
        <v>908</v>
      </c>
      <c r="D17" s="17"/>
      <c r="E17" s="17"/>
      <c r="F17" s="17"/>
      <c r="G17" s="17"/>
      <c r="H17" s="17"/>
      <c r="I17" s="17"/>
      <c r="J17" s="17"/>
      <c r="K17" s="17"/>
      <c r="L17" s="17"/>
      <c r="M17" s="17" t="s">
        <v>909</v>
      </c>
    </row>
    <row r="18" spans="1:13" hidden="1"/>
    <row r="19" spans="1:13" hidden="1">
      <c r="A19" s="17"/>
      <c r="B19" s="17"/>
      <c r="C19" s="17" t="s">
        <v>427</v>
      </c>
      <c r="D19" s="17"/>
      <c r="E19" s="17"/>
      <c r="F19" s="17"/>
      <c r="G19" s="17"/>
      <c r="H19" s="17"/>
      <c r="I19" s="17"/>
      <c r="J19" s="17"/>
      <c r="K19" s="17"/>
    </row>
    <row r="20" spans="1:13" hidden="1">
      <c r="A20" s="17"/>
      <c r="B20" s="17"/>
      <c r="C20" s="17"/>
      <c r="D20" s="17"/>
      <c r="E20" s="17"/>
      <c r="F20" s="17"/>
      <c r="G20" s="17" t="s">
        <v>285</v>
      </c>
      <c r="H20" s="17" t="s">
        <v>286</v>
      </c>
      <c r="I20" s="17" t="s">
        <v>287</v>
      </c>
      <c r="J20" s="17"/>
      <c r="K20" s="17"/>
    </row>
    <row r="21" spans="1:13" hidden="1">
      <c r="A21" s="17"/>
      <c r="B21" s="17"/>
      <c r="C21" s="17"/>
      <c r="D21" s="17"/>
      <c r="E21" s="17"/>
      <c r="F21" s="17"/>
      <c r="G21" s="17"/>
      <c r="H21" s="17"/>
      <c r="I21" s="17"/>
      <c r="J21" s="17"/>
      <c r="K21" s="17"/>
    </row>
    <row r="22" spans="1:13">
      <c r="A22" s="17"/>
      <c r="B22" s="17"/>
      <c r="C22" s="17" t="s">
        <v>906</v>
      </c>
      <c r="D22" s="17" t="s">
        <v>910</v>
      </c>
      <c r="E22" s="17" t="s">
        <v>910</v>
      </c>
      <c r="F22" s="17" t="s">
        <v>910</v>
      </c>
      <c r="G22" s="17"/>
      <c r="H22" s="17"/>
      <c r="I22" s="17"/>
      <c r="J22" s="17" t="s">
        <v>905</v>
      </c>
      <c r="K22" s="17" t="s">
        <v>907</v>
      </c>
    </row>
    <row r="23" spans="1:13" ht="33" customHeight="1">
      <c r="A23" s="17"/>
      <c r="B23" s="17"/>
      <c r="C23" s="17" t="s">
        <v>910</v>
      </c>
      <c r="D23" s="268" t="s">
        <v>703</v>
      </c>
      <c r="E23" s="268"/>
      <c r="F23" s="268"/>
      <c r="G23" s="268"/>
      <c r="H23" s="268"/>
      <c r="I23" s="31" t="s">
        <v>651</v>
      </c>
      <c r="J23" s="17"/>
      <c r="K23" s="17"/>
    </row>
    <row r="24" spans="1:13">
      <c r="A24" s="17"/>
      <c r="B24" s="17"/>
      <c r="C24" s="17" t="s">
        <v>910</v>
      </c>
      <c r="D24" s="265"/>
      <c r="E24" s="266"/>
      <c r="F24" s="267"/>
      <c r="G24" s="18" t="s">
        <v>436</v>
      </c>
      <c r="H24" s="18" t="s">
        <v>437</v>
      </c>
      <c r="I24" s="18" t="s">
        <v>438</v>
      </c>
      <c r="K24" s="17"/>
    </row>
    <row r="25" spans="1:13" hidden="1">
      <c r="A25" s="17"/>
      <c r="B25" s="17"/>
      <c r="C25" s="17" t="s">
        <v>905</v>
      </c>
      <c r="K25" s="17"/>
    </row>
    <row r="26" spans="1:13">
      <c r="A26" s="17"/>
      <c r="B26" s="17" t="s">
        <v>724</v>
      </c>
      <c r="C26" s="17"/>
      <c r="D26" s="21" t="s">
        <v>428</v>
      </c>
      <c r="E26" s="21" t="s">
        <v>429</v>
      </c>
      <c r="F26" s="21" t="s">
        <v>430</v>
      </c>
      <c r="G26" s="19"/>
      <c r="H26" s="19"/>
      <c r="I26" s="19"/>
      <c r="K26" s="17"/>
    </row>
    <row r="27" spans="1:13">
      <c r="A27" s="17"/>
      <c r="B27" s="17" t="s">
        <v>725</v>
      </c>
      <c r="C27" s="17"/>
      <c r="D27" s="260" t="s">
        <v>431</v>
      </c>
      <c r="E27" s="260" t="s">
        <v>429</v>
      </c>
      <c r="F27" s="21" t="s">
        <v>430</v>
      </c>
      <c r="G27" s="19"/>
      <c r="H27" s="19"/>
      <c r="I27" s="19"/>
      <c r="K27" s="17"/>
    </row>
    <row r="28" spans="1:13">
      <c r="A28" s="17"/>
      <c r="B28" s="17" t="s">
        <v>546</v>
      </c>
      <c r="C28" s="17"/>
      <c r="D28" s="261"/>
      <c r="E28" s="261"/>
      <c r="F28" s="21" t="s">
        <v>432</v>
      </c>
      <c r="G28" s="19"/>
      <c r="H28" s="19"/>
      <c r="I28" s="19"/>
      <c r="K28" s="17"/>
    </row>
    <row r="29" spans="1:13">
      <c r="A29" s="17"/>
      <c r="B29" s="17" t="s">
        <v>782</v>
      </c>
      <c r="C29" s="17"/>
      <c r="D29" s="261"/>
      <c r="E29" s="262"/>
      <c r="F29" s="21" t="s">
        <v>433</v>
      </c>
      <c r="G29" s="19"/>
      <c r="H29" s="19"/>
      <c r="I29" s="19"/>
      <c r="K29" s="17"/>
    </row>
    <row r="30" spans="1:13">
      <c r="A30" s="17"/>
      <c r="B30" s="17" t="s">
        <v>417</v>
      </c>
      <c r="C30" s="17"/>
      <c r="D30" s="261"/>
      <c r="E30" s="260" t="s">
        <v>434</v>
      </c>
      <c r="F30" s="21" t="s">
        <v>430</v>
      </c>
      <c r="G30" s="19"/>
      <c r="H30" s="19"/>
      <c r="I30" s="19"/>
      <c r="K30" s="17"/>
    </row>
    <row r="31" spans="1:13">
      <c r="A31" s="17"/>
      <c r="B31" s="17" t="s">
        <v>569</v>
      </c>
      <c r="C31" s="17"/>
      <c r="D31" s="261"/>
      <c r="E31" s="261"/>
      <c r="F31" s="21" t="s">
        <v>432</v>
      </c>
      <c r="G31" s="19"/>
      <c r="H31" s="19"/>
      <c r="I31" s="19"/>
      <c r="K31" s="17"/>
    </row>
    <row r="32" spans="1:13">
      <c r="A32" s="17"/>
      <c r="B32" s="17" t="s">
        <v>772</v>
      </c>
      <c r="C32" s="17"/>
      <c r="D32" s="261"/>
      <c r="E32" s="262"/>
      <c r="F32" s="21" t="s">
        <v>433</v>
      </c>
      <c r="G32" s="19"/>
      <c r="H32" s="19"/>
      <c r="I32" s="19"/>
      <c r="K32" s="17"/>
    </row>
    <row r="33" spans="1:15">
      <c r="A33" s="17"/>
      <c r="B33" s="17" t="s">
        <v>815</v>
      </c>
      <c r="C33" s="17"/>
      <c r="D33" s="261"/>
      <c r="E33" s="260" t="s">
        <v>435</v>
      </c>
      <c r="F33" s="21" t="s">
        <v>430</v>
      </c>
      <c r="G33" s="20">
        <f t="shared" ref="G33:I35" si="0">G27+G30</f>
        <v>0</v>
      </c>
      <c r="H33" s="20">
        <f t="shared" si="0"/>
        <v>0</v>
      </c>
      <c r="I33" s="20">
        <f t="shared" si="0"/>
        <v>0</v>
      </c>
      <c r="K33" s="17"/>
    </row>
    <row r="34" spans="1:15">
      <c r="A34" s="17"/>
      <c r="B34" s="17" t="s">
        <v>283</v>
      </c>
      <c r="C34" s="17"/>
      <c r="D34" s="261"/>
      <c r="E34" s="261"/>
      <c r="F34" s="21" t="s">
        <v>432</v>
      </c>
      <c r="G34" s="20">
        <f t="shared" si="0"/>
        <v>0</v>
      </c>
      <c r="H34" s="20">
        <f t="shared" si="0"/>
        <v>0</v>
      </c>
      <c r="I34" s="20">
        <f t="shared" si="0"/>
        <v>0</v>
      </c>
      <c r="K34" s="17"/>
    </row>
    <row r="35" spans="1:15">
      <c r="A35" s="17"/>
      <c r="B35" s="17" t="s">
        <v>284</v>
      </c>
      <c r="C35" s="17"/>
      <c r="D35" s="262"/>
      <c r="E35" s="262"/>
      <c r="F35" s="21" t="s">
        <v>433</v>
      </c>
      <c r="G35" s="20">
        <f t="shared" si="0"/>
        <v>0</v>
      </c>
      <c r="H35" s="20">
        <f t="shared" si="0"/>
        <v>0</v>
      </c>
      <c r="I35" s="20">
        <f t="shared" si="0"/>
        <v>0</v>
      </c>
      <c r="K35" s="17"/>
    </row>
    <row r="36" spans="1:15">
      <c r="A36" s="17"/>
      <c r="B36" s="17"/>
      <c r="C36" s="17" t="s">
        <v>905</v>
      </c>
      <c r="K36" s="17"/>
    </row>
    <row r="37" spans="1:15" hidden="1">
      <c r="A37" s="17"/>
      <c r="B37" s="17"/>
      <c r="C37" s="17" t="s">
        <v>908</v>
      </c>
      <c r="D37" s="17"/>
      <c r="E37" s="17"/>
      <c r="F37" s="17"/>
      <c r="G37" s="17"/>
      <c r="H37" s="17"/>
      <c r="I37" s="17"/>
      <c r="J37" s="17"/>
      <c r="K37" s="17" t="s">
        <v>909</v>
      </c>
    </row>
    <row r="38" spans="1:15" hidden="1"/>
    <row r="39" spans="1:15" hidden="1">
      <c r="A39" s="17"/>
      <c r="B39" s="17"/>
      <c r="C39" s="17" t="s">
        <v>1279</v>
      </c>
      <c r="D39" s="17"/>
      <c r="E39" s="17"/>
      <c r="F39" s="17"/>
      <c r="G39" s="17"/>
      <c r="H39" s="17"/>
      <c r="I39" s="17"/>
      <c r="J39" s="17"/>
      <c r="K39" s="17"/>
      <c r="L39" s="17"/>
      <c r="M39" s="17"/>
      <c r="N39" s="17"/>
      <c r="O39" s="17"/>
    </row>
    <row r="40" spans="1:15" hidden="1">
      <c r="A40" s="17"/>
      <c r="B40" s="17"/>
      <c r="C40" s="17"/>
      <c r="D40" s="17"/>
      <c r="E40" s="17" t="s">
        <v>285</v>
      </c>
      <c r="F40" s="17" t="s">
        <v>285</v>
      </c>
      <c r="G40" s="17" t="s">
        <v>285</v>
      </c>
      <c r="H40" s="17" t="s">
        <v>286</v>
      </c>
      <c r="I40" s="17" t="s">
        <v>286</v>
      </c>
      <c r="J40" s="17" t="s">
        <v>286</v>
      </c>
      <c r="K40" s="17" t="s">
        <v>287</v>
      </c>
      <c r="L40" s="17" t="s">
        <v>287</v>
      </c>
      <c r="M40" s="17" t="s">
        <v>287</v>
      </c>
      <c r="N40" s="17"/>
      <c r="O40" s="17"/>
    </row>
    <row r="41" spans="1:15" hidden="1">
      <c r="A41" s="17"/>
      <c r="B41" s="17"/>
      <c r="C41" s="17"/>
      <c r="D41" s="17"/>
      <c r="E41" s="17" t="s">
        <v>1323</v>
      </c>
      <c r="F41" s="17" t="s">
        <v>21</v>
      </c>
      <c r="G41" s="17" t="s">
        <v>673</v>
      </c>
      <c r="H41" s="17" t="s">
        <v>1323</v>
      </c>
      <c r="I41" s="17" t="s">
        <v>21</v>
      </c>
      <c r="J41" s="17" t="s">
        <v>673</v>
      </c>
      <c r="K41" s="17" t="s">
        <v>1323</v>
      </c>
      <c r="L41" s="17" t="s">
        <v>21</v>
      </c>
      <c r="M41" s="17" t="s">
        <v>673</v>
      </c>
      <c r="N41" s="17"/>
      <c r="O41" s="17"/>
    </row>
    <row r="42" spans="1:15">
      <c r="A42" s="17"/>
      <c r="B42" s="17"/>
      <c r="C42" s="17" t="s">
        <v>906</v>
      </c>
      <c r="D42" s="17" t="s">
        <v>910</v>
      </c>
      <c r="E42" s="17"/>
      <c r="F42" s="17"/>
      <c r="G42" s="17"/>
      <c r="H42" s="17"/>
      <c r="I42" s="17"/>
      <c r="J42" s="17"/>
      <c r="K42" s="17"/>
      <c r="L42" s="17"/>
      <c r="M42" s="17"/>
      <c r="N42" s="17" t="s">
        <v>905</v>
      </c>
      <c r="O42" s="17" t="s">
        <v>907</v>
      </c>
    </row>
    <row r="43" spans="1:15" ht="15.75" customHeight="1">
      <c r="A43" s="17"/>
      <c r="B43" s="17"/>
      <c r="C43" s="17" t="s">
        <v>910</v>
      </c>
      <c r="D43" s="257" t="s">
        <v>704</v>
      </c>
      <c r="E43" s="258"/>
      <c r="F43" s="258"/>
      <c r="G43" s="258"/>
      <c r="H43" s="258"/>
      <c r="I43" s="258"/>
      <c r="J43" s="258"/>
      <c r="K43" s="258"/>
      <c r="L43" s="255" t="s">
        <v>651</v>
      </c>
      <c r="M43" s="256"/>
      <c r="N43" s="17"/>
      <c r="O43" s="17"/>
    </row>
    <row r="44" spans="1:15">
      <c r="A44" s="17"/>
      <c r="B44" s="17"/>
      <c r="C44" s="17" t="s">
        <v>910</v>
      </c>
      <c r="D44" s="263"/>
      <c r="E44" s="212" t="s">
        <v>436</v>
      </c>
      <c r="F44" s="214"/>
      <c r="G44" s="213"/>
      <c r="H44" s="212" t="s">
        <v>437</v>
      </c>
      <c r="I44" s="214"/>
      <c r="J44" s="213"/>
      <c r="K44" s="212" t="s">
        <v>438</v>
      </c>
      <c r="L44" s="214"/>
      <c r="M44" s="213"/>
      <c r="O44" s="17"/>
    </row>
    <row r="45" spans="1:15">
      <c r="A45" s="17"/>
      <c r="B45" s="17"/>
      <c r="C45" s="17" t="s">
        <v>910</v>
      </c>
      <c r="D45" s="264"/>
      <c r="E45" s="18" t="s">
        <v>429</v>
      </c>
      <c r="F45" s="18" t="s">
        <v>434</v>
      </c>
      <c r="G45" s="18" t="s">
        <v>435</v>
      </c>
      <c r="H45" s="18" t="s">
        <v>429</v>
      </c>
      <c r="I45" s="18" t="s">
        <v>434</v>
      </c>
      <c r="J45" s="18" t="s">
        <v>435</v>
      </c>
      <c r="K45" s="18" t="s">
        <v>429</v>
      </c>
      <c r="L45" s="18" t="s">
        <v>434</v>
      </c>
      <c r="M45" s="18" t="s">
        <v>435</v>
      </c>
      <c r="O45" s="17"/>
    </row>
    <row r="46" spans="1:15" hidden="1">
      <c r="A46" s="17"/>
      <c r="B46" s="17"/>
      <c r="C46" s="17" t="s">
        <v>905</v>
      </c>
      <c r="O46" s="17"/>
    </row>
    <row r="47" spans="1:15">
      <c r="A47" s="17"/>
      <c r="B47" s="17" t="s">
        <v>1286</v>
      </c>
      <c r="C47" s="17"/>
      <c r="D47" s="13" t="s">
        <v>1280</v>
      </c>
      <c r="E47" s="19"/>
      <c r="F47" s="19"/>
      <c r="G47" s="20">
        <f>E47+F47</f>
        <v>0</v>
      </c>
      <c r="H47" s="19"/>
      <c r="I47" s="19"/>
      <c r="J47" s="20">
        <f>H47+I47</f>
        <v>0</v>
      </c>
      <c r="K47" s="19"/>
      <c r="L47" s="19"/>
      <c r="M47" s="20">
        <f>K47+L47</f>
        <v>0</v>
      </c>
      <c r="O47" s="17"/>
    </row>
    <row r="48" spans="1:15">
      <c r="A48" s="17"/>
      <c r="B48" s="17" t="s">
        <v>1111</v>
      </c>
      <c r="C48" s="17"/>
      <c r="D48" s="13" t="s">
        <v>1281</v>
      </c>
      <c r="E48" s="19"/>
      <c r="F48" s="19"/>
      <c r="G48" s="20">
        <f t="shared" ref="G48:G53" si="1">E48+F48</f>
        <v>0</v>
      </c>
      <c r="H48" s="19"/>
      <c r="I48" s="19"/>
      <c r="J48" s="20">
        <f t="shared" ref="J48:J53" si="2">H48+I48</f>
        <v>0</v>
      </c>
      <c r="K48" s="19"/>
      <c r="L48" s="19"/>
      <c r="M48" s="20">
        <f t="shared" ref="M48:M53" si="3">K48+L48</f>
        <v>0</v>
      </c>
      <c r="O48" s="17"/>
    </row>
    <row r="49" spans="1:15">
      <c r="A49" s="17"/>
      <c r="B49" s="17" t="s">
        <v>1112</v>
      </c>
      <c r="C49" s="17"/>
      <c r="D49" s="13" t="s">
        <v>1282</v>
      </c>
      <c r="E49" s="19"/>
      <c r="F49" s="19"/>
      <c r="G49" s="20">
        <f t="shared" si="1"/>
        <v>0</v>
      </c>
      <c r="H49" s="19"/>
      <c r="I49" s="19"/>
      <c r="J49" s="20">
        <f t="shared" si="2"/>
        <v>0</v>
      </c>
      <c r="K49" s="19"/>
      <c r="L49" s="19"/>
      <c r="M49" s="20">
        <f t="shared" si="3"/>
        <v>0</v>
      </c>
      <c r="O49" s="17"/>
    </row>
    <row r="50" spans="1:15">
      <c r="A50" s="17"/>
      <c r="B50" s="17" t="s">
        <v>1113</v>
      </c>
      <c r="C50" s="17"/>
      <c r="D50" s="13" t="s">
        <v>1283</v>
      </c>
      <c r="E50" s="19"/>
      <c r="F50" s="19"/>
      <c r="G50" s="20">
        <f t="shared" si="1"/>
        <v>0</v>
      </c>
      <c r="H50" s="19"/>
      <c r="I50" s="19"/>
      <c r="J50" s="20">
        <f t="shared" si="2"/>
        <v>0</v>
      </c>
      <c r="K50" s="19"/>
      <c r="L50" s="19"/>
      <c r="M50" s="20">
        <f t="shared" si="3"/>
        <v>0</v>
      </c>
      <c r="O50" s="17"/>
    </row>
    <row r="51" spans="1:15">
      <c r="A51" s="17"/>
      <c r="B51" s="17" t="s">
        <v>1114</v>
      </c>
      <c r="C51" s="17"/>
      <c r="D51" s="13" t="s">
        <v>1284</v>
      </c>
      <c r="E51" s="19"/>
      <c r="F51" s="19"/>
      <c r="G51" s="20">
        <f t="shared" si="1"/>
        <v>0</v>
      </c>
      <c r="H51" s="19"/>
      <c r="I51" s="19"/>
      <c r="J51" s="20">
        <f t="shared" si="2"/>
        <v>0</v>
      </c>
      <c r="K51" s="19"/>
      <c r="L51" s="19"/>
      <c r="M51" s="20">
        <f t="shared" si="3"/>
        <v>0</v>
      </c>
      <c r="O51" s="17"/>
    </row>
    <row r="52" spans="1:15">
      <c r="A52" s="17"/>
      <c r="B52" s="17" t="s">
        <v>1115</v>
      </c>
      <c r="C52" s="17"/>
      <c r="D52" s="13" t="s">
        <v>1285</v>
      </c>
      <c r="E52" s="19"/>
      <c r="F52" s="19"/>
      <c r="G52" s="20">
        <f t="shared" si="1"/>
        <v>0</v>
      </c>
      <c r="H52" s="19"/>
      <c r="I52" s="19"/>
      <c r="J52" s="20">
        <f t="shared" si="2"/>
        <v>0</v>
      </c>
      <c r="K52" s="19"/>
      <c r="L52" s="19"/>
      <c r="M52" s="20">
        <f t="shared" si="3"/>
        <v>0</v>
      </c>
      <c r="O52" s="17"/>
    </row>
    <row r="53" spans="1:15">
      <c r="A53" s="17"/>
      <c r="B53" s="17" t="s">
        <v>1116</v>
      </c>
      <c r="C53" s="17"/>
      <c r="D53" s="13" t="s">
        <v>207</v>
      </c>
      <c r="E53" s="19"/>
      <c r="F53" s="19"/>
      <c r="G53" s="20">
        <f t="shared" si="1"/>
        <v>0</v>
      </c>
      <c r="H53" s="19"/>
      <c r="I53" s="19"/>
      <c r="J53" s="20">
        <f t="shared" si="2"/>
        <v>0</v>
      </c>
      <c r="K53" s="19"/>
      <c r="L53" s="19"/>
      <c r="M53" s="20">
        <f t="shared" si="3"/>
        <v>0</v>
      </c>
      <c r="O53" s="17"/>
    </row>
    <row r="54" spans="1:15">
      <c r="A54" s="17"/>
      <c r="B54" s="17"/>
      <c r="C54" s="17" t="s">
        <v>905</v>
      </c>
      <c r="O54" s="17"/>
    </row>
    <row r="55" spans="1:15">
      <c r="A55" s="17"/>
      <c r="B55" s="17"/>
      <c r="C55" s="17" t="s">
        <v>908</v>
      </c>
      <c r="D55" s="17"/>
      <c r="E55" s="17"/>
      <c r="F55" s="17"/>
      <c r="G55" s="17"/>
      <c r="H55" s="17"/>
      <c r="I55" s="17"/>
      <c r="J55" s="17"/>
      <c r="K55" s="17"/>
      <c r="L55" s="17"/>
      <c r="M55" s="17"/>
      <c r="N55" s="17"/>
      <c r="O55" s="17" t="s">
        <v>909</v>
      </c>
    </row>
  </sheetData>
  <mergeCells count="17">
    <mergeCell ref="D8:J8"/>
    <mergeCell ref="D24:F24"/>
    <mergeCell ref="D1:M1"/>
    <mergeCell ref="D23:H23"/>
    <mergeCell ref="F9:H9"/>
    <mergeCell ref="I9:K9"/>
    <mergeCell ref="D9:E10"/>
    <mergeCell ref="K44:M44"/>
    <mergeCell ref="H44:J44"/>
    <mergeCell ref="E44:G44"/>
    <mergeCell ref="D27:D35"/>
    <mergeCell ref="D44:D45"/>
    <mergeCell ref="E33:E35"/>
    <mergeCell ref="E30:E32"/>
    <mergeCell ref="E27:E29"/>
    <mergeCell ref="D43:K43"/>
    <mergeCell ref="L43:M43"/>
  </mergeCells>
  <phoneticPr fontId="3" type="noConversion"/>
  <dataValidations count="117">
    <dataValidation type="decimal" allowBlank="1" showInputMessage="1" showErrorMessage="1" errorTitle="Input Error" error="Please enter a numeric value between 0 and 99999999999999999" sqref="F12">
      <formula1>0</formula1>
      <formula2>99999999999999900</formula2>
    </dataValidation>
    <dataValidation type="decimal" allowBlank="1" showInputMessage="1" showErrorMessage="1" errorTitle="Input Error" error="Please enter a numeric value between 0 and 99999999999999999" sqref="G12">
      <formula1>0</formula1>
      <formula2>99999999999999900</formula2>
    </dataValidation>
    <dataValidation type="decimal" allowBlank="1" showInputMessage="1" showErrorMessage="1" errorTitle="Input Error" error="Please enter a numeric value between 0 and 99999999999999999" sqref="H12">
      <formula1>0</formula1>
      <formula2>99999999999999900</formula2>
    </dataValidation>
    <dataValidation type="decimal" allowBlank="1" showInputMessage="1" showErrorMessage="1" errorTitle="Input Error" error="Please enter a numeric value between 0 and 99999999999999999" sqref="I12">
      <formula1>0</formula1>
      <formula2>99999999999999900</formula2>
    </dataValidation>
    <dataValidation type="decimal" allowBlank="1" showInputMessage="1" showErrorMessage="1" errorTitle="Input Error" error="Please enter a numeric value between 0 and 99999999999999999" sqref="J12">
      <formula1>0</formula1>
      <formula2>99999999999999900</formula2>
    </dataValidation>
    <dataValidation type="decimal" allowBlank="1" showInputMessage="1" showErrorMessage="1" errorTitle="Input Error" error="Please enter a numeric value between 0 and 99999999999999999" sqref="K12">
      <formula1>0</formula1>
      <formula2>99999999999999900</formula2>
    </dataValidation>
    <dataValidation type="decimal" allowBlank="1" showInputMessage="1" showErrorMessage="1" errorTitle="Input Error" error="Please enter a numeric value between 0 and 99999999999999999" sqref="F13">
      <formula1>0</formula1>
      <formula2>99999999999999900</formula2>
    </dataValidation>
    <dataValidation type="decimal" allowBlank="1" showInputMessage="1" showErrorMessage="1" errorTitle="Input Error" error="Please enter a numeric value between 0 and 99999999999999999" sqref="G13">
      <formula1>0</formula1>
      <formula2>99999999999999900</formula2>
    </dataValidation>
    <dataValidation type="decimal" allowBlank="1" showInputMessage="1" showErrorMessage="1" errorTitle="Input Error" error="Please enter a numeric value between 0 and 99999999999999999" sqref="H13">
      <formula1>0</formula1>
      <formula2>99999999999999900</formula2>
    </dataValidation>
    <dataValidation type="decimal" allowBlank="1" showInputMessage="1" showErrorMessage="1" errorTitle="Input Error" error="Please enter a numeric value between 0 and 99999999999999999" sqref="I13">
      <formula1>0</formula1>
      <formula2>99999999999999900</formula2>
    </dataValidation>
    <dataValidation type="decimal" allowBlank="1" showInputMessage="1" showErrorMessage="1" errorTitle="Input Error" error="Please enter a numeric value between 0 and 99999999999999999" sqref="J13">
      <formula1>0</formula1>
      <formula2>99999999999999900</formula2>
    </dataValidation>
    <dataValidation type="decimal" allowBlank="1" showInputMessage="1" showErrorMessage="1" errorTitle="Input Error" error="Please enter a numeric value between 0 and 99999999999999999" sqref="K13">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G14">
      <formula1>0</formula1>
      <formula2>99999999999999900</formula2>
    </dataValidation>
    <dataValidation type="decimal" allowBlank="1" showInputMessage="1" showErrorMessage="1" errorTitle="Input Error" error="Please enter a numeric value between 0 and 99999999999999999" sqref="H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J14">
      <formula1>0</formula1>
      <formula2>99999999999999900</formula2>
    </dataValidation>
    <dataValidation type="decimal" allowBlank="1" showInputMessage="1" showErrorMessage="1" errorTitle="Input Error" error="Please enter a numeric value between 0 and 99999999999999999" sqref="K14">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G15">
      <formula1>0</formula1>
      <formula2>99999999999999900</formula2>
    </dataValidation>
    <dataValidation type="decimal" allowBlank="1" showInputMessage="1" showErrorMessage="1" errorTitle="Input Error" error="Please enter a numeric value between 0 and 99999999999999999" sqref="H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J15">
      <formula1>0</formula1>
      <formula2>99999999999999900</formula2>
    </dataValidation>
    <dataValidation type="decimal" allowBlank="1" showInputMessage="1" showErrorMessage="1" errorTitle="Input Error" error="Please enter a numeric value between 0 and 99999999999999999" sqref="K15">
      <formula1>0</formula1>
      <formula2>99999999999999900</formula2>
    </dataValidation>
    <dataValidation type="decimal" allowBlank="1" showInputMessage="1" showErrorMessage="1" errorTitle="Input Error" error="Please enter a numeric value between 0 and 99999999999999999" sqref="G26">
      <formula1>0</formula1>
      <formula2>99999999999999900</formula2>
    </dataValidation>
    <dataValidation type="decimal" allowBlank="1" showInputMessage="1" showErrorMessage="1" errorTitle="Input Error" error="Please enter a numeric value between 0 and 99999999999999999" sqref="H26">
      <formula1>0</formula1>
      <formula2>99999999999999900</formula2>
    </dataValidation>
    <dataValidation type="decimal" allowBlank="1" showInputMessage="1" showErrorMessage="1" errorTitle="Input Error" error="Please enter a numeric value between 0 and 99999999999999999" sqref="I26">
      <formula1>0</formula1>
      <formula2>99999999999999900</formula2>
    </dataValidation>
    <dataValidation type="decimal" allowBlank="1" showInputMessage="1" showErrorMessage="1" errorTitle="Input Error" error="Please enter a numeric value between 0 and 99999999999999999" sqref="G27">
      <formula1>0</formula1>
      <formula2>99999999999999900</formula2>
    </dataValidation>
    <dataValidation type="decimal" allowBlank="1" showInputMessage="1" showErrorMessage="1" errorTitle="Input Error" error="Please enter a numeric value between 0 and 99999999999999999" sqref="H27">
      <formula1>0</formula1>
      <formula2>99999999999999900</formula2>
    </dataValidation>
    <dataValidation type="decimal" allowBlank="1" showInputMessage="1" showErrorMessage="1" errorTitle="Input Error" error="Please enter a numeric value between 0 and 99999999999999999" sqref="I27">
      <formula1>0</formula1>
      <formula2>99999999999999900</formula2>
    </dataValidation>
    <dataValidation type="decimal" allowBlank="1" showInputMessage="1" showErrorMessage="1" errorTitle="Input Error" error="Please enter a numeric value between 0 and 99999999999999999" sqref="G28">
      <formula1>0</formula1>
      <formula2>99999999999999900</formula2>
    </dataValidation>
    <dataValidation type="decimal" allowBlank="1" showInputMessage="1" showErrorMessage="1" errorTitle="Input Error" error="Please enter a numeric value between 0 and 99999999999999999" sqref="H28">
      <formula1>0</formula1>
      <formula2>99999999999999900</formula2>
    </dataValidation>
    <dataValidation type="decimal" allowBlank="1" showInputMessage="1" showErrorMessage="1" errorTitle="Input Error" error="Please enter a numeric value between 0 and 99999999999999999" sqref="I28">
      <formula1>0</formula1>
      <formula2>99999999999999900</formula2>
    </dataValidation>
    <dataValidation type="decimal" allowBlank="1" showInputMessage="1" showErrorMessage="1" errorTitle="Input Error" error="Please enter a numeric value between 0 and 99999999999999999" sqref="G29">
      <formula1>0</formula1>
      <formula2>99999999999999900</formula2>
    </dataValidation>
    <dataValidation type="decimal" allowBlank="1" showInputMessage="1" showErrorMessage="1" errorTitle="Input Error" error="Please enter a numeric value between 0 and 99999999999999999" sqref="H29">
      <formula1>0</formula1>
      <formula2>99999999999999900</formula2>
    </dataValidation>
    <dataValidation type="decimal" allowBlank="1" showInputMessage="1" showErrorMessage="1" errorTitle="Input Error" error="Please enter a numeric value between 0 and 99999999999999999" sqref="I29">
      <formula1>0</formula1>
      <formula2>99999999999999900</formula2>
    </dataValidation>
    <dataValidation type="decimal" allowBlank="1" showInputMessage="1" showErrorMessage="1" errorTitle="Input Error" error="Please enter a numeric value between 0 and 99999999999999999" sqref="G30">
      <formula1>0</formula1>
      <formula2>99999999999999900</formula2>
    </dataValidation>
    <dataValidation type="decimal" allowBlank="1" showInputMessage="1" showErrorMessage="1" errorTitle="Input Error" error="Please enter a numeric value between 0 and 99999999999999999" sqref="H30">
      <formula1>0</formula1>
      <formula2>99999999999999900</formula2>
    </dataValidation>
    <dataValidation type="decimal" allowBlank="1" showInputMessage="1" showErrorMessage="1" errorTitle="Input Error" error="Please enter a numeric value between 0 and 99999999999999999" sqref="I30">
      <formula1>0</formula1>
      <formula2>99999999999999900</formula2>
    </dataValidation>
    <dataValidation type="decimal" allowBlank="1" showInputMessage="1" showErrorMessage="1" errorTitle="Input Error" error="Please enter a numeric value between 0 and 99999999999999999" sqref="G31">
      <formula1>0</formula1>
      <formula2>99999999999999900</formula2>
    </dataValidation>
    <dataValidation type="decimal" allowBlank="1" showInputMessage="1" showErrorMessage="1" errorTitle="Input Error" error="Please enter a numeric value between 0 and 99999999999999999" sqref="H31">
      <formula1>0</formula1>
      <formula2>99999999999999900</formula2>
    </dataValidation>
    <dataValidation type="decimal" allowBlank="1" showInputMessage="1" showErrorMessage="1" errorTitle="Input Error" error="Please enter a numeric value between 0 and 99999999999999999" sqref="I31">
      <formula1>0</formula1>
      <formula2>99999999999999900</formula2>
    </dataValidation>
    <dataValidation type="decimal" allowBlank="1" showInputMessage="1" showErrorMessage="1" errorTitle="Input Error" error="Please enter a numeric value between 0 and 99999999999999999" sqref="G32">
      <formula1>0</formula1>
      <formula2>99999999999999900</formula2>
    </dataValidation>
    <dataValidation type="decimal" allowBlank="1" showInputMessage="1" showErrorMessage="1" errorTitle="Input Error" error="Please enter a numeric value between 0 and 99999999999999999" sqref="H32">
      <formula1>0</formula1>
      <formula2>99999999999999900</formula2>
    </dataValidation>
    <dataValidation type="decimal" allowBlank="1" showInputMessage="1" showErrorMessage="1" errorTitle="Input Error" error="Please enter a numeric value between 0 and 99999999999999999" sqref="I32">
      <formula1>0</formula1>
      <formula2>99999999999999900</formula2>
    </dataValidation>
    <dataValidation type="decimal" allowBlank="1" showInputMessage="1" showErrorMessage="1" errorTitle="Input Error" error="Please enter a numeric value between 0 and 99999999999999999" sqref="G33">
      <formula1>0</formula1>
      <formula2>99999999999999900</formula2>
    </dataValidation>
    <dataValidation type="decimal" allowBlank="1" showInputMessage="1" showErrorMessage="1" errorTitle="Input Error" error="Please enter a numeric value between 0 and 99999999999999999" sqref="H33">
      <formula1>0</formula1>
      <formula2>99999999999999900</formula2>
    </dataValidation>
    <dataValidation type="decimal" allowBlank="1" showInputMessage="1" showErrorMessage="1" errorTitle="Input Error" error="Please enter a numeric value between 0 and 99999999999999999" sqref="I33">
      <formula1>0</formula1>
      <formula2>99999999999999900</formula2>
    </dataValidation>
    <dataValidation type="decimal" allowBlank="1" showInputMessage="1" showErrorMessage="1" errorTitle="Input Error" error="Please enter a numeric value between 0 and 99999999999999999" sqref="G34">
      <formula1>0</formula1>
      <formula2>99999999999999900</formula2>
    </dataValidation>
    <dataValidation type="decimal" allowBlank="1" showInputMessage="1" showErrorMessage="1" errorTitle="Input Error" error="Please enter a numeric value between 0 and 99999999999999999" sqref="H34">
      <formula1>0</formula1>
      <formula2>99999999999999900</formula2>
    </dataValidation>
    <dataValidation type="decimal" allowBlank="1" showInputMessage="1" showErrorMessage="1" errorTitle="Input Error" error="Please enter a numeric value between 0 and 99999999999999999" sqref="I34">
      <formula1>0</formula1>
      <formula2>99999999999999900</formula2>
    </dataValidation>
    <dataValidation type="decimal" allowBlank="1" showInputMessage="1" showErrorMessage="1" errorTitle="Input Error" error="Please enter a numeric value between 0 and 99999999999999999" sqref="G35">
      <formula1>0</formula1>
      <formula2>99999999999999900</formula2>
    </dataValidation>
    <dataValidation type="decimal" allowBlank="1" showInputMessage="1" showErrorMessage="1" errorTitle="Input Error" error="Please enter a numeric value between 0 and 99999999999999999" sqref="H35">
      <formula1>0</formula1>
      <formula2>99999999999999900</formula2>
    </dataValidation>
    <dataValidation type="decimal" allowBlank="1" showInputMessage="1" showErrorMessage="1" errorTitle="Input Error" error="Please enter a numeric value between 0 and 99999999999999999" sqref="I35">
      <formula1>0</formula1>
      <formula2>99999999999999900</formula2>
    </dataValidation>
    <dataValidation type="decimal" allowBlank="1" showInputMessage="1" showErrorMessage="1" errorTitle="Input Error" error="Please enter a numeric value between 0 and 99999999999999999" sqref="E47">
      <formula1>0</formula1>
      <formula2>99999999999999900</formula2>
    </dataValidation>
    <dataValidation type="decimal" allowBlank="1" showInputMessage="1" showErrorMessage="1" errorTitle="Input Error" error="Please enter a numeric value between 0 and 99999999999999999" sqref="F47">
      <formula1>0</formula1>
      <formula2>99999999999999900</formula2>
    </dataValidation>
    <dataValidation type="decimal" allowBlank="1" showInputMessage="1" showErrorMessage="1" errorTitle="Input Error" error="Please enter a numeric value between 0 and 99999999999999999" sqref="G47">
      <formula1>0</formula1>
      <formula2>99999999999999900</formula2>
    </dataValidation>
    <dataValidation type="decimal" allowBlank="1" showInputMessage="1" showErrorMessage="1" errorTitle="Input Error" error="Please enter a numeric value between 0 and 99999999999999999" sqref="H47">
      <formula1>0</formula1>
      <formula2>99999999999999900</formula2>
    </dataValidation>
    <dataValidation type="decimal" allowBlank="1" showInputMessage="1" showErrorMessage="1" errorTitle="Input Error" error="Please enter a numeric value between 0 and 99999999999999999" sqref="I47">
      <formula1>0</formula1>
      <formula2>99999999999999900</formula2>
    </dataValidation>
    <dataValidation type="decimal" allowBlank="1" showInputMessage="1" showErrorMessage="1" errorTitle="Input Error" error="Please enter a numeric value between 0 and 99999999999999999" sqref="J47">
      <formula1>0</formula1>
      <formula2>99999999999999900</formula2>
    </dataValidation>
    <dataValidation type="decimal" allowBlank="1" showInputMessage="1" showErrorMessage="1" errorTitle="Input Error" error="Please enter a numeric value between 0 and 99999999999999999" sqref="K47">
      <formula1>0</formula1>
      <formula2>99999999999999900</formula2>
    </dataValidation>
    <dataValidation type="decimal" allowBlank="1" showInputMessage="1" showErrorMessage="1" errorTitle="Input Error" error="Please enter a numeric value between 0 and 99999999999999999" sqref="L47">
      <formula1>0</formula1>
      <formula2>99999999999999900</formula2>
    </dataValidation>
    <dataValidation type="decimal" allowBlank="1" showInputMessage="1" showErrorMessage="1" errorTitle="Input Error" error="Please enter a numeric value between 0 and 99999999999999999" sqref="M47">
      <formula1>0</formula1>
      <formula2>99999999999999900</formula2>
    </dataValidation>
    <dataValidation type="decimal" allowBlank="1" showInputMessage="1" showErrorMessage="1" errorTitle="Input Error" error="Please enter a numeric value between 0 and 99999999999999999" sqref="E48">
      <formula1>0</formula1>
      <formula2>99999999999999900</formula2>
    </dataValidation>
    <dataValidation type="decimal" allowBlank="1" showInputMessage="1" showErrorMessage="1" errorTitle="Input Error" error="Please enter a numeric value between 0 and 99999999999999999" sqref="F48">
      <formula1>0</formula1>
      <formula2>99999999999999900</formula2>
    </dataValidation>
    <dataValidation type="decimal" allowBlank="1" showInputMessage="1" showErrorMessage="1" errorTitle="Input Error" error="Please enter a numeric value between 0 and 99999999999999999" sqref="G48">
      <formula1>0</formula1>
      <formula2>99999999999999900</formula2>
    </dataValidation>
    <dataValidation type="decimal" allowBlank="1" showInputMessage="1" showErrorMessage="1" errorTitle="Input Error" error="Please enter a numeric value between 0 and 99999999999999999" sqref="H48">
      <formula1>0</formula1>
      <formula2>99999999999999900</formula2>
    </dataValidation>
    <dataValidation type="decimal" allowBlank="1" showInputMessage="1" showErrorMessage="1" errorTitle="Input Error" error="Please enter a numeric value between 0 and 99999999999999999" sqref="I48">
      <formula1>0</formula1>
      <formula2>99999999999999900</formula2>
    </dataValidation>
    <dataValidation type="decimal" allowBlank="1" showInputMessage="1" showErrorMessage="1" errorTitle="Input Error" error="Please enter a numeric value between 0 and 99999999999999999" sqref="J48">
      <formula1>0</formula1>
      <formula2>99999999999999900</formula2>
    </dataValidation>
    <dataValidation type="decimal" allowBlank="1" showInputMessage="1" showErrorMessage="1" errorTitle="Input Error" error="Please enter a numeric value between 0 and 99999999999999999" sqref="K48">
      <formula1>0</formula1>
      <formula2>99999999999999900</formula2>
    </dataValidation>
    <dataValidation type="decimal" allowBlank="1" showInputMessage="1" showErrorMessage="1" errorTitle="Input Error" error="Please enter a numeric value between 0 and 99999999999999999" sqref="L48">
      <formula1>0</formula1>
      <formula2>99999999999999900</formula2>
    </dataValidation>
    <dataValidation type="decimal" allowBlank="1" showInputMessage="1" showErrorMessage="1" errorTitle="Input Error" error="Please enter a numeric value between 0 and 99999999999999999" sqref="M48">
      <formula1>0</formula1>
      <formula2>99999999999999900</formula2>
    </dataValidation>
    <dataValidation type="decimal" allowBlank="1" showInputMessage="1" showErrorMessage="1" errorTitle="Input Error" error="Please enter a numeric value between 0 and 99999999999999999" sqref="E49">
      <formula1>0</formula1>
      <formula2>99999999999999900</formula2>
    </dataValidation>
    <dataValidation type="decimal" allowBlank="1" showInputMessage="1" showErrorMessage="1" errorTitle="Input Error" error="Please enter a numeric value between 0 and 99999999999999999" sqref="F49">
      <formula1>0</formula1>
      <formula2>99999999999999900</formula2>
    </dataValidation>
    <dataValidation type="decimal" allowBlank="1" showInputMessage="1" showErrorMessage="1" errorTitle="Input Error" error="Please enter a numeric value between 0 and 99999999999999999" sqref="G49">
      <formula1>0</formula1>
      <formula2>99999999999999900</formula2>
    </dataValidation>
    <dataValidation type="decimal" allowBlank="1" showInputMessage="1" showErrorMessage="1" errorTitle="Input Error" error="Please enter a numeric value between 0 and 99999999999999999" sqref="H49">
      <formula1>0</formula1>
      <formula2>99999999999999900</formula2>
    </dataValidation>
    <dataValidation type="decimal" allowBlank="1" showInputMessage="1" showErrorMessage="1" errorTitle="Input Error" error="Please enter a numeric value between 0 and 99999999999999999" sqref="I49">
      <formula1>0</formula1>
      <formula2>99999999999999900</formula2>
    </dataValidation>
    <dataValidation type="decimal" allowBlank="1" showInputMessage="1" showErrorMessage="1" errorTitle="Input Error" error="Please enter a numeric value between 0 and 99999999999999999" sqref="J49">
      <formula1>0</formula1>
      <formula2>99999999999999900</formula2>
    </dataValidation>
    <dataValidation type="decimal" allowBlank="1" showInputMessage="1" showErrorMessage="1" errorTitle="Input Error" error="Please enter a numeric value between 0 and 99999999999999999" sqref="K49">
      <formula1>0</formula1>
      <formula2>99999999999999900</formula2>
    </dataValidation>
    <dataValidation type="decimal" allowBlank="1" showInputMessage="1" showErrorMessage="1" errorTitle="Input Error" error="Please enter a numeric value between 0 and 99999999999999999" sqref="L49">
      <formula1>0</formula1>
      <formula2>99999999999999900</formula2>
    </dataValidation>
    <dataValidation type="decimal" allowBlank="1" showInputMessage="1" showErrorMessage="1" errorTitle="Input Error" error="Please enter a numeric value between 0 and 99999999999999999" sqref="M49">
      <formula1>0</formula1>
      <formula2>99999999999999900</formula2>
    </dataValidation>
    <dataValidation type="decimal" allowBlank="1" showInputMessage="1" showErrorMessage="1" errorTitle="Input Error" error="Please enter a numeric value between 0 and 99999999999999999" sqref="E50">
      <formula1>0</formula1>
      <formula2>99999999999999900</formula2>
    </dataValidation>
    <dataValidation type="decimal" allowBlank="1" showInputMessage="1" showErrorMessage="1" errorTitle="Input Error" error="Please enter a numeric value between 0 and 99999999999999999" sqref="F50">
      <formula1>0</formula1>
      <formula2>99999999999999900</formula2>
    </dataValidation>
    <dataValidation type="decimal" allowBlank="1" showInputMessage="1" showErrorMessage="1" errorTitle="Input Error" error="Please enter a numeric value between 0 and 99999999999999999" sqref="G50">
      <formula1>0</formula1>
      <formula2>99999999999999900</formula2>
    </dataValidation>
    <dataValidation type="decimal" allowBlank="1" showInputMessage="1" showErrorMessage="1" errorTitle="Input Error" error="Please enter a numeric value between 0 and 99999999999999999" sqref="H50">
      <formula1>0</formula1>
      <formula2>99999999999999900</formula2>
    </dataValidation>
    <dataValidation type="decimal" allowBlank="1" showInputMessage="1" showErrorMessage="1" errorTitle="Input Error" error="Please enter a numeric value between 0 and 99999999999999999" sqref="I50">
      <formula1>0</formula1>
      <formula2>99999999999999900</formula2>
    </dataValidation>
    <dataValidation type="decimal" allowBlank="1" showInputMessage="1" showErrorMessage="1" errorTitle="Input Error" error="Please enter a numeric value between 0 and 99999999999999999" sqref="J50">
      <formula1>0</formula1>
      <formula2>99999999999999900</formula2>
    </dataValidation>
    <dataValidation type="decimal" allowBlank="1" showInputMessage="1" showErrorMessage="1" errorTitle="Input Error" error="Please enter a numeric value between 0 and 99999999999999999" sqref="K50">
      <formula1>0</formula1>
      <formula2>99999999999999900</formula2>
    </dataValidation>
    <dataValidation type="decimal" allowBlank="1" showInputMessage="1" showErrorMessage="1" errorTitle="Input Error" error="Please enter a numeric value between 0 and 99999999999999999" sqref="L50">
      <formula1>0</formula1>
      <formula2>99999999999999900</formula2>
    </dataValidation>
    <dataValidation type="decimal" allowBlank="1" showInputMessage="1" showErrorMessage="1" errorTitle="Input Error" error="Please enter a numeric value between 0 and 99999999999999999" sqref="M50">
      <formula1>0</formula1>
      <formula2>99999999999999900</formula2>
    </dataValidation>
    <dataValidation type="decimal" allowBlank="1" showInputMessage="1" showErrorMessage="1" errorTitle="Input Error" error="Please enter a numeric value between 0 and 99999999999999999" sqref="E51">
      <formula1>0</formula1>
      <formula2>99999999999999900</formula2>
    </dataValidation>
    <dataValidation type="decimal" allowBlank="1" showInputMessage="1" showErrorMessage="1" errorTitle="Input Error" error="Please enter a numeric value between 0 and 99999999999999999" sqref="F51">
      <formula1>0</formula1>
      <formula2>99999999999999900</formula2>
    </dataValidation>
    <dataValidation type="decimal" allowBlank="1" showInputMessage="1" showErrorMessage="1" errorTitle="Input Error" error="Please enter a numeric value between 0 and 99999999999999999" sqref="G51">
      <formula1>0</formula1>
      <formula2>99999999999999900</formula2>
    </dataValidation>
    <dataValidation type="decimal" allowBlank="1" showInputMessage="1" showErrorMessage="1" errorTitle="Input Error" error="Please enter a numeric value between 0 and 99999999999999999" sqref="H51">
      <formula1>0</formula1>
      <formula2>99999999999999900</formula2>
    </dataValidation>
    <dataValidation type="decimal" allowBlank="1" showInputMessage="1" showErrorMessage="1" errorTitle="Input Error" error="Please enter a numeric value between 0 and 99999999999999999" sqref="I51">
      <formula1>0</formula1>
      <formula2>99999999999999900</formula2>
    </dataValidation>
    <dataValidation type="decimal" allowBlank="1" showInputMessage="1" showErrorMessage="1" errorTitle="Input Error" error="Please enter a numeric value between 0 and 99999999999999999" sqref="J51">
      <formula1>0</formula1>
      <formula2>99999999999999900</formula2>
    </dataValidation>
    <dataValidation type="decimal" allowBlank="1" showInputMessage="1" showErrorMessage="1" errorTitle="Input Error" error="Please enter a numeric value between 0 and 99999999999999999" sqref="K51">
      <formula1>0</formula1>
      <formula2>99999999999999900</formula2>
    </dataValidation>
    <dataValidation type="decimal" allowBlank="1" showInputMessage="1" showErrorMessage="1" errorTitle="Input Error" error="Please enter a numeric value between 0 and 99999999999999999" sqref="L51">
      <formula1>0</formula1>
      <formula2>99999999999999900</formula2>
    </dataValidation>
    <dataValidation type="decimal" allowBlank="1" showInputMessage="1" showErrorMessage="1" errorTitle="Input Error" error="Please enter a numeric value between 0 and 99999999999999999" sqref="M51">
      <formula1>0</formula1>
      <formula2>99999999999999900</formula2>
    </dataValidation>
    <dataValidation type="decimal" allowBlank="1" showInputMessage="1" showErrorMessage="1" errorTitle="Input Error" error="Please enter a numeric value between 0 and 99999999999999999" sqref="E52">
      <formula1>0</formula1>
      <formula2>99999999999999900</formula2>
    </dataValidation>
    <dataValidation type="decimal" allowBlank="1" showInputMessage="1" showErrorMessage="1" errorTitle="Input Error" error="Please enter a numeric value between 0 and 99999999999999999" sqref="F52">
      <formula1>0</formula1>
      <formula2>99999999999999900</formula2>
    </dataValidation>
    <dataValidation type="decimal" allowBlank="1" showInputMessage="1" showErrorMessage="1" errorTitle="Input Error" error="Please enter a numeric value between 0 and 99999999999999999" sqref="G52">
      <formula1>0</formula1>
      <formula2>99999999999999900</formula2>
    </dataValidation>
    <dataValidation type="decimal" allowBlank="1" showInputMessage="1" showErrorMessage="1" errorTitle="Input Error" error="Please enter a numeric value between 0 and 99999999999999999" sqref="H52">
      <formula1>0</formula1>
      <formula2>99999999999999900</formula2>
    </dataValidation>
    <dataValidation type="decimal" allowBlank="1" showInputMessage="1" showErrorMessage="1" errorTitle="Input Error" error="Please enter a numeric value between 0 and 99999999999999999" sqref="I52">
      <formula1>0</formula1>
      <formula2>99999999999999900</formula2>
    </dataValidation>
    <dataValidation type="decimal" allowBlank="1" showInputMessage="1" showErrorMessage="1" errorTitle="Input Error" error="Please enter a numeric value between 0 and 99999999999999999" sqref="J52">
      <formula1>0</formula1>
      <formula2>99999999999999900</formula2>
    </dataValidation>
    <dataValidation type="decimal" allowBlank="1" showInputMessage="1" showErrorMessage="1" errorTitle="Input Error" error="Please enter a numeric value between 0 and 99999999999999999" sqref="K52">
      <formula1>0</formula1>
      <formula2>99999999999999900</formula2>
    </dataValidation>
    <dataValidation type="decimal" allowBlank="1" showInputMessage="1" showErrorMessage="1" errorTitle="Input Error" error="Please enter a numeric value between 0 and 99999999999999999" sqref="L52">
      <formula1>0</formula1>
      <formula2>99999999999999900</formula2>
    </dataValidation>
    <dataValidation type="decimal" allowBlank="1" showInputMessage="1" showErrorMessage="1" errorTitle="Input Error" error="Please enter a numeric value between 0 and 99999999999999999" sqref="M52">
      <formula1>0</formula1>
      <formula2>99999999999999900</formula2>
    </dataValidation>
    <dataValidation type="decimal" allowBlank="1" showInputMessage="1" showErrorMessage="1" errorTitle="Input Error" error="Please enter a numeric value between 0 and 99999999999999999" sqref="E53">
      <formula1>0</formula1>
      <formula2>99999999999999900</formula2>
    </dataValidation>
    <dataValidation type="decimal" allowBlank="1" showInputMessage="1" showErrorMessage="1" errorTitle="Input Error" error="Please enter a numeric value between 0 and 99999999999999999" sqref="F53">
      <formula1>0</formula1>
      <formula2>99999999999999900</formula2>
    </dataValidation>
    <dataValidation type="decimal" allowBlank="1" showInputMessage="1" showErrorMessage="1" errorTitle="Input Error" error="Please enter a numeric value between 0 and 99999999999999999" sqref="G53">
      <formula1>0</formula1>
      <formula2>99999999999999900</formula2>
    </dataValidation>
    <dataValidation type="decimal" allowBlank="1" showInputMessage="1" showErrorMessage="1" errorTitle="Input Error" error="Please enter a numeric value between 0 and 99999999999999999" sqref="H53">
      <formula1>0</formula1>
      <formula2>99999999999999900</formula2>
    </dataValidation>
    <dataValidation type="decimal" allowBlank="1" showInputMessage="1" showErrorMessage="1" errorTitle="Input Error" error="Please enter a numeric value between 0 and 99999999999999999" sqref="I53">
      <formula1>0</formula1>
      <formula2>99999999999999900</formula2>
    </dataValidation>
    <dataValidation type="decimal" allowBlank="1" showInputMessage="1" showErrorMessage="1" errorTitle="Input Error" error="Please enter a numeric value between 0 and 99999999999999999" sqref="J53">
      <formula1>0</formula1>
      <formula2>99999999999999900</formula2>
    </dataValidation>
    <dataValidation type="decimal" allowBlank="1" showInputMessage="1" showErrorMessage="1" errorTitle="Input Error" error="Please enter a numeric value between 0 and 99999999999999999" sqref="K53">
      <formula1>0</formula1>
      <formula2>99999999999999900</formula2>
    </dataValidation>
    <dataValidation type="decimal" allowBlank="1" showInputMessage="1" showErrorMessage="1" errorTitle="Input Error" error="Please enter a numeric value between 0 and 99999999999999999" sqref="L53">
      <formula1>0</formula1>
      <formula2>99999999999999900</formula2>
    </dataValidation>
    <dataValidation type="decimal" allowBlank="1" showInputMessage="1" showErrorMessage="1" errorTitle="Input Error" error="Please enter a numeric value between 0 and 99999999999999999" sqref="M53">
      <formula1>0</formula1>
      <formula2>99999999999999900</formula2>
    </dataValidation>
  </dataValidations>
  <hyperlinks>
    <hyperlink ref="D3" location="Navigation!E14" display="Back To Navigation Page"/>
  </hyperlinks>
  <pageMargins left="0.75" right="0.75" top="1" bottom="1" header="0.5" footer="0.5"/>
  <pageSetup orientation="portrait" horizontalDpi="300" verticalDpi="0" copies="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O55"/>
  <sheetViews>
    <sheetView showGridLines="0" workbookViewId="0">
      <pane xSplit="2" ySplit="1" topLeftCell="C3" activePane="bottomRight" state="frozen"/>
      <selection pane="topRight" activeCell="C1" sqref="C1"/>
      <selection pane="bottomLeft" activeCell="A2" sqref="A2"/>
      <selection pane="bottomRight" sqref="A1:C1048576"/>
    </sheetView>
  </sheetViews>
  <sheetFormatPr defaultRowHeight="15"/>
  <cols>
    <col min="1" max="3" width="9.140625" hidden="1" customWidth="1"/>
    <col min="4" max="4" width="26.42578125" bestFit="1" customWidth="1"/>
    <col min="5" max="5" width="13.85546875" bestFit="1" customWidth="1"/>
    <col min="6" max="6" width="15.28515625" customWidth="1"/>
    <col min="7" max="7" width="11.140625" customWidth="1"/>
    <col min="8" max="8" width="11.7109375" customWidth="1"/>
    <col min="9" max="9" width="12.28515625" customWidth="1"/>
    <col min="10" max="10" width="12.42578125" customWidth="1"/>
    <col min="11" max="11" width="12.85546875" customWidth="1"/>
    <col min="12" max="12" width="13" customWidth="1"/>
    <col min="13" max="13" width="14.85546875" customWidth="1"/>
  </cols>
  <sheetData>
    <row r="1" spans="1:13" ht="27.95" customHeight="1">
      <c r="A1" s="10" t="s">
        <v>693</v>
      </c>
      <c r="D1" s="189" t="s">
        <v>702</v>
      </c>
      <c r="E1" s="189"/>
      <c r="F1" s="189"/>
      <c r="G1" s="189"/>
      <c r="H1" s="189"/>
      <c r="I1" s="189"/>
      <c r="J1" s="189"/>
      <c r="K1" s="189"/>
      <c r="L1" s="70"/>
      <c r="M1" s="70"/>
    </row>
    <row r="3" spans="1:13">
      <c r="D3" s="84" t="s">
        <v>1347</v>
      </c>
    </row>
    <row r="4" spans="1:13" ht="15" hidden="1" customHeight="1">
      <c r="A4" s="17"/>
      <c r="B4" s="17"/>
      <c r="C4" s="17" t="s">
        <v>675</v>
      </c>
      <c r="D4" s="17"/>
      <c r="E4" s="17"/>
      <c r="F4" s="17"/>
      <c r="G4" s="17"/>
      <c r="H4" s="17"/>
      <c r="I4" s="17"/>
      <c r="J4" s="17"/>
      <c r="K4" s="17"/>
      <c r="L4" s="17"/>
      <c r="M4" s="17"/>
    </row>
    <row r="5" spans="1:13" ht="15" hidden="1" customHeight="1">
      <c r="A5" s="17"/>
      <c r="B5" s="17"/>
      <c r="C5" s="17"/>
      <c r="D5" s="17"/>
      <c r="E5" s="17"/>
      <c r="F5" s="17"/>
      <c r="G5" s="17"/>
      <c r="H5" s="17"/>
      <c r="I5" s="17"/>
      <c r="J5" s="17"/>
      <c r="K5" s="17"/>
      <c r="L5" s="17"/>
      <c r="M5" s="17"/>
    </row>
    <row r="6" spans="1:13" ht="15" hidden="1" customHeight="1">
      <c r="A6" s="17"/>
      <c r="B6" s="17"/>
      <c r="C6" s="17"/>
      <c r="D6" s="17"/>
      <c r="E6" s="17"/>
      <c r="F6" s="17" t="s">
        <v>687</v>
      </c>
      <c r="G6" s="17" t="s">
        <v>1375</v>
      </c>
      <c r="H6" s="17" t="s">
        <v>1376</v>
      </c>
      <c r="I6" s="17" t="s">
        <v>1377</v>
      </c>
      <c r="J6" s="17" t="s">
        <v>1378</v>
      </c>
      <c r="K6" s="17" t="s">
        <v>1379</v>
      </c>
      <c r="L6" s="17"/>
      <c r="M6" s="17"/>
    </row>
    <row r="7" spans="1:13">
      <c r="A7" s="17"/>
      <c r="B7" s="17"/>
      <c r="C7" s="17" t="s">
        <v>906</v>
      </c>
      <c r="D7" s="17" t="s">
        <v>910</v>
      </c>
      <c r="E7" s="17" t="s">
        <v>910</v>
      </c>
      <c r="F7" s="17"/>
      <c r="G7" s="17"/>
      <c r="H7" s="17"/>
      <c r="I7" s="17"/>
      <c r="J7" s="17"/>
      <c r="K7" s="17"/>
      <c r="L7" s="17" t="s">
        <v>905</v>
      </c>
      <c r="M7" s="17" t="s">
        <v>907</v>
      </c>
    </row>
    <row r="8" spans="1:13" ht="15.75" customHeight="1">
      <c r="A8" s="17"/>
      <c r="B8" s="17"/>
      <c r="C8" s="17" t="s">
        <v>910</v>
      </c>
      <c r="D8" s="257" t="s">
        <v>705</v>
      </c>
      <c r="E8" s="258"/>
      <c r="F8" s="258"/>
      <c r="G8" s="258"/>
      <c r="H8" s="258"/>
      <c r="I8" s="258"/>
      <c r="J8" s="258"/>
      <c r="K8" s="61" t="s">
        <v>651</v>
      </c>
      <c r="L8" s="17"/>
      <c r="M8" s="17"/>
    </row>
    <row r="9" spans="1:13">
      <c r="A9" s="17"/>
      <c r="B9" s="17"/>
      <c r="C9" s="109" t="s">
        <v>910</v>
      </c>
      <c r="D9" s="269"/>
      <c r="E9" s="270"/>
      <c r="F9" s="212" t="s">
        <v>685</v>
      </c>
      <c r="G9" s="214"/>
      <c r="H9" s="213"/>
      <c r="I9" s="212" t="s">
        <v>686</v>
      </c>
      <c r="J9" s="214"/>
      <c r="K9" s="213"/>
      <c r="M9" s="17"/>
    </row>
    <row r="10" spans="1:13" ht="33.75" customHeight="1">
      <c r="A10" s="17"/>
      <c r="B10" s="17"/>
      <c r="C10" s="109" t="s">
        <v>910</v>
      </c>
      <c r="D10" s="271"/>
      <c r="E10" s="272"/>
      <c r="F10" s="18" t="s">
        <v>680</v>
      </c>
      <c r="G10" s="18" t="s">
        <v>681</v>
      </c>
      <c r="H10" s="18" t="s">
        <v>682</v>
      </c>
      <c r="I10" s="18" t="s">
        <v>683</v>
      </c>
      <c r="J10" s="18" t="s">
        <v>684</v>
      </c>
      <c r="K10" s="18" t="s">
        <v>681</v>
      </c>
      <c r="M10" s="17"/>
    </row>
    <row r="11" spans="1:13" ht="15" hidden="1" customHeight="1">
      <c r="A11" s="17"/>
      <c r="B11" s="17"/>
      <c r="C11" s="17" t="s">
        <v>905</v>
      </c>
      <c r="M11" s="17"/>
    </row>
    <row r="12" spans="1:13">
      <c r="A12" s="17" t="s">
        <v>1380</v>
      </c>
      <c r="B12" s="17"/>
      <c r="C12" s="17"/>
      <c r="D12" s="13" t="s">
        <v>676</v>
      </c>
      <c r="E12" s="13" t="s">
        <v>677</v>
      </c>
      <c r="F12" s="19"/>
      <c r="G12" s="19"/>
      <c r="H12" s="19"/>
      <c r="I12" s="19"/>
      <c r="J12" s="19"/>
      <c r="K12" s="19"/>
      <c r="M12" s="17"/>
    </row>
    <row r="13" spans="1:13">
      <c r="A13" s="17" t="s">
        <v>1381</v>
      </c>
      <c r="B13" s="17"/>
      <c r="C13" s="17"/>
      <c r="D13" s="13"/>
      <c r="E13" s="13" t="s">
        <v>678</v>
      </c>
      <c r="F13" s="19"/>
      <c r="G13" s="19"/>
      <c r="H13" s="19"/>
      <c r="I13" s="19"/>
      <c r="J13" s="19"/>
      <c r="K13" s="19"/>
      <c r="M13" s="17"/>
    </row>
    <row r="14" spans="1:13">
      <c r="A14" s="17" t="s">
        <v>425</v>
      </c>
      <c r="B14" s="17"/>
      <c r="C14" s="17"/>
      <c r="D14" s="13" t="s">
        <v>679</v>
      </c>
      <c r="E14" s="13" t="s">
        <v>677</v>
      </c>
      <c r="F14" s="19"/>
      <c r="G14" s="19"/>
      <c r="H14" s="19"/>
      <c r="I14" s="19"/>
      <c r="J14" s="19"/>
      <c r="K14" s="19"/>
      <c r="M14" s="17"/>
    </row>
    <row r="15" spans="1:13">
      <c r="A15" s="17" t="s">
        <v>426</v>
      </c>
      <c r="B15" s="17"/>
      <c r="C15" s="17"/>
      <c r="D15" s="13"/>
      <c r="E15" s="13" t="s">
        <v>678</v>
      </c>
      <c r="F15" s="19"/>
      <c r="G15" s="19"/>
      <c r="H15" s="19"/>
      <c r="I15" s="19"/>
      <c r="J15" s="19"/>
      <c r="K15" s="19"/>
      <c r="M15" s="17"/>
    </row>
    <row r="16" spans="1:13">
      <c r="A16" s="17"/>
      <c r="B16" s="17"/>
      <c r="C16" s="17" t="s">
        <v>905</v>
      </c>
      <c r="M16" s="17"/>
    </row>
    <row r="17" spans="1:13" ht="15" hidden="1" customHeight="1">
      <c r="A17" s="17"/>
      <c r="B17" s="17"/>
      <c r="C17" s="17" t="s">
        <v>908</v>
      </c>
      <c r="D17" s="17"/>
      <c r="E17" s="17"/>
      <c r="F17" s="17"/>
      <c r="G17" s="17"/>
      <c r="H17" s="17"/>
      <c r="I17" s="17"/>
      <c r="J17" s="17"/>
      <c r="K17" s="17"/>
      <c r="L17" s="17"/>
      <c r="M17" s="17" t="s">
        <v>909</v>
      </c>
    </row>
    <row r="18" spans="1:13" ht="15" hidden="1" customHeight="1"/>
    <row r="19" spans="1:13" ht="15" hidden="1" customHeight="1">
      <c r="A19" s="17"/>
      <c r="B19" s="17"/>
      <c r="C19" s="17" t="s">
        <v>427</v>
      </c>
      <c r="D19" s="17"/>
      <c r="E19" s="17"/>
      <c r="F19" s="17"/>
      <c r="G19" s="17"/>
      <c r="H19" s="17"/>
      <c r="I19" s="17"/>
      <c r="J19" s="17"/>
      <c r="K19" s="17"/>
    </row>
    <row r="20" spans="1:13" ht="15" hidden="1" customHeight="1">
      <c r="A20" s="17"/>
      <c r="B20" s="17"/>
      <c r="C20" s="17"/>
      <c r="D20" s="17"/>
      <c r="E20" s="17"/>
      <c r="F20" s="17"/>
      <c r="G20" s="17" t="s">
        <v>285</v>
      </c>
      <c r="H20" s="17" t="s">
        <v>286</v>
      </c>
      <c r="I20" s="17" t="s">
        <v>287</v>
      </c>
      <c r="J20" s="17"/>
      <c r="K20" s="17"/>
    </row>
    <row r="21" spans="1:13" ht="15" hidden="1" customHeight="1">
      <c r="A21" s="17"/>
      <c r="B21" s="17"/>
      <c r="C21" s="17"/>
      <c r="D21" s="17"/>
      <c r="E21" s="17"/>
      <c r="F21" s="17"/>
      <c r="G21" s="17"/>
      <c r="H21" s="17"/>
      <c r="I21" s="17"/>
      <c r="J21" s="17"/>
      <c r="K21" s="17"/>
    </row>
    <row r="22" spans="1:13">
      <c r="A22" s="17"/>
      <c r="B22" s="17"/>
      <c r="C22" s="17" t="s">
        <v>906</v>
      </c>
      <c r="D22" s="17" t="s">
        <v>910</v>
      </c>
      <c r="E22" s="17" t="s">
        <v>910</v>
      </c>
      <c r="F22" s="17" t="s">
        <v>910</v>
      </c>
      <c r="G22" s="17"/>
      <c r="H22" s="17"/>
      <c r="I22" s="17"/>
      <c r="J22" s="17" t="s">
        <v>905</v>
      </c>
      <c r="K22" s="17" t="s">
        <v>907</v>
      </c>
    </row>
    <row r="23" spans="1:13" ht="33.75" customHeight="1">
      <c r="A23" s="17"/>
      <c r="B23" s="17"/>
      <c r="C23" s="17" t="s">
        <v>910</v>
      </c>
      <c r="D23" s="268" t="s">
        <v>703</v>
      </c>
      <c r="E23" s="268"/>
      <c r="F23" s="268"/>
      <c r="G23" s="268"/>
      <c r="H23" s="268"/>
      <c r="I23" s="61" t="s">
        <v>651</v>
      </c>
      <c r="J23" s="17"/>
      <c r="K23" s="17"/>
    </row>
    <row r="24" spans="1:13">
      <c r="A24" s="17"/>
      <c r="B24" s="17"/>
      <c r="C24" s="17" t="s">
        <v>910</v>
      </c>
      <c r="D24" s="265"/>
      <c r="E24" s="266"/>
      <c r="F24" s="267"/>
      <c r="G24" s="18" t="s">
        <v>436</v>
      </c>
      <c r="H24" s="18" t="s">
        <v>437</v>
      </c>
      <c r="I24" s="18" t="s">
        <v>438</v>
      </c>
      <c r="K24" s="17"/>
    </row>
    <row r="25" spans="1:13" ht="15" hidden="1" customHeight="1">
      <c r="A25" s="17"/>
      <c r="B25" s="17"/>
      <c r="C25" s="17" t="s">
        <v>905</v>
      </c>
      <c r="K25" s="17"/>
    </row>
    <row r="26" spans="1:13">
      <c r="A26" s="17"/>
      <c r="B26" s="17" t="s">
        <v>724</v>
      </c>
      <c r="C26" s="17"/>
      <c r="D26" s="21" t="s">
        <v>428</v>
      </c>
      <c r="E26" s="21" t="s">
        <v>429</v>
      </c>
      <c r="F26" s="21" t="s">
        <v>430</v>
      </c>
      <c r="G26" s="19"/>
      <c r="H26" s="19"/>
      <c r="I26" s="19"/>
      <c r="K26" s="17"/>
    </row>
    <row r="27" spans="1:13">
      <c r="A27" s="17"/>
      <c r="B27" s="17" t="s">
        <v>725</v>
      </c>
      <c r="C27" s="17"/>
      <c r="D27" s="260" t="s">
        <v>431</v>
      </c>
      <c r="E27" s="260" t="s">
        <v>429</v>
      </c>
      <c r="F27" s="21" t="s">
        <v>430</v>
      </c>
      <c r="G27" s="19"/>
      <c r="H27" s="19"/>
      <c r="I27" s="19"/>
      <c r="K27" s="17"/>
    </row>
    <row r="28" spans="1:13">
      <c r="A28" s="17"/>
      <c r="B28" s="17" t="s">
        <v>546</v>
      </c>
      <c r="C28" s="17"/>
      <c r="D28" s="261"/>
      <c r="E28" s="261"/>
      <c r="F28" s="21" t="s">
        <v>432</v>
      </c>
      <c r="G28" s="19"/>
      <c r="H28" s="19"/>
      <c r="I28" s="19"/>
      <c r="K28" s="17"/>
    </row>
    <row r="29" spans="1:13">
      <c r="A29" s="17"/>
      <c r="B29" s="17" t="s">
        <v>782</v>
      </c>
      <c r="C29" s="17"/>
      <c r="D29" s="261"/>
      <c r="E29" s="262"/>
      <c r="F29" s="21" t="s">
        <v>433</v>
      </c>
      <c r="G29" s="19"/>
      <c r="H29" s="19"/>
      <c r="I29" s="19"/>
      <c r="K29" s="17"/>
    </row>
    <row r="30" spans="1:13">
      <c r="A30" s="17"/>
      <c r="B30" s="17" t="s">
        <v>417</v>
      </c>
      <c r="C30" s="17"/>
      <c r="D30" s="261"/>
      <c r="E30" s="260" t="s">
        <v>434</v>
      </c>
      <c r="F30" s="21" t="s">
        <v>430</v>
      </c>
      <c r="G30" s="19"/>
      <c r="H30" s="19"/>
      <c r="I30" s="19"/>
      <c r="K30" s="17"/>
    </row>
    <row r="31" spans="1:13">
      <c r="A31" s="17"/>
      <c r="B31" s="17" t="s">
        <v>569</v>
      </c>
      <c r="C31" s="17"/>
      <c r="D31" s="261"/>
      <c r="E31" s="261"/>
      <c r="F31" s="21" t="s">
        <v>432</v>
      </c>
      <c r="G31" s="19"/>
      <c r="H31" s="19"/>
      <c r="I31" s="19"/>
      <c r="K31" s="17"/>
    </row>
    <row r="32" spans="1:13">
      <c r="A32" s="17"/>
      <c r="B32" s="17" t="s">
        <v>772</v>
      </c>
      <c r="C32" s="17"/>
      <c r="D32" s="261"/>
      <c r="E32" s="262"/>
      <c r="F32" s="21" t="s">
        <v>433</v>
      </c>
      <c r="G32" s="19"/>
      <c r="H32" s="19"/>
      <c r="I32" s="19"/>
      <c r="K32" s="17"/>
    </row>
    <row r="33" spans="1:15">
      <c r="A33" s="17"/>
      <c r="B33" s="17" t="s">
        <v>815</v>
      </c>
      <c r="C33" s="17"/>
      <c r="D33" s="261"/>
      <c r="E33" s="260" t="s">
        <v>435</v>
      </c>
      <c r="F33" s="21" t="s">
        <v>430</v>
      </c>
      <c r="G33" s="20">
        <f t="shared" ref="G33:I35" si="0">G27+G30</f>
        <v>0</v>
      </c>
      <c r="H33" s="20">
        <f t="shared" si="0"/>
        <v>0</v>
      </c>
      <c r="I33" s="20">
        <f t="shared" si="0"/>
        <v>0</v>
      </c>
      <c r="K33" s="17"/>
    </row>
    <row r="34" spans="1:15">
      <c r="A34" s="17"/>
      <c r="B34" s="17" t="s">
        <v>283</v>
      </c>
      <c r="C34" s="17"/>
      <c r="D34" s="261"/>
      <c r="E34" s="261"/>
      <c r="F34" s="21" t="s">
        <v>432</v>
      </c>
      <c r="G34" s="20">
        <f t="shared" si="0"/>
        <v>0</v>
      </c>
      <c r="H34" s="20">
        <f t="shared" si="0"/>
        <v>0</v>
      </c>
      <c r="I34" s="20">
        <f t="shared" si="0"/>
        <v>0</v>
      </c>
      <c r="K34" s="17"/>
    </row>
    <row r="35" spans="1:15">
      <c r="A35" s="17"/>
      <c r="B35" s="17" t="s">
        <v>284</v>
      </c>
      <c r="C35" s="17"/>
      <c r="D35" s="262"/>
      <c r="E35" s="262"/>
      <c r="F35" s="21" t="s">
        <v>433</v>
      </c>
      <c r="G35" s="20">
        <f t="shared" si="0"/>
        <v>0</v>
      </c>
      <c r="H35" s="20">
        <f t="shared" si="0"/>
        <v>0</v>
      </c>
      <c r="I35" s="20">
        <f t="shared" si="0"/>
        <v>0</v>
      </c>
      <c r="K35" s="17"/>
    </row>
    <row r="36" spans="1:15">
      <c r="A36" s="17"/>
      <c r="B36" s="17"/>
      <c r="C36" s="17" t="s">
        <v>905</v>
      </c>
      <c r="K36" s="17"/>
    </row>
    <row r="37" spans="1:15" ht="15" hidden="1" customHeight="1">
      <c r="A37" s="17"/>
      <c r="B37" s="17"/>
      <c r="C37" s="17" t="s">
        <v>908</v>
      </c>
      <c r="D37" s="17"/>
      <c r="E37" s="17"/>
      <c r="F37" s="17"/>
      <c r="G37" s="17"/>
      <c r="H37" s="17"/>
      <c r="I37" s="17"/>
      <c r="J37" s="17"/>
      <c r="K37" s="17" t="s">
        <v>909</v>
      </c>
    </row>
    <row r="38" spans="1:15" ht="15" hidden="1" customHeight="1"/>
    <row r="39" spans="1:15" ht="15" hidden="1" customHeight="1">
      <c r="A39" s="17"/>
      <c r="B39" s="17"/>
      <c r="C39" s="17" t="s">
        <v>1279</v>
      </c>
      <c r="D39" s="17"/>
      <c r="E39" s="17"/>
      <c r="F39" s="17"/>
      <c r="G39" s="17"/>
      <c r="H39" s="17"/>
      <c r="I39" s="17"/>
      <c r="J39" s="17"/>
      <c r="K39" s="17"/>
      <c r="L39" s="17"/>
      <c r="M39" s="17"/>
      <c r="N39" s="17"/>
      <c r="O39" s="17"/>
    </row>
    <row r="40" spans="1:15" ht="15" hidden="1" customHeight="1">
      <c r="A40" s="17"/>
      <c r="B40" s="17"/>
      <c r="C40" s="17"/>
      <c r="D40" s="17"/>
      <c r="E40" s="17" t="s">
        <v>285</v>
      </c>
      <c r="F40" s="17" t="s">
        <v>285</v>
      </c>
      <c r="G40" s="17" t="s">
        <v>285</v>
      </c>
      <c r="H40" s="17" t="s">
        <v>286</v>
      </c>
      <c r="I40" s="17" t="s">
        <v>286</v>
      </c>
      <c r="J40" s="17" t="s">
        <v>286</v>
      </c>
      <c r="K40" s="17" t="s">
        <v>287</v>
      </c>
      <c r="L40" s="17" t="s">
        <v>287</v>
      </c>
      <c r="M40" s="17" t="s">
        <v>287</v>
      </c>
      <c r="N40" s="17"/>
      <c r="O40" s="17"/>
    </row>
    <row r="41" spans="1:15" ht="15" hidden="1" customHeight="1">
      <c r="A41" s="17"/>
      <c r="B41" s="17"/>
      <c r="C41" s="17"/>
      <c r="D41" s="17"/>
      <c r="E41" s="17" t="s">
        <v>1323</v>
      </c>
      <c r="F41" s="17" t="s">
        <v>21</v>
      </c>
      <c r="G41" s="17" t="s">
        <v>673</v>
      </c>
      <c r="H41" s="17" t="s">
        <v>1323</v>
      </c>
      <c r="I41" s="17" t="s">
        <v>21</v>
      </c>
      <c r="J41" s="17" t="s">
        <v>673</v>
      </c>
      <c r="K41" s="17" t="s">
        <v>1323</v>
      </c>
      <c r="L41" s="17" t="s">
        <v>21</v>
      </c>
      <c r="M41" s="17" t="s">
        <v>673</v>
      </c>
      <c r="N41" s="17"/>
      <c r="O41" s="17"/>
    </row>
    <row r="42" spans="1:15">
      <c r="A42" s="17"/>
      <c r="B42" s="17"/>
      <c r="C42" s="17" t="s">
        <v>906</v>
      </c>
      <c r="D42" s="17" t="s">
        <v>910</v>
      </c>
      <c r="E42" s="17"/>
      <c r="F42" s="17"/>
      <c r="G42" s="17"/>
      <c r="H42" s="17"/>
      <c r="I42" s="17"/>
      <c r="J42" s="17"/>
      <c r="K42" s="17"/>
      <c r="L42" s="17"/>
      <c r="M42" s="17"/>
      <c r="N42" s="17" t="s">
        <v>905</v>
      </c>
      <c r="O42" s="17" t="s">
        <v>907</v>
      </c>
    </row>
    <row r="43" spans="1:15" ht="15.75" customHeight="1">
      <c r="A43" s="17"/>
      <c r="B43" s="17"/>
      <c r="C43" s="17" t="s">
        <v>910</v>
      </c>
      <c r="D43" s="257" t="s">
        <v>704</v>
      </c>
      <c r="E43" s="258"/>
      <c r="F43" s="258"/>
      <c r="G43" s="258"/>
      <c r="H43" s="258"/>
      <c r="I43" s="258"/>
      <c r="J43" s="258"/>
      <c r="K43" s="258"/>
      <c r="L43" s="255" t="s">
        <v>651</v>
      </c>
      <c r="M43" s="256"/>
      <c r="N43" s="17"/>
      <c r="O43" s="17"/>
    </row>
    <row r="44" spans="1:15">
      <c r="A44" s="17"/>
      <c r="B44" s="17"/>
      <c r="C44" s="17" t="s">
        <v>910</v>
      </c>
      <c r="D44" s="263"/>
      <c r="E44" s="212" t="s">
        <v>436</v>
      </c>
      <c r="F44" s="214"/>
      <c r="G44" s="213"/>
      <c r="H44" s="212" t="s">
        <v>437</v>
      </c>
      <c r="I44" s="214"/>
      <c r="J44" s="213"/>
      <c r="K44" s="212" t="s">
        <v>438</v>
      </c>
      <c r="L44" s="214"/>
      <c r="M44" s="213"/>
      <c r="O44" s="17"/>
    </row>
    <row r="45" spans="1:15">
      <c r="A45" s="17"/>
      <c r="B45" s="17"/>
      <c r="C45" s="17" t="s">
        <v>910</v>
      </c>
      <c r="D45" s="264"/>
      <c r="E45" s="18" t="s">
        <v>429</v>
      </c>
      <c r="F45" s="18" t="s">
        <v>434</v>
      </c>
      <c r="G45" s="18" t="s">
        <v>435</v>
      </c>
      <c r="H45" s="18" t="s">
        <v>429</v>
      </c>
      <c r="I45" s="18" t="s">
        <v>434</v>
      </c>
      <c r="J45" s="18" t="s">
        <v>435</v>
      </c>
      <c r="K45" s="18" t="s">
        <v>429</v>
      </c>
      <c r="L45" s="18" t="s">
        <v>434</v>
      </c>
      <c r="M45" s="18" t="s">
        <v>435</v>
      </c>
      <c r="O45" s="17"/>
    </row>
    <row r="46" spans="1:15" ht="15" hidden="1" customHeight="1">
      <c r="A46" s="17"/>
      <c r="B46" s="17"/>
      <c r="C46" s="17" t="s">
        <v>905</v>
      </c>
      <c r="O46" s="17"/>
    </row>
    <row r="47" spans="1:15">
      <c r="A47" s="17"/>
      <c r="B47" s="17" t="s">
        <v>1286</v>
      </c>
      <c r="C47" s="17"/>
      <c r="D47" s="13" t="s">
        <v>1280</v>
      </c>
      <c r="E47" s="19"/>
      <c r="F47" s="19"/>
      <c r="G47" s="20">
        <f>E47+F47</f>
        <v>0</v>
      </c>
      <c r="H47" s="19"/>
      <c r="I47" s="19"/>
      <c r="J47" s="20">
        <f>H47+I47</f>
        <v>0</v>
      </c>
      <c r="K47" s="19"/>
      <c r="L47" s="19"/>
      <c r="M47" s="20">
        <f>K47+L47</f>
        <v>0</v>
      </c>
      <c r="O47" s="17"/>
    </row>
    <row r="48" spans="1:15">
      <c r="A48" s="17"/>
      <c r="B48" s="17" t="s">
        <v>1111</v>
      </c>
      <c r="C48" s="17"/>
      <c r="D48" s="13" t="s">
        <v>1281</v>
      </c>
      <c r="E48" s="19"/>
      <c r="F48" s="19"/>
      <c r="G48" s="20">
        <f t="shared" ref="G48:G53" si="1">E48+F48</f>
        <v>0</v>
      </c>
      <c r="H48" s="19"/>
      <c r="I48" s="19"/>
      <c r="J48" s="20">
        <f t="shared" ref="J48:J53" si="2">H48+I48</f>
        <v>0</v>
      </c>
      <c r="K48" s="19"/>
      <c r="L48" s="19"/>
      <c r="M48" s="20">
        <f t="shared" ref="M48:M53" si="3">K48+L48</f>
        <v>0</v>
      </c>
      <c r="O48" s="17"/>
    </row>
    <row r="49" spans="1:15">
      <c r="A49" s="17"/>
      <c r="B49" s="17" t="s">
        <v>1112</v>
      </c>
      <c r="C49" s="17"/>
      <c r="D49" s="13" t="s">
        <v>1282</v>
      </c>
      <c r="E49" s="19"/>
      <c r="F49" s="19"/>
      <c r="G49" s="20">
        <f t="shared" si="1"/>
        <v>0</v>
      </c>
      <c r="H49" s="19"/>
      <c r="I49" s="19"/>
      <c r="J49" s="20">
        <f t="shared" si="2"/>
        <v>0</v>
      </c>
      <c r="K49" s="19"/>
      <c r="L49" s="19"/>
      <c r="M49" s="20">
        <f t="shared" si="3"/>
        <v>0</v>
      </c>
      <c r="O49" s="17"/>
    </row>
    <row r="50" spans="1:15">
      <c r="A50" s="17"/>
      <c r="B50" s="17" t="s">
        <v>1113</v>
      </c>
      <c r="C50" s="17"/>
      <c r="D50" s="13" t="s">
        <v>1283</v>
      </c>
      <c r="E50" s="19"/>
      <c r="F50" s="19"/>
      <c r="G50" s="20">
        <f t="shared" si="1"/>
        <v>0</v>
      </c>
      <c r="H50" s="19"/>
      <c r="I50" s="19"/>
      <c r="J50" s="20">
        <f t="shared" si="2"/>
        <v>0</v>
      </c>
      <c r="K50" s="19"/>
      <c r="L50" s="19"/>
      <c r="M50" s="20">
        <f t="shared" si="3"/>
        <v>0</v>
      </c>
      <c r="O50" s="17"/>
    </row>
    <row r="51" spans="1:15">
      <c r="A51" s="17"/>
      <c r="B51" s="17" t="s">
        <v>1114</v>
      </c>
      <c r="C51" s="17"/>
      <c r="D51" s="13" t="s">
        <v>1284</v>
      </c>
      <c r="E51" s="19"/>
      <c r="F51" s="19"/>
      <c r="G51" s="20">
        <f t="shared" si="1"/>
        <v>0</v>
      </c>
      <c r="H51" s="19"/>
      <c r="I51" s="19"/>
      <c r="J51" s="20">
        <f t="shared" si="2"/>
        <v>0</v>
      </c>
      <c r="K51" s="19"/>
      <c r="L51" s="19"/>
      <c r="M51" s="20">
        <f t="shared" si="3"/>
        <v>0</v>
      </c>
      <c r="O51" s="17"/>
    </row>
    <row r="52" spans="1:15">
      <c r="A52" s="17"/>
      <c r="B52" s="17" t="s">
        <v>1115</v>
      </c>
      <c r="C52" s="17"/>
      <c r="D52" s="13" t="s">
        <v>1285</v>
      </c>
      <c r="E52" s="19"/>
      <c r="F52" s="19"/>
      <c r="G52" s="20">
        <f t="shared" si="1"/>
        <v>0</v>
      </c>
      <c r="H52" s="19"/>
      <c r="I52" s="19"/>
      <c r="J52" s="20">
        <f t="shared" si="2"/>
        <v>0</v>
      </c>
      <c r="K52" s="19"/>
      <c r="L52" s="19"/>
      <c r="M52" s="20">
        <f t="shared" si="3"/>
        <v>0</v>
      </c>
      <c r="O52" s="17"/>
    </row>
    <row r="53" spans="1:15">
      <c r="A53" s="17"/>
      <c r="B53" s="17" t="s">
        <v>1116</v>
      </c>
      <c r="C53" s="17"/>
      <c r="D53" s="13" t="s">
        <v>207</v>
      </c>
      <c r="E53" s="19"/>
      <c r="F53" s="19"/>
      <c r="G53" s="20">
        <f t="shared" si="1"/>
        <v>0</v>
      </c>
      <c r="H53" s="19"/>
      <c r="I53" s="19"/>
      <c r="J53" s="20">
        <f t="shared" si="2"/>
        <v>0</v>
      </c>
      <c r="K53" s="19"/>
      <c r="L53" s="19"/>
      <c r="M53" s="20">
        <f t="shared" si="3"/>
        <v>0</v>
      </c>
      <c r="O53" s="17"/>
    </row>
    <row r="54" spans="1:15">
      <c r="A54" s="17"/>
      <c r="B54" s="17"/>
      <c r="C54" s="17" t="s">
        <v>905</v>
      </c>
      <c r="O54" s="17"/>
    </row>
    <row r="55" spans="1:15">
      <c r="A55" s="17"/>
      <c r="B55" s="17"/>
      <c r="C55" s="17" t="s">
        <v>908</v>
      </c>
      <c r="D55" s="17"/>
      <c r="E55" s="17"/>
      <c r="F55" s="17"/>
      <c r="G55" s="17"/>
      <c r="H55" s="17"/>
      <c r="I55" s="17"/>
      <c r="J55" s="17"/>
      <c r="K55" s="17"/>
      <c r="L55" s="17"/>
      <c r="M55" s="17"/>
      <c r="N55" s="17"/>
      <c r="O55" s="17" t="s">
        <v>909</v>
      </c>
    </row>
  </sheetData>
  <mergeCells count="17">
    <mergeCell ref="D23:H23"/>
    <mergeCell ref="F9:H9"/>
    <mergeCell ref="D43:K43"/>
    <mergeCell ref="L43:M43"/>
    <mergeCell ref="D1:K1"/>
    <mergeCell ref="I9:K9"/>
    <mergeCell ref="D9:E10"/>
    <mergeCell ref="D8:J8"/>
    <mergeCell ref="D24:F24"/>
    <mergeCell ref="K44:M44"/>
    <mergeCell ref="H44:J44"/>
    <mergeCell ref="E44:G44"/>
    <mergeCell ref="D27:D35"/>
    <mergeCell ref="D44:D45"/>
    <mergeCell ref="E33:E35"/>
    <mergeCell ref="E30:E32"/>
    <mergeCell ref="E27:E29"/>
  </mergeCells>
  <phoneticPr fontId="3" type="noConversion"/>
  <dataValidations count="117">
    <dataValidation type="decimal" allowBlank="1" showInputMessage="1" showErrorMessage="1" errorTitle="Input Error" error="Please enter a numeric value between 0 and 99999999999999999" sqref="F12">
      <formula1>0</formula1>
      <formula2>99999999999999900</formula2>
    </dataValidation>
    <dataValidation type="decimal" allowBlank="1" showInputMessage="1" showErrorMessage="1" errorTitle="Input Error" error="Please enter a numeric value between 0 and 99999999999999999" sqref="G12">
      <formula1>0</formula1>
      <formula2>99999999999999900</formula2>
    </dataValidation>
    <dataValidation type="decimal" allowBlank="1" showInputMessage="1" showErrorMessage="1" errorTitle="Input Error" error="Please enter a numeric value between 0 and 99999999999999999" sqref="H12">
      <formula1>0</formula1>
      <formula2>99999999999999900</formula2>
    </dataValidation>
    <dataValidation type="decimal" allowBlank="1" showInputMessage="1" showErrorMessage="1" errorTitle="Input Error" error="Please enter a numeric value between 0 and 99999999999999999" sqref="I12">
      <formula1>0</formula1>
      <formula2>99999999999999900</formula2>
    </dataValidation>
    <dataValidation type="decimal" allowBlank="1" showInputMessage="1" showErrorMessage="1" errorTitle="Input Error" error="Please enter a numeric value between 0 and 99999999999999999" sqref="J12">
      <formula1>0</formula1>
      <formula2>99999999999999900</formula2>
    </dataValidation>
    <dataValidation type="decimal" allowBlank="1" showInputMessage="1" showErrorMessage="1" errorTitle="Input Error" error="Please enter a numeric value between 0 and 99999999999999999" sqref="K12">
      <formula1>0</formula1>
      <formula2>99999999999999900</formula2>
    </dataValidation>
    <dataValidation type="decimal" allowBlank="1" showInputMessage="1" showErrorMessage="1" errorTitle="Input Error" error="Please enter a numeric value between 0 and 99999999999999999" sqref="F13">
      <formula1>0</formula1>
      <formula2>99999999999999900</formula2>
    </dataValidation>
    <dataValidation type="decimal" allowBlank="1" showInputMessage="1" showErrorMessage="1" errorTitle="Input Error" error="Please enter a numeric value between 0 and 99999999999999999" sqref="G13">
      <formula1>0</formula1>
      <formula2>99999999999999900</formula2>
    </dataValidation>
    <dataValidation type="decimal" allowBlank="1" showInputMessage="1" showErrorMessage="1" errorTitle="Input Error" error="Please enter a numeric value between 0 and 99999999999999999" sqref="H13">
      <formula1>0</formula1>
      <formula2>99999999999999900</formula2>
    </dataValidation>
    <dataValidation type="decimal" allowBlank="1" showInputMessage="1" showErrorMessage="1" errorTitle="Input Error" error="Please enter a numeric value between 0 and 99999999999999999" sqref="I13">
      <formula1>0</formula1>
      <formula2>99999999999999900</formula2>
    </dataValidation>
    <dataValidation type="decimal" allowBlank="1" showInputMessage="1" showErrorMessage="1" errorTitle="Input Error" error="Please enter a numeric value between 0 and 99999999999999999" sqref="J13">
      <formula1>0</formula1>
      <formula2>99999999999999900</formula2>
    </dataValidation>
    <dataValidation type="decimal" allowBlank="1" showInputMessage="1" showErrorMessage="1" errorTitle="Input Error" error="Please enter a numeric value between 0 and 99999999999999999" sqref="K13">
      <formula1>0</formula1>
      <formula2>99999999999999900</formula2>
    </dataValidation>
    <dataValidation type="decimal" allowBlank="1" showInputMessage="1" showErrorMessage="1" errorTitle="Input Error" error="Please enter a numeric value between 0 and 99999999999999999" sqref="F14">
      <formula1>0</formula1>
      <formula2>99999999999999900</formula2>
    </dataValidation>
    <dataValidation type="decimal" allowBlank="1" showInputMessage="1" showErrorMessage="1" errorTitle="Input Error" error="Please enter a numeric value between 0 and 99999999999999999" sqref="G14">
      <formula1>0</formula1>
      <formula2>99999999999999900</formula2>
    </dataValidation>
    <dataValidation type="decimal" allowBlank="1" showInputMessage="1" showErrorMessage="1" errorTitle="Input Error" error="Please enter a numeric value between 0 and 99999999999999999" sqref="H14">
      <formula1>0</formula1>
      <formula2>99999999999999900</formula2>
    </dataValidation>
    <dataValidation type="decimal" allowBlank="1" showInputMessage="1" showErrorMessage="1" errorTitle="Input Error" error="Please enter a numeric value between 0 and 99999999999999999" sqref="I14">
      <formula1>0</formula1>
      <formula2>99999999999999900</formula2>
    </dataValidation>
    <dataValidation type="decimal" allowBlank="1" showInputMessage="1" showErrorMessage="1" errorTitle="Input Error" error="Please enter a numeric value between 0 and 99999999999999999" sqref="J14">
      <formula1>0</formula1>
      <formula2>99999999999999900</formula2>
    </dataValidation>
    <dataValidation type="decimal" allowBlank="1" showInputMessage="1" showErrorMessage="1" errorTitle="Input Error" error="Please enter a numeric value between 0 and 99999999999999999" sqref="K14">
      <formula1>0</formula1>
      <formula2>99999999999999900</formula2>
    </dataValidation>
    <dataValidation type="decimal" allowBlank="1" showInputMessage="1" showErrorMessage="1" errorTitle="Input Error" error="Please enter a numeric value between 0 and 99999999999999999" sqref="F15">
      <formula1>0</formula1>
      <formula2>99999999999999900</formula2>
    </dataValidation>
    <dataValidation type="decimal" allowBlank="1" showInputMessage="1" showErrorMessage="1" errorTitle="Input Error" error="Please enter a numeric value between 0 and 99999999999999999" sqref="G15">
      <formula1>0</formula1>
      <formula2>99999999999999900</formula2>
    </dataValidation>
    <dataValidation type="decimal" allowBlank="1" showInputMessage="1" showErrorMessage="1" errorTitle="Input Error" error="Please enter a numeric value between 0 and 99999999999999999" sqref="H15">
      <formula1>0</formula1>
      <formula2>99999999999999900</formula2>
    </dataValidation>
    <dataValidation type="decimal" allowBlank="1" showInputMessage="1" showErrorMessage="1" errorTitle="Input Error" error="Please enter a numeric value between 0 and 99999999999999999" sqref="I15">
      <formula1>0</formula1>
      <formula2>99999999999999900</formula2>
    </dataValidation>
    <dataValidation type="decimal" allowBlank="1" showInputMessage="1" showErrorMessage="1" errorTitle="Input Error" error="Please enter a numeric value between 0 and 99999999999999999" sqref="J15">
      <formula1>0</formula1>
      <formula2>99999999999999900</formula2>
    </dataValidation>
    <dataValidation type="decimal" allowBlank="1" showInputMessage="1" showErrorMessage="1" errorTitle="Input Error" error="Please enter a numeric value between 0 and 99999999999999999" sqref="K15">
      <formula1>0</formula1>
      <formula2>99999999999999900</formula2>
    </dataValidation>
    <dataValidation type="decimal" allowBlank="1" showInputMessage="1" showErrorMessage="1" errorTitle="Input Error" error="Please enter a numeric value between 0 and 99999999999999999" sqref="G26">
      <formula1>0</formula1>
      <formula2>99999999999999900</formula2>
    </dataValidation>
    <dataValidation type="decimal" allowBlank="1" showInputMessage="1" showErrorMessage="1" errorTitle="Input Error" error="Please enter a numeric value between 0 and 99999999999999999" sqref="H26">
      <formula1>0</formula1>
      <formula2>99999999999999900</formula2>
    </dataValidation>
    <dataValidation type="decimal" allowBlank="1" showInputMessage="1" showErrorMessage="1" errorTitle="Input Error" error="Please enter a numeric value between 0 and 99999999999999999" sqref="I26">
      <formula1>0</formula1>
      <formula2>99999999999999900</formula2>
    </dataValidation>
    <dataValidation type="decimal" allowBlank="1" showInputMessage="1" showErrorMessage="1" errorTitle="Input Error" error="Please enter a numeric value between 0 and 99999999999999999" sqref="G27">
      <formula1>0</formula1>
      <formula2>99999999999999900</formula2>
    </dataValidation>
    <dataValidation type="decimal" allowBlank="1" showInputMessage="1" showErrorMessage="1" errorTitle="Input Error" error="Please enter a numeric value between 0 and 99999999999999999" sqref="H27">
      <formula1>0</formula1>
      <formula2>99999999999999900</formula2>
    </dataValidation>
    <dataValidation type="decimal" allowBlank="1" showInputMessage="1" showErrorMessage="1" errorTitle="Input Error" error="Please enter a numeric value between 0 and 99999999999999999" sqref="I27">
      <formula1>0</formula1>
      <formula2>99999999999999900</formula2>
    </dataValidation>
    <dataValidation type="decimal" allowBlank="1" showInputMessage="1" showErrorMessage="1" errorTitle="Input Error" error="Please enter a numeric value between 0 and 99999999999999999" sqref="G28">
      <formula1>0</formula1>
      <formula2>99999999999999900</formula2>
    </dataValidation>
    <dataValidation type="decimal" allowBlank="1" showInputMessage="1" showErrorMessage="1" errorTitle="Input Error" error="Please enter a numeric value between 0 and 99999999999999999" sqref="H28">
      <formula1>0</formula1>
      <formula2>99999999999999900</formula2>
    </dataValidation>
    <dataValidation type="decimal" allowBlank="1" showInputMessage="1" showErrorMessage="1" errorTitle="Input Error" error="Please enter a numeric value between 0 and 99999999999999999" sqref="I28">
      <formula1>0</formula1>
      <formula2>99999999999999900</formula2>
    </dataValidation>
    <dataValidation type="decimal" allowBlank="1" showInputMessage="1" showErrorMessage="1" errorTitle="Input Error" error="Please enter a numeric value between 0 and 99999999999999999" sqref="G29">
      <formula1>0</formula1>
      <formula2>99999999999999900</formula2>
    </dataValidation>
    <dataValidation type="decimal" allowBlank="1" showInputMessage="1" showErrorMessage="1" errorTitle="Input Error" error="Please enter a numeric value between 0 and 99999999999999999" sqref="H29">
      <formula1>0</formula1>
      <formula2>99999999999999900</formula2>
    </dataValidation>
    <dataValidation type="decimal" allowBlank="1" showInputMessage="1" showErrorMessage="1" errorTitle="Input Error" error="Please enter a numeric value between 0 and 99999999999999999" sqref="I29">
      <formula1>0</formula1>
      <formula2>99999999999999900</formula2>
    </dataValidation>
    <dataValidation type="decimal" allowBlank="1" showInputMessage="1" showErrorMessage="1" errorTitle="Input Error" error="Please enter a numeric value between 0 and 99999999999999999" sqref="G30">
      <formula1>0</formula1>
      <formula2>99999999999999900</formula2>
    </dataValidation>
    <dataValidation type="decimal" allowBlank="1" showInputMessage="1" showErrorMessage="1" errorTitle="Input Error" error="Please enter a numeric value between 0 and 99999999999999999" sqref="H30">
      <formula1>0</formula1>
      <formula2>99999999999999900</formula2>
    </dataValidation>
    <dataValidation type="decimal" allowBlank="1" showInputMessage="1" showErrorMessage="1" errorTitle="Input Error" error="Please enter a numeric value between 0 and 99999999999999999" sqref="I30">
      <formula1>0</formula1>
      <formula2>99999999999999900</formula2>
    </dataValidation>
    <dataValidation type="decimal" allowBlank="1" showInputMessage="1" showErrorMessage="1" errorTitle="Input Error" error="Please enter a numeric value between 0 and 99999999999999999" sqref="G31">
      <formula1>0</formula1>
      <formula2>99999999999999900</formula2>
    </dataValidation>
    <dataValidation type="decimal" allowBlank="1" showInputMessage="1" showErrorMessage="1" errorTitle="Input Error" error="Please enter a numeric value between 0 and 99999999999999999" sqref="H31">
      <formula1>0</formula1>
      <formula2>99999999999999900</formula2>
    </dataValidation>
    <dataValidation type="decimal" allowBlank="1" showInputMessage="1" showErrorMessage="1" errorTitle="Input Error" error="Please enter a numeric value between 0 and 99999999999999999" sqref="I31">
      <formula1>0</formula1>
      <formula2>99999999999999900</formula2>
    </dataValidation>
    <dataValidation type="decimal" allowBlank="1" showInputMessage="1" showErrorMessage="1" errorTitle="Input Error" error="Please enter a numeric value between 0 and 99999999999999999" sqref="G32">
      <formula1>0</formula1>
      <formula2>99999999999999900</formula2>
    </dataValidation>
    <dataValidation type="decimal" allowBlank="1" showInputMessage="1" showErrorMessage="1" errorTitle="Input Error" error="Please enter a numeric value between 0 and 99999999999999999" sqref="H32">
      <formula1>0</formula1>
      <formula2>99999999999999900</formula2>
    </dataValidation>
    <dataValidation type="decimal" allowBlank="1" showInputMessage="1" showErrorMessage="1" errorTitle="Input Error" error="Please enter a numeric value between 0 and 99999999999999999" sqref="I32">
      <formula1>0</formula1>
      <formula2>99999999999999900</formula2>
    </dataValidation>
    <dataValidation type="decimal" allowBlank="1" showInputMessage="1" showErrorMessage="1" errorTitle="Input Error" error="Please enter a numeric value between 0 and 99999999999999999" sqref="G33">
      <formula1>0</formula1>
      <formula2>99999999999999900</formula2>
    </dataValidation>
    <dataValidation type="decimal" allowBlank="1" showInputMessage="1" showErrorMessage="1" errorTitle="Input Error" error="Please enter a numeric value between 0 and 99999999999999999" sqref="H33">
      <formula1>0</formula1>
      <formula2>99999999999999900</formula2>
    </dataValidation>
    <dataValidation type="decimal" allowBlank="1" showInputMessage="1" showErrorMessage="1" errorTitle="Input Error" error="Please enter a numeric value between 0 and 99999999999999999" sqref="I33">
      <formula1>0</formula1>
      <formula2>99999999999999900</formula2>
    </dataValidation>
    <dataValidation type="decimal" allowBlank="1" showInputMessage="1" showErrorMessage="1" errorTitle="Input Error" error="Please enter a numeric value between 0 and 99999999999999999" sqref="G34">
      <formula1>0</formula1>
      <formula2>99999999999999900</formula2>
    </dataValidation>
    <dataValidation type="decimal" allowBlank="1" showInputMessage="1" showErrorMessage="1" errorTitle="Input Error" error="Please enter a numeric value between 0 and 99999999999999999" sqref="H34">
      <formula1>0</formula1>
      <formula2>99999999999999900</formula2>
    </dataValidation>
    <dataValidation type="decimal" allowBlank="1" showInputMessage="1" showErrorMessage="1" errorTitle="Input Error" error="Please enter a numeric value between 0 and 99999999999999999" sqref="I34">
      <formula1>0</formula1>
      <formula2>99999999999999900</formula2>
    </dataValidation>
    <dataValidation type="decimal" allowBlank="1" showInputMessage="1" showErrorMessage="1" errorTitle="Input Error" error="Please enter a numeric value between 0 and 99999999999999999" sqref="G35">
      <formula1>0</formula1>
      <formula2>99999999999999900</formula2>
    </dataValidation>
    <dataValidation type="decimal" allowBlank="1" showInputMessage="1" showErrorMessage="1" errorTitle="Input Error" error="Please enter a numeric value between 0 and 99999999999999999" sqref="H35">
      <formula1>0</formula1>
      <formula2>99999999999999900</formula2>
    </dataValidation>
    <dataValidation type="decimal" allowBlank="1" showInputMessage="1" showErrorMessage="1" errorTitle="Input Error" error="Please enter a numeric value between 0 and 99999999999999999" sqref="I35">
      <formula1>0</formula1>
      <formula2>99999999999999900</formula2>
    </dataValidation>
    <dataValidation type="decimal" allowBlank="1" showInputMessage="1" showErrorMessage="1" errorTitle="Input Error" error="Please enter a numeric value between 0 and 99999999999999999" sqref="E47">
      <formula1>0</formula1>
      <formula2>99999999999999900</formula2>
    </dataValidation>
    <dataValidation type="decimal" allowBlank="1" showInputMessage="1" showErrorMessage="1" errorTitle="Input Error" error="Please enter a numeric value between 0 and 99999999999999999" sqref="F47">
      <formula1>0</formula1>
      <formula2>99999999999999900</formula2>
    </dataValidation>
    <dataValidation type="decimal" allowBlank="1" showInputMessage="1" showErrorMessage="1" errorTitle="Input Error" error="Please enter a numeric value between 0 and 99999999999999999" sqref="G47">
      <formula1>0</formula1>
      <formula2>99999999999999900</formula2>
    </dataValidation>
    <dataValidation type="decimal" allowBlank="1" showInputMessage="1" showErrorMessage="1" errorTitle="Input Error" error="Please enter a numeric value between 0 and 99999999999999999" sqref="H47">
      <formula1>0</formula1>
      <formula2>99999999999999900</formula2>
    </dataValidation>
    <dataValidation type="decimal" allowBlank="1" showInputMessage="1" showErrorMessage="1" errorTitle="Input Error" error="Please enter a numeric value between 0 and 99999999999999999" sqref="I47">
      <formula1>0</formula1>
      <formula2>99999999999999900</formula2>
    </dataValidation>
    <dataValidation type="decimal" allowBlank="1" showInputMessage="1" showErrorMessage="1" errorTitle="Input Error" error="Please enter a numeric value between 0 and 99999999999999999" sqref="J47">
      <formula1>0</formula1>
      <formula2>99999999999999900</formula2>
    </dataValidation>
    <dataValidation type="decimal" allowBlank="1" showInputMessage="1" showErrorMessage="1" errorTitle="Input Error" error="Please enter a numeric value between 0 and 99999999999999999" sqref="K47">
      <formula1>0</formula1>
      <formula2>99999999999999900</formula2>
    </dataValidation>
    <dataValidation type="decimal" allowBlank="1" showInputMessage="1" showErrorMessage="1" errorTitle="Input Error" error="Please enter a numeric value between 0 and 99999999999999999" sqref="L47">
      <formula1>0</formula1>
      <formula2>99999999999999900</formula2>
    </dataValidation>
    <dataValidation type="decimal" allowBlank="1" showInputMessage="1" showErrorMessage="1" errorTitle="Input Error" error="Please enter a numeric value between 0 and 99999999999999999" sqref="M47">
      <formula1>0</formula1>
      <formula2>99999999999999900</formula2>
    </dataValidation>
    <dataValidation type="decimal" allowBlank="1" showInputMessage="1" showErrorMessage="1" errorTitle="Input Error" error="Please enter a numeric value between 0 and 99999999999999999" sqref="E48">
      <formula1>0</formula1>
      <formula2>99999999999999900</formula2>
    </dataValidation>
    <dataValidation type="decimal" allowBlank="1" showInputMessage="1" showErrorMessage="1" errorTitle="Input Error" error="Please enter a numeric value between 0 and 99999999999999999" sqref="F48">
      <formula1>0</formula1>
      <formula2>99999999999999900</formula2>
    </dataValidation>
    <dataValidation type="decimal" allowBlank="1" showInputMessage="1" showErrorMessage="1" errorTitle="Input Error" error="Please enter a numeric value between 0 and 99999999999999999" sqref="G48">
      <formula1>0</formula1>
      <formula2>99999999999999900</formula2>
    </dataValidation>
    <dataValidation type="decimal" allowBlank="1" showInputMessage="1" showErrorMessage="1" errorTitle="Input Error" error="Please enter a numeric value between 0 and 99999999999999999" sqref="H48">
      <formula1>0</formula1>
      <formula2>99999999999999900</formula2>
    </dataValidation>
    <dataValidation type="decimal" allowBlank="1" showInputMessage="1" showErrorMessage="1" errorTitle="Input Error" error="Please enter a numeric value between 0 and 99999999999999999" sqref="I48">
      <formula1>0</formula1>
      <formula2>99999999999999900</formula2>
    </dataValidation>
    <dataValidation type="decimal" allowBlank="1" showInputMessage="1" showErrorMessage="1" errorTitle="Input Error" error="Please enter a numeric value between 0 and 99999999999999999" sqref="J48">
      <formula1>0</formula1>
      <formula2>99999999999999900</formula2>
    </dataValidation>
    <dataValidation type="decimal" allowBlank="1" showInputMessage="1" showErrorMessage="1" errorTitle="Input Error" error="Please enter a numeric value between 0 and 99999999999999999" sqref="K48">
      <formula1>0</formula1>
      <formula2>99999999999999900</formula2>
    </dataValidation>
    <dataValidation type="decimal" allowBlank="1" showInputMessage="1" showErrorMessage="1" errorTitle="Input Error" error="Please enter a numeric value between 0 and 99999999999999999" sqref="L48">
      <formula1>0</formula1>
      <formula2>99999999999999900</formula2>
    </dataValidation>
    <dataValidation type="decimal" allowBlank="1" showInputMessage="1" showErrorMessage="1" errorTitle="Input Error" error="Please enter a numeric value between 0 and 99999999999999999" sqref="M48">
      <formula1>0</formula1>
      <formula2>99999999999999900</formula2>
    </dataValidation>
    <dataValidation type="decimal" allowBlank="1" showInputMessage="1" showErrorMessage="1" errorTitle="Input Error" error="Please enter a numeric value between 0 and 99999999999999999" sqref="E49">
      <formula1>0</formula1>
      <formula2>99999999999999900</formula2>
    </dataValidation>
    <dataValidation type="decimal" allowBlank="1" showInputMessage="1" showErrorMessage="1" errorTitle="Input Error" error="Please enter a numeric value between 0 and 99999999999999999" sqref="F49">
      <formula1>0</formula1>
      <formula2>99999999999999900</formula2>
    </dataValidation>
    <dataValidation type="decimal" allowBlank="1" showInputMessage="1" showErrorMessage="1" errorTitle="Input Error" error="Please enter a numeric value between 0 and 99999999999999999" sqref="G49">
      <formula1>0</formula1>
      <formula2>99999999999999900</formula2>
    </dataValidation>
    <dataValidation type="decimal" allowBlank="1" showInputMessage="1" showErrorMessage="1" errorTitle="Input Error" error="Please enter a numeric value between 0 and 99999999999999999" sqref="H49">
      <formula1>0</formula1>
      <formula2>99999999999999900</formula2>
    </dataValidation>
    <dataValidation type="decimal" allowBlank="1" showInputMessage="1" showErrorMessage="1" errorTitle="Input Error" error="Please enter a numeric value between 0 and 99999999999999999" sqref="I49">
      <formula1>0</formula1>
      <formula2>99999999999999900</formula2>
    </dataValidation>
    <dataValidation type="decimal" allowBlank="1" showInputMessage="1" showErrorMessage="1" errorTitle="Input Error" error="Please enter a numeric value between 0 and 99999999999999999" sqref="J49">
      <formula1>0</formula1>
      <formula2>99999999999999900</formula2>
    </dataValidation>
    <dataValidation type="decimal" allowBlank="1" showInputMessage="1" showErrorMessage="1" errorTitle="Input Error" error="Please enter a numeric value between 0 and 99999999999999999" sqref="K49">
      <formula1>0</formula1>
      <formula2>99999999999999900</formula2>
    </dataValidation>
    <dataValidation type="decimal" allowBlank="1" showInputMessage="1" showErrorMessage="1" errorTitle="Input Error" error="Please enter a numeric value between 0 and 99999999999999999" sqref="L49">
      <formula1>0</formula1>
      <formula2>99999999999999900</formula2>
    </dataValidation>
    <dataValidation type="decimal" allowBlank="1" showInputMessage="1" showErrorMessage="1" errorTitle="Input Error" error="Please enter a numeric value between 0 and 99999999999999999" sqref="M49">
      <formula1>0</formula1>
      <formula2>99999999999999900</formula2>
    </dataValidation>
    <dataValidation type="decimal" allowBlank="1" showInputMessage="1" showErrorMessage="1" errorTitle="Input Error" error="Please enter a numeric value between 0 and 99999999999999999" sqref="E50">
      <formula1>0</formula1>
      <formula2>99999999999999900</formula2>
    </dataValidation>
    <dataValidation type="decimal" allowBlank="1" showInputMessage="1" showErrorMessage="1" errorTitle="Input Error" error="Please enter a numeric value between 0 and 99999999999999999" sqref="F50">
      <formula1>0</formula1>
      <formula2>99999999999999900</formula2>
    </dataValidation>
    <dataValidation type="decimal" allowBlank="1" showInputMessage="1" showErrorMessage="1" errorTitle="Input Error" error="Please enter a numeric value between 0 and 99999999999999999" sqref="G50">
      <formula1>0</formula1>
      <formula2>99999999999999900</formula2>
    </dataValidation>
    <dataValidation type="decimal" allowBlank="1" showInputMessage="1" showErrorMessage="1" errorTitle="Input Error" error="Please enter a numeric value between 0 and 99999999999999999" sqref="H50">
      <formula1>0</formula1>
      <formula2>99999999999999900</formula2>
    </dataValidation>
    <dataValidation type="decimal" allowBlank="1" showInputMessage="1" showErrorMessage="1" errorTitle="Input Error" error="Please enter a numeric value between 0 and 99999999999999999" sqref="I50">
      <formula1>0</formula1>
      <formula2>99999999999999900</formula2>
    </dataValidation>
    <dataValidation type="decimal" allowBlank="1" showInputMessage="1" showErrorMessage="1" errorTitle="Input Error" error="Please enter a numeric value between 0 and 99999999999999999" sqref="J50">
      <formula1>0</formula1>
      <formula2>99999999999999900</formula2>
    </dataValidation>
    <dataValidation type="decimal" allowBlank="1" showInputMessage="1" showErrorMessage="1" errorTitle="Input Error" error="Please enter a numeric value between 0 and 99999999999999999" sqref="K50">
      <formula1>0</formula1>
      <formula2>99999999999999900</formula2>
    </dataValidation>
    <dataValidation type="decimal" allowBlank="1" showInputMessage="1" showErrorMessage="1" errorTitle="Input Error" error="Please enter a numeric value between 0 and 99999999999999999" sqref="L50">
      <formula1>0</formula1>
      <formula2>99999999999999900</formula2>
    </dataValidation>
    <dataValidation type="decimal" allowBlank="1" showInputMessage="1" showErrorMessage="1" errorTitle="Input Error" error="Please enter a numeric value between 0 and 99999999999999999" sqref="M50">
      <formula1>0</formula1>
      <formula2>99999999999999900</formula2>
    </dataValidation>
    <dataValidation type="decimal" allowBlank="1" showInputMessage="1" showErrorMessage="1" errorTitle="Input Error" error="Please enter a numeric value between 0 and 99999999999999999" sqref="E51">
      <formula1>0</formula1>
      <formula2>99999999999999900</formula2>
    </dataValidation>
    <dataValidation type="decimal" allowBlank="1" showInputMessage="1" showErrorMessage="1" errorTitle="Input Error" error="Please enter a numeric value between 0 and 99999999999999999" sqref="F51">
      <formula1>0</formula1>
      <formula2>99999999999999900</formula2>
    </dataValidation>
    <dataValidation type="decimal" allowBlank="1" showInputMessage="1" showErrorMessage="1" errorTitle="Input Error" error="Please enter a numeric value between 0 and 99999999999999999" sqref="G51">
      <formula1>0</formula1>
      <formula2>99999999999999900</formula2>
    </dataValidation>
    <dataValidation type="decimal" allowBlank="1" showInputMessage="1" showErrorMessage="1" errorTitle="Input Error" error="Please enter a numeric value between 0 and 99999999999999999" sqref="H51">
      <formula1>0</formula1>
      <formula2>99999999999999900</formula2>
    </dataValidation>
    <dataValidation type="decimal" allowBlank="1" showInputMessage="1" showErrorMessage="1" errorTitle="Input Error" error="Please enter a numeric value between 0 and 99999999999999999" sqref="I51">
      <formula1>0</formula1>
      <formula2>99999999999999900</formula2>
    </dataValidation>
    <dataValidation type="decimal" allowBlank="1" showInputMessage="1" showErrorMessage="1" errorTitle="Input Error" error="Please enter a numeric value between 0 and 99999999999999999" sqref="J51">
      <formula1>0</formula1>
      <formula2>99999999999999900</formula2>
    </dataValidation>
    <dataValidation type="decimal" allowBlank="1" showInputMessage="1" showErrorMessage="1" errorTitle="Input Error" error="Please enter a numeric value between 0 and 99999999999999999" sqref="K51">
      <formula1>0</formula1>
      <formula2>99999999999999900</formula2>
    </dataValidation>
    <dataValidation type="decimal" allowBlank="1" showInputMessage="1" showErrorMessage="1" errorTitle="Input Error" error="Please enter a numeric value between 0 and 99999999999999999" sqref="L51">
      <formula1>0</formula1>
      <formula2>99999999999999900</formula2>
    </dataValidation>
    <dataValidation type="decimal" allowBlank="1" showInputMessage="1" showErrorMessage="1" errorTitle="Input Error" error="Please enter a numeric value between 0 and 99999999999999999" sqref="M51">
      <formula1>0</formula1>
      <formula2>99999999999999900</formula2>
    </dataValidation>
    <dataValidation type="decimal" allowBlank="1" showInputMessage="1" showErrorMessage="1" errorTitle="Input Error" error="Please enter a numeric value between 0 and 99999999999999999" sqref="E52">
      <formula1>0</formula1>
      <formula2>99999999999999900</formula2>
    </dataValidation>
    <dataValidation type="decimal" allowBlank="1" showInputMessage="1" showErrorMessage="1" errorTitle="Input Error" error="Please enter a numeric value between 0 and 99999999999999999" sqref="F52">
      <formula1>0</formula1>
      <formula2>99999999999999900</formula2>
    </dataValidation>
    <dataValidation type="decimal" allowBlank="1" showInputMessage="1" showErrorMessage="1" errorTitle="Input Error" error="Please enter a numeric value between 0 and 99999999999999999" sqref="G52">
      <formula1>0</formula1>
      <formula2>99999999999999900</formula2>
    </dataValidation>
    <dataValidation type="decimal" allowBlank="1" showInputMessage="1" showErrorMessage="1" errorTitle="Input Error" error="Please enter a numeric value between 0 and 99999999999999999" sqref="H52">
      <formula1>0</formula1>
      <formula2>99999999999999900</formula2>
    </dataValidation>
    <dataValidation type="decimal" allowBlank="1" showInputMessage="1" showErrorMessage="1" errorTitle="Input Error" error="Please enter a numeric value between 0 and 99999999999999999" sqref="I52">
      <formula1>0</formula1>
      <formula2>99999999999999900</formula2>
    </dataValidation>
    <dataValidation type="decimal" allowBlank="1" showInputMessage="1" showErrorMessage="1" errorTitle="Input Error" error="Please enter a numeric value between 0 and 99999999999999999" sqref="J52">
      <formula1>0</formula1>
      <formula2>99999999999999900</formula2>
    </dataValidation>
    <dataValidation type="decimal" allowBlank="1" showInputMessage="1" showErrorMessage="1" errorTitle="Input Error" error="Please enter a numeric value between 0 and 99999999999999999" sqref="K52">
      <formula1>0</formula1>
      <formula2>99999999999999900</formula2>
    </dataValidation>
    <dataValidation type="decimal" allowBlank="1" showInputMessage="1" showErrorMessage="1" errorTitle="Input Error" error="Please enter a numeric value between 0 and 99999999999999999" sqref="L52">
      <formula1>0</formula1>
      <formula2>99999999999999900</formula2>
    </dataValidation>
    <dataValidation type="decimal" allowBlank="1" showInputMessage="1" showErrorMessage="1" errorTitle="Input Error" error="Please enter a numeric value between 0 and 99999999999999999" sqref="M52">
      <formula1>0</formula1>
      <formula2>99999999999999900</formula2>
    </dataValidation>
    <dataValidation type="decimal" allowBlank="1" showInputMessage="1" showErrorMessage="1" errorTitle="Input Error" error="Please enter a numeric value between 0 and 99999999999999999" sqref="E53">
      <formula1>0</formula1>
      <formula2>99999999999999900</formula2>
    </dataValidation>
    <dataValidation type="decimal" allowBlank="1" showInputMessage="1" showErrorMessage="1" errorTitle="Input Error" error="Please enter a numeric value between 0 and 99999999999999999" sqref="F53">
      <formula1>0</formula1>
      <formula2>99999999999999900</formula2>
    </dataValidation>
    <dataValidation type="decimal" allowBlank="1" showInputMessage="1" showErrorMessage="1" errorTitle="Input Error" error="Please enter a numeric value between 0 and 99999999999999999" sqref="G53">
      <formula1>0</formula1>
      <formula2>99999999999999900</formula2>
    </dataValidation>
    <dataValidation type="decimal" allowBlank="1" showInputMessage="1" showErrorMessage="1" errorTitle="Input Error" error="Please enter a numeric value between 0 and 99999999999999999" sqref="H53">
      <formula1>0</formula1>
      <formula2>99999999999999900</formula2>
    </dataValidation>
    <dataValidation type="decimal" allowBlank="1" showInputMessage="1" showErrorMessage="1" errorTitle="Input Error" error="Please enter a numeric value between 0 and 99999999999999999" sqref="I53">
      <formula1>0</formula1>
      <formula2>99999999999999900</formula2>
    </dataValidation>
    <dataValidation type="decimal" allowBlank="1" showInputMessage="1" showErrorMessage="1" errorTitle="Input Error" error="Please enter a numeric value between 0 and 99999999999999999" sqref="J53">
      <formula1>0</formula1>
      <formula2>99999999999999900</formula2>
    </dataValidation>
    <dataValidation type="decimal" allowBlank="1" showInputMessage="1" showErrorMessage="1" errorTitle="Input Error" error="Please enter a numeric value between 0 and 99999999999999999" sqref="K53">
      <formula1>0</formula1>
      <formula2>99999999999999900</formula2>
    </dataValidation>
    <dataValidation type="decimal" allowBlank="1" showInputMessage="1" showErrorMessage="1" errorTitle="Input Error" error="Please enter a numeric value between 0 and 99999999999999999" sqref="L53">
      <formula1>0</formula1>
      <formula2>99999999999999900</formula2>
    </dataValidation>
    <dataValidation type="decimal" allowBlank="1" showInputMessage="1" showErrorMessage="1" errorTitle="Input Error" error="Please enter a numeric value between 0 and 99999999999999999" sqref="M53">
      <formula1>0</formula1>
      <formula2>99999999999999900</formula2>
    </dataValidation>
  </dataValidations>
  <hyperlinks>
    <hyperlink ref="D3" location="Navigation!F13" display="Back To Navigation Page"/>
  </hyperlinks>
  <pageMargins left="0.75" right="0.75" top="1" bottom="1" header="0.5" footer="0.5"/>
  <pageSetup orientation="portrait" horizontalDpi="300" verticalDpi="0" copies="0"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J101"/>
  <sheetViews>
    <sheetView showGridLines="0" workbookViewId="0">
      <pane xSplit="2" ySplit="1" topLeftCell="C42" activePane="bottomRight" state="frozen"/>
      <selection pane="topRight" activeCell="C1" sqref="C1"/>
      <selection pane="bottomLeft" activeCell="A2" sqref="A2"/>
      <selection pane="bottomRight" sqref="A1:C1048576"/>
    </sheetView>
  </sheetViews>
  <sheetFormatPr defaultRowHeight="15"/>
  <cols>
    <col min="1" max="1" width="9.140625" hidden="1" customWidth="1"/>
    <col min="2" max="2" width="209" hidden="1" customWidth="1"/>
    <col min="3" max="3" width="104.85546875" hidden="1" customWidth="1"/>
    <col min="4" max="4" width="61.5703125" customWidth="1"/>
    <col min="5" max="6" width="14.42578125" customWidth="1"/>
    <col min="7" max="7" width="15.7109375" customWidth="1"/>
    <col min="8" max="8" width="17.28515625" customWidth="1"/>
  </cols>
  <sheetData>
    <row r="1" spans="1:8" ht="27.95" customHeight="1">
      <c r="A1" s="10" t="s">
        <v>1404</v>
      </c>
      <c r="D1" s="189" t="s">
        <v>706</v>
      </c>
      <c r="E1" s="189"/>
      <c r="F1" s="189"/>
      <c r="G1" s="189"/>
      <c r="H1" s="189"/>
    </row>
    <row r="3" spans="1:8">
      <c r="D3" s="84" t="s">
        <v>1347</v>
      </c>
    </row>
    <row r="5" spans="1:8" hidden="1">
      <c r="A5" s="17"/>
      <c r="B5" s="17"/>
      <c r="C5" s="17" t="s">
        <v>1490</v>
      </c>
      <c r="D5" s="17"/>
      <c r="E5" s="17"/>
      <c r="F5" s="17"/>
      <c r="G5" s="17"/>
    </row>
    <row r="6" spans="1:8" hidden="1">
      <c r="A6" s="17"/>
      <c r="B6" s="17"/>
      <c r="C6" s="17"/>
      <c r="D6" s="17"/>
      <c r="E6" s="17"/>
      <c r="F6" s="17"/>
      <c r="G6" s="17"/>
    </row>
    <row r="7" spans="1:8" hidden="1">
      <c r="A7" s="17"/>
      <c r="B7" s="17"/>
      <c r="C7" s="17"/>
      <c r="D7" s="17"/>
      <c r="E7" s="17"/>
      <c r="F7" s="17"/>
      <c r="G7" s="17"/>
    </row>
    <row r="8" spans="1:8" hidden="1">
      <c r="A8" s="17"/>
      <c r="B8" s="17"/>
      <c r="C8" s="17" t="s">
        <v>906</v>
      </c>
      <c r="D8" s="17" t="s">
        <v>910</v>
      </c>
      <c r="E8" s="17"/>
      <c r="F8" s="17" t="s">
        <v>905</v>
      </c>
      <c r="G8" s="17" t="s">
        <v>907</v>
      </c>
    </row>
    <row r="9" spans="1:8" ht="15.75" customHeight="1">
      <c r="A9" s="17"/>
      <c r="B9" s="17"/>
      <c r="C9" s="17" t="s">
        <v>910</v>
      </c>
      <c r="D9" s="274" t="s">
        <v>646</v>
      </c>
      <c r="E9" s="275"/>
      <c r="F9" s="275"/>
      <c r="G9" s="276"/>
      <c r="H9" s="91" t="s">
        <v>507</v>
      </c>
    </row>
    <row r="10" spans="1:8">
      <c r="A10" s="17"/>
      <c r="B10" s="17"/>
      <c r="C10" s="17" t="s">
        <v>910</v>
      </c>
      <c r="D10" s="89" t="s">
        <v>1405</v>
      </c>
      <c r="E10" s="56" t="s">
        <v>1406</v>
      </c>
      <c r="F10" s="279"/>
      <c r="G10" s="280"/>
      <c r="H10" s="279"/>
    </row>
    <row r="11" spans="1:8" ht="15" hidden="1" customHeight="1">
      <c r="A11" s="17"/>
      <c r="B11" s="17"/>
      <c r="C11" s="184" t="s">
        <v>905</v>
      </c>
      <c r="D11" s="30"/>
      <c r="E11" s="30"/>
      <c r="F11" s="279"/>
      <c r="G11" s="280"/>
      <c r="H11" s="279"/>
    </row>
    <row r="12" spans="1:8">
      <c r="A12" s="17" t="s">
        <v>43</v>
      </c>
      <c r="B12" s="17"/>
      <c r="C12" s="184"/>
      <c r="D12" s="11" t="s">
        <v>1407</v>
      </c>
      <c r="E12" s="102">
        <f>ROUND('Sec1Part-A'!K15,2)</f>
        <v>0</v>
      </c>
      <c r="F12" s="279"/>
      <c r="G12" s="280"/>
      <c r="H12" s="279"/>
    </row>
    <row r="13" spans="1:8">
      <c r="A13" s="17" t="s">
        <v>1409</v>
      </c>
      <c r="B13" s="17"/>
      <c r="C13" s="184"/>
      <c r="D13" s="11" t="s">
        <v>1408</v>
      </c>
      <c r="E13" s="102">
        <f>ROUND('Sec1Part-A'!K25,2)</f>
        <v>0</v>
      </c>
      <c r="F13" s="279"/>
      <c r="G13" s="280"/>
      <c r="H13" s="279"/>
    </row>
    <row r="14" spans="1:8" hidden="1">
      <c r="A14" s="17"/>
      <c r="B14" s="17"/>
      <c r="C14" s="184" t="s">
        <v>905</v>
      </c>
      <c r="D14" s="30"/>
      <c r="F14" s="96"/>
      <c r="G14" s="185"/>
      <c r="H14" s="96"/>
    </row>
    <row r="15" spans="1:8" hidden="1">
      <c r="A15" s="17"/>
      <c r="B15" s="17"/>
      <c r="C15" s="184" t="s">
        <v>908</v>
      </c>
      <c r="D15" s="184"/>
      <c r="E15" s="17"/>
      <c r="F15" s="17"/>
      <c r="G15" s="17" t="s">
        <v>909</v>
      </c>
      <c r="H15" s="30"/>
    </row>
    <row r="16" spans="1:8" hidden="1">
      <c r="C16" s="30"/>
      <c r="D16" s="30"/>
      <c r="H16" s="30"/>
    </row>
    <row r="17" spans="1:10" hidden="1"/>
    <row r="18" spans="1:10" hidden="1"/>
    <row r="19" spans="1:10" hidden="1">
      <c r="A19" s="17"/>
      <c r="B19" s="17"/>
      <c r="C19" s="184" t="s">
        <v>1529</v>
      </c>
      <c r="D19" s="184"/>
      <c r="E19" s="17"/>
      <c r="F19" s="17"/>
      <c r="G19" s="17"/>
      <c r="H19" s="184"/>
      <c r="I19" s="17"/>
      <c r="J19" s="17"/>
    </row>
    <row r="20" spans="1:10" hidden="1">
      <c r="A20" s="17"/>
      <c r="B20" s="17"/>
      <c r="C20" s="184"/>
      <c r="D20" s="184"/>
      <c r="E20" s="17" t="s">
        <v>184</v>
      </c>
      <c r="F20" s="17" t="s">
        <v>185</v>
      </c>
      <c r="G20" s="17" t="s">
        <v>186</v>
      </c>
      <c r="H20" s="184" t="s">
        <v>187</v>
      </c>
      <c r="I20" s="17"/>
      <c r="J20" s="17"/>
    </row>
    <row r="21" spans="1:10" hidden="1">
      <c r="A21" s="17"/>
      <c r="B21" s="17"/>
      <c r="C21" s="184"/>
      <c r="D21" s="184"/>
      <c r="E21" s="17"/>
      <c r="F21" s="17"/>
      <c r="G21" s="17"/>
      <c r="H21" s="184"/>
      <c r="I21" s="17"/>
      <c r="J21" s="17"/>
    </row>
    <row r="22" spans="1:10">
      <c r="A22" s="17"/>
      <c r="B22" s="17"/>
      <c r="C22" s="184" t="s">
        <v>906</v>
      </c>
      <c r="D22" s="184" t="s">
        <v>910</v>
      </c>
      <c r="E22" s="17"/>
      <c r="F22" s="17"/>
      <c r="G22" s="17"/>
      <c r="H22" s="184"/>
      <c r="I22" s="17" t="s">
        <v>905</v>
      </c>
      <c r="J22" s="17" t="s">
        <v>907</v>
      </c>
    </row>
    <row r="23" spans="1:10" ht="21" customHeight="1">
      <c r="A23" s="17"/>
      <c r="B23" s="17"/>
      <c r="C23" s="184" t="s">
        <v>910</v>
      </c>
      <c r="D23" s="90" t="s">
        <v>899</v>
      </c>
      <c r="E23" s="215" t="s">
        <v>1418</v>
      </c>
      <c r="F23" s="215"/>
      <c r="G23" s="215" t="s">
        <v>1419</v>
      </c>
      <c r="H23" s="215"/>
      <c r="J23" s="17"/>
    </row>
    <row r="24" spans="1:10">
      <c r="A24" s="17"/>
      <c r="B24" s="17"/>
      <c r="C24" s="184" t="s">
        <v>910</v>
      </c>
      <c r="D24" s="13" t="s">
        <v>900</v>
      </c>
      <c r="E24" s="21" t="s">
        <v>1420</v>
      </c>
      <c r="F24" s="21" t="s">
        <v>1406</v>
      </c>
      <c r="G24" s="21" t="s">
        <v>1420</v>
      </c>
      <c r="H24" s="21" t="s">
        <v>1406</v>
      </c>
      <c r="J24" s="17"/>
    </row>
    <row r="25" spans="1:10" hidden="1">
      <c r="A25" s="17"/>
      <c r="B25" s="17"/>
      <c r="C25" s="184" t="s">
        <v>905</v>
      </c>
      <c r="D25" s="30"/>
      <c r="E25" s="30"/>
      <c r="F25" s="30"/>
      <c r="G25" s="30"/>
      <c r="H25" s="30"/>
      <c r="J25" s="17"/>
    </row>
    <row r="26" spans="1:10">
      <c r="A26" s="17"/>
      <c r="B26" s="17" t="s">
        <v>560</v>
      </c>
      <c r="C26" s="184"/>
      <c r="D26" s="11" t="s">
        <v>1410</v>
      </c>
      <c r="E26" s="39">
        <f>E27+E28+E29+E30</f>
        <v>0</v>
      </c>
      <c r="F26" s="20">
        <f>F27+F28+F29+F30</f>
        <v>0</v>
      </c>
      <c r="G26" s="39">
        <f>G27+G28+G29+G30</f>
        <v>0</v>
      </c>
      <c r="H26" s="20">
        <f>H27+H28+H29+H30</f>
        <v>0</v>
      </c>
      <c r="J26" s="17"/>
    </row>
    <row r="27" spans="1:10">
      <c r="A27" s="17"/>
      <c r="B27" s="17" t="s">
        <v>519</v>
      </c>
      <c r="C27" s="184"/>
      <c r="D27" s="11" t="s">
        <v>1411</v>
      </c>
      <c r="E27" s="38"/>
      <c r="F27" s="19"/>
      <c r="G27" s="38"/>
      <c r="H27" s="19"/>
      <c r="J27" s="17"/>
    </row>
    <row r="28" spans="1:10">
      <c r="A28" s="17"/>
      <c r="B28" s="17" t="s">
        <v>1433</v>
      </c>
      <c r="C28" s="184"/>
      <c r="D28" s="11" t="s">
        <v>1412</v>
      </c>
      <c r="E28" s="38"/>
      <c r="F28" s="19"/>
      <c r="G28" s="38"/>
      <c r="H28" s="19"/>
      <c r="J28" s="17"/>
    </row>
    <row r="29" spans="1:10">
      <c r="A29" s="17"/>
      <c r="B29" s="17" t="s">
        <v>354</v>
      </c>
      <c r="C29" s="184"/>
      <c r="D29" s="11" t="s">
        <v>1413</v>
      </c>
      <c r="E29" s="38"/>
      <c r="F29" s="19"/>
      <c r="G29" s="38"/>
      <c r="H29" s="19"/>
      <c r="J29" s="17"/>
    </row>
    <row r="30" spans="1:10">
      <c r="A30" s="17"/>
      <c r="B30" s="17" t="s">
        <v>355</v>
      </c>
      <c r="C30" s="184"/>
      <c r="D30" s="92" t="s">
        <v>1416</v>
      </c>
      <c r="E30" s="38"/>
      <c r="F30" s="19"/>
      <c r="G30" s="38"/>
      <c r="H30" s="19"/>
      <c r="J30" s="17"/>
    </row>
    <row r="31" spans="1:10" hidden="1">
      <c r="A31" s="17"/>
      <c r="B31" s="17"/>
      <c r="C31" s="17" t="s">
        <v>905</v>
      </c>
      <c r="J31" s="17"/>
    </row>
    <row r="32" spans="1:10" hidden="1">
      <c r="A32" s="17"/>
      <c r="B32" s="17"/>
      <c r="C32" s="17" t="s">
        <v>908</v>
      </c>
      <c r="D32" s="17"/>
      <c r="E32" s="17"/>
      <c r="F32" s="17"/>
      <c r="G32" s="17"/>
      <c r="H32" s="17"/>
      <c r="I32" s="17"/>
      <c r="J32" s="17" t="s">
        <v>909</v>
      </c>
    </row>
    <row r="33" spans="1:10" hidden="1"/>
    <row r="34" spans="1:10" hidden="1"/>
    <row r="35" spans="1:10" hidden="1"/>
    <row r="36" spans="1:10" hidden="1">
      <c r="A36" s="17"/>
      <c r="B36" s="17"/>
      <c r="C36" s="184" t="s">
        <v>1525</v>
      </c>
      <c r="D36" s="184"/>
      <c r="E36" s="17"/>
      <c r="F36" s="17"/>
      <c r="G36" s="17"/>
      <c r="H36" s="184"/>
      <c r="I36" s="17"/>
      <c r="J36" s="17"/>
    </row>
    <row r="37" spans="1:10" hidden="1">
      <c r="A37" s="17"/>
      <c r="B37" s="17"/>
      <c r="C37" s="184"/>
      <c r="D37" s="184"/>
      <c r="E37" s="17"/>
      <c r="F37" s="17"/>
      <c r="G37" s="17"/>
      <c r="H37" s="184"/>
      <c r="I37" s="17"/>
      <c r="J37" s="17"/>
    </row>
    <row r="38" spans="1:10" hidden="1">
      <c r="A38" s="17"/>
      <c r="B38" s="17"/>
      <c r="C38" s="184"/>
      <c r="D38" s="184"/>
      <c r="E38" s="17"/>
      <c r="F38" s="17"/>
      <c r="G38" s="17"/>
      <c r="H38" s="184"/>
      <c r="I38" s="17"/>
      <c r="J38" s="17"/>
    </row>
    <row r="39" spans="1:10" hidden="1">
      <c r="A39" s="17"/>
      <c r="B39" s="17"/>
      <c r="C39" s="184" t="s">
        <v>906</v>
      </c>
      <c r="D39" s="184" t="s">
        <v>910</v>
      </c>
      <c r="E39" s="17"/>
      <c r="F39" s="17"/>
      <c r="G39" s="17"/>
      <c r="H39" s="184"/>
      <c r="I39" s="17" t="s">
        <v>905</v>
      </c>
      <c r="J39" s="17" t="s">
        <v>907</v>
      </c>
    </row>
    <row r="40" spans="1:10" hidden="1">
      <c r="A40" s="17"/>
      <c r="B40" s="17"/>
      <c r="C40" s="184" t="s">
        <v>905</v>
      </c>
      <c r="D40" s="30"/>
      <c r="E40" s="30"/>
      <c r="F40" s="30"/>
      <c r="G40" s="30"/>
      <c r="H40" s="30"/>
      <c r="J40" s="17"/>
    </row>
    <row r="41" spans="1:10">
      <c r="A41" s="17"/>
      <c r="B41" s="17"/>
      <c r="C41" s="184"/>
      <c r="D41" s="11"/>
      <c r="E41" s="93" t="s">
        <v>1406</v>
      </c>
      <c r="F41" s="273"/>
      <c r="G41" s="273"/>
      <c r="H41" s="273"/>
      <c r="J41" s="17"/>
    </row>
    <row r="42" spans="1:10">
      <c r="A42" s="17" t="s">
        <v>950</v>
      </c>
      <c r="B42" s="17" t="s">
        <v>719</v>
      </c>
      <c r="C42" s="184"/>
      <c r="D42" s="13" t="s">
        <v>1414</v>
      </c>
      <c r="E42" s="19"/>
      <c r="F42" s="273"/>
      <c r="G42" s="273"/>
      <c r="H42" s="273"/>
      <c r="J42" s="17"/>
    </row>
    <row r="43" spans="1:10" hidden="1">
      <c r="A43" s="17"/>
      <c r="B43" s="17"/>
      <c r="C43" s="17" t="s">
        <v>905</v>
      </c>
      <c r="J43" s="17"/>
    </row>
    <row r="44" spans="1:10" hidden="1">
      <c r="A44" s="17"/>
      <c r="B44" s="17"/>
      <c r="C44" s="17" t="s">
        <v>908</v>
      </c>
      <c r="D44" s="17"/>
      <c r="E44" s="17"/>
      <c r="F44" s="17"/>
      <c r="G44" s="17"/>
      <c r="H44" s="17"/>
      <c r="I44" s="17"/>
      <c r="J44" s="17" t="s">
        <v>909</v>
      </c>
    </row>
    <row r="45" spans="1:10" hidden="1"/>
    <row r="46" spans="1:10" hidden="1"/>
    <row r="47" spans="1:10" hidden="1"/>
    <row r="48" spans="1:10" hidden="1"/>
    <row r="49" spans="1:10" hidden="1">
      <c r="A49" s="17"/>
      <c r="B49" s="17"/>
      <c r="C49" s="184" t="s">
        <v>1491</v>
      </c>
      <c r="D49" s="184"/>
      <c r="E49" s="17"/>
      <c r="F49" s="17"/>
      <c r="G49" s="17"/>
      <c r="H49" s="184"/>
      <c r="I49" s="17"/>
      <c r="J49" s="17"/>
    </row>
    <row r="50" spans="1:10" hidden="1">
      <c r="A50" s="17"/>
      <c r="B50" s="17"/>
      <c r="C50" s="184"/>
      <c r="D50" s="184"/>
      <c r="E50" s="17" t="s">
        <v>184</v>
      </c>
      <c r="F50" s="17" t="s">
        <v>185</v>
      </c>
      <c r="G50" s="17" t="s">
        <v>186</v>
      </c>
      <c r="H50" s="184" t="s">
        <v>187</v>
      </c>
      <c r="I50" s="17"/>
      <c r="J50" s="17"/>
    </row>
    <row r="51" spans="1:10" hidden="1">
      <c r="A51" s="17"/>
      <c r="B51" s="17"/>
      <c r="C51" s="184"/>
      <c r="D51" s="184"/>
      <c r="E51" s="17"/>
      <c r="F51" s="17"/>
      <c r="G51" s="17"/>
      <c r="H51" s="184"/>
      <c r="I51" s="17"/>
      <c r="J51" s="17"/>
    </row>
    <row r="52" spans="1:10" hidden="1">
      <c r="A52" s="17"/>
      <c r="B52" s="17"/>
      <c r="C52" s="184" t="s">
        <v>906</v>
      </c>
      <c r="D52" s="184" t="s">
        <v>910</v>
      </c>
      <c r="E52" s="17"/>
      <c r="F52" s="17"/>
      <c r="G52" s="17"/>
      <c r="H52" s="184"/>
      <c r="I52" s="17" t="s">
        <v>905</v>
      </c>
      <c r="J52" s="17" t="s">
        <v>907</v>
      </c>
    </row>
    <row r="53" spans="1:10">
      <c r="A53" s="17"/>
      <c r="B53" s="17"/>
      <c r="C53" s="184" t="s">
        <v>910</v>
      </c>
      <c r="D53" s="13"/>
      <c r="E53" s="282" t="s">
        <v>1418</v>
      </c>
      <c r="F53" s="282"/>
      <c r="G53" s="282" t="s">
        <v>1419</v>
      </c>
      <c r="H53" s="282"/>
      <c r="I53" s="12"/>
      <c r="J53" s="17"/>
    </row>
    <row r="54" spans="1:10">
      <c r="A54" s="17"/>
      <c r="B54" s="17"/>
      <c r="C54" s="184" t="s">
        <v>910</v>
      </c>
      <c r="D54" s="13" t="s">
        <v>1415</v>
      </c>
      <c r="E54" s="37" t="s">
        <v>1420</v>
      </c>
      <c r="F54" s="37" t="s">
        <v>1406</v>
      </c>
      <c r="G54" s="37" t="s">
        <v>1420</v>
      </c>
      <c r="H54" s="37" t="s">
        <v>1406</v>
      </c>
      <c r="I54" s="12"/>
      <c r="J54" s="17"/>
    </row>
    <row r="55" spans="1:10" hidden="1">
      <c r="A55" s="17"/>
      <c r="B55" s="17"/>
      <c r="C55" s="184" t="s">
        <v>905</v>
      </c>
      <c r="D55" s="30"/>
      <c r="E55" s="30"/>
      <c r="F55" s="30"/>
      <c r="G55" s="30"/>
      <c r="H55" s="30"/>
      <c r="J55" s="17"/>
    </row>
    <row r="56" spans="1:10">
      <c r="A56" s="17"/>
      <c r="B56" s="17" t="s">
        <v>561</v>
      </c>
      <c r="C56" s="184"/>
      <c r="D56" s="33" t="s">
        <v>1410</v>
      </c>
      <c r="E56" s="39">
        <f>E57+E58+E59+E60</f>
        <v>0</v>
      </c>
      <c r="F56" s="20">
        <f>F57+F58+F59+F60</f>
        <v>0</v>
      </c>
      <c r="G56" s="39">
        <f>G57+G58+G59+G60</f>
        <v>0</v>
      </c>
      <c r="H56" s="20">
        <f>H57+H58+H59+H60</f>
        <v>0</v>
      </c>
      <c r="J56" s="17"/>
    </row>
    <row r="57" spans="1:10">
      <c r="A57" s="17"/>
      <c r="B57" s="17" t="s">
        <v>695</v>
      </c>
      <c r="C57" s="184"/>
      <c r="D57" s="33" t="s">
        <v>1411</v>
      </c>
      <c r="E57" s="38"/>
      <c r="F57" s="19"/>
      <c r="G57" s="38"/>
      <c r="H57" s="19"/>
      <c r="J57" s="17"/>
    </row>
    <row r="58" spans="1:10">
      <c r="A58" s="17"/>
      <c r="B58" s="17" t="s">
        <v>513</v>
      </c>
      <c r="C58" s="184"/>
      <c r="D58" s="33" t="s">
        <v>1412</v>
      </c>
      <c r="E58" s="38"/>
      <c r="F58" s="19"/>
      <c r="G58" s="38"/>
      <c r="H58" s="19"/>
      <c r="J58" s="17"/>
    </row>
    <row r="59" spans="1:10">
      <c r="A59" s="17"/>
      <c r="B59" s="17" t="s">
        <v>514</v>
      </c>
      <c r="C59" s="184"/>
      <c r="D59" s="33" t="s">
        <v>1413</v>
      </c>
      <c r="E59" s="38"/>
      <c r="F59" s="19"/>
      <c r="G59" s="38"/>
      <c r="H59" s="19"/>
      <c r="J59" s="17"/>
    </row>
    <row r="60" spans="1:10">
      <c r="A60" s="17"/>
      <c r="B60" s="17" t="s">
        <v>559</v>
      </c>
      <c r="C60" s="184"/>
      <c r="D60" s="33" t="s">
        <v>1416</v>
      </c>
      <c r="E60" s="38"/>
      <c r="F60" s="19"/>
      <c r="G60" s="38"/>
      <c r="H60" s="19"/>
      <c r="J60" s="17"/>
    </row>
    <row r="61" spans="1:10" hidden="1">
      <c r="A61" s="17"/>
      <c r="B61" s="17"/>
      <c r="C61" s="17" t="s">
        <v>905</v>
      </c>
      <c r="J61" s="17"/>
    </row>
    <row r="62" spans="1:10" hidden="1">
      <c r="A62" s="17"/>
      <c r="B62" s="17"/>
      <c r="C62" s="17" t="s">
        <v>908</v>
      </c>
      <c r="D62" s="17"/>
      <c r="E62" s="17"/>
      <c r="F62" s="17"/>
      <c r="G62" s="17"/>
      <c r="H62" s="17"/>
      <c r="I62" s="17"/>
      <c r="J62" s="17" t="s">
        <v>909</v>
      </c>
    </row>
    <row r="63" spans="1:10" hidden="1"/>
    <row r="64" spans="1:10" hidden="1"/>
    <row r="65" spans="1:10" hidden="1"/>
    <row r="66" spans="1:10" hidden="1">
      <c r="A66" s="17"/>
      <c r="B66" s="17"/>
      <c r="C66" s="184" t="s">
        <v>1526</v>
      </c>
      <c r="D66" s="184"/>
      <c r="E66" s="17"/>
      <c r="F66" s="17"/>
      <c r="G66" s="17"/>
      <c r="H66" s="184"/>
      <c r="I66" s="17"/>
      <c r="J66" s="17"/>
    </row>
    <row r="67" spans="1:10" hidden="1">
      <c r="A67" s="17"/>
      <c r="B67" s="17"/>
      <c r="C67" s="184"/>
      <c r="D67" s="184"/>
      <c r="E67" s="17"/>
      <c r="F67" s="17"/>
      <c r="G67" s="17"/>
      <c r="H67" s="184"/>
      <c r="I67" s="17"/>
      <c r="J67" s="17"/>
    </row>
    <row r="68" spans="1:10" hidden="1">
      <c r="A68" s="17"/>
      <c r="B68" s="17"/>
      <c r="C68" s="184"/>
      <c r="D68" s="184"/>
      <c r="E68" s="17"/>
      <c r="F68" s="17"/>
      <c r="G68" s="17"/>
      <c r="H68" s="184"/>
      <c r="I68" s="17"/>
      <c r="J68" s="17"/>
    </row>
    <row r="69" spans="1:10" hidden="1">
      <c r="A69" s="17"/>
      <c r="B69" s="17"/>
      <c r="C69" s="184" t="s">
        <v>906</v>
      </c>
      <c r="D69" s="184" t="s">
        <v>910</v>
      </c>
      <c r="E69" s="17"/>
      <c r="F69" s="17"/>
      <c r="G69" s="17"/>
      <c r="H69" s="184"/>
      <c r="I69" s="17" t="s">
        <v>905</v>
      </c>
      <c r="J69" s="17" t="s">
        <v>907</v>
      </c>
    </row>
    <row r="70" spans="1:10" hidden="1">
      <c r="A70" s="17"/>
      <c r="B70" s="17"/>
      <c r="C70" s="184" t="s">
        <v>905</v>
      </c>
      <c r="D70" s="30"/>
      <c r="E70" s="30"/>
      <c r="F70" s="30"/>
      <c r="G70" s="30"/>
      <c r="H70" s="30"/>
      <c r="J70" s="17"/>
    </row>
    <row r="71" spans="1:10">
      <c r="A71" s="17"/>
      <c r="B71" s="17"/>
      <c r="C71" s="184"/>
      <c r="D71" s="33"/>
      <c r="E71" s="94" t="s">
        <v>1406</v>
      </c>
      <c r="F71" s="273"/>
      <c r="G71" s="273"/>
      <c r="H71" s="273"/>
      <c r="J71" s="17"/>
    </row>
    <row r="72" spans="1:10">
      <c r="A72" s="17" t="s">
        <v>950</v>
      </c>
      <c r="B72" s="17" t="s">
        <v>720</v>
      </c>
      <c r="C72" s="184"/>
      <c r="D72" s="34" t="s">
        <v>1417</v>
      </c>
      <c r="E72" s="19"/>
      <c r="F72" s="273"/>
      <c r="G72" s="273"/>
      <c r="H72" s="273"/>
      <c r="J72" s="17"/>
    </row>
    <row r="73" spans="1:10" hidden="1">
      <c r="A73" s="17"/>
      <c r="B73" s="17"/>
      <c r="C73" s="17" t="s">
        <v>905</v>
      </c>
      <c r="J73" s="17"/>
    </row>
    <row r="74" spans="1:10" hidden="1">
      <c r="A74" s="17"/>
      <c r="B74" s="17"/>
      <c r="C74" s="17" t="s">
        <v>908</v>
      </c>
      <c r="D74" s="17"/>
      <c r="E74" s="17"/>
      <c r="F74" s="17"/>
      <c r="G74" s="17"/>
      <c r="H74" s="17"/>
      <c r="I74" s="17"/>
      <c r="J74" s="17" t="s">
        <v>909</v>
      </c>
    </row>
    <row r="75" spans="1:10" hidden="1"/>
    <row r="76" spans="1:10" hidden="1"/>
    <row r="77" spans="1:10" ht="15" hidden="1" customHeight="1">
      <c r="A77" s="17"/>
      <c r="B77" s="17"/>
      <c r="C77" s="17" t="s">
        <v>1492</v>
      </c>
      <c r="D77" s="17"/>
      <c r="E77" s="17"/>
      <c r="F77" s="17"/>
      <c r="G77" s="17"/>
      <c r="H77" s="17"/>
      <c r="I77" s="17"/>
      <c r="J77" s="17"/>
    </row>
    <row r="78" spans="1:10" ht="15" hidden="1" customHeight="1">
      <c r="A78" s="17"/>
      <c r="B78" s="17"/>
      <c r="C78" s="17"/>
      <c r="D78" s="17"/>
      <c r="E78" s="17" t="s">
        <v>184</v>
      </c>
      <c r="F78" s="17" t="s">
        <v>185</v>
      </c>
      <c r="G78" s="17" t="s">
        <v>186</v>
      </c>
      <c r="H78" s="17" t="s">
        <v>187</v>
      </c>
      <c r="I78" s="17"/>
      <c r="J78" s="17"/>
    </row>
    <row r="79" spans="1:10" ht="15" hidden="1" customHeight="1">
      <c r="A79" s="17"/>
      <c r="B79" s="17"/>
      <c r="C79" s="17"/>
      <c r="D79" s="17"/>
      <c r="E79" s="17"/>
      <c r="F79" s="17"/>
      <c r="G79" s="17"/>
      <c r="H79" s="17"/>
      <c r="I79" s="17"/>
      <c r="J79" s="17"/>
    </row>
    <row r="80" spans="1:10" hidden="1">
      <c r="A80" s="17"/>
      <c r="B80" s="17"/>
      <c r="C80" s="17" t="s">
        <v>906</v>
      </c>
      <c r="D80" s="17" t="s">
        <v>910</v>
      </c>
      <c r="E80" s="17"/>
      <c r="F80" s="17"/>
      <c r="G80" s="17"/>
      <c r="H80" s="17"/>
      <c r="I80" s="17" t="s">
        <v>905</v>
      </c>
      <c r="J80" s="17" t="s">
        <v>907</v>
      </c>
    </row>
    <row r="81" spans="1:10" ht="17.25" customHeight="1">
      <c r="A81" s="17"/>
      <c r="B81" s="17"/>
      <c r="C81" s="17" t="s">
        <v>910</v>
      </c>
      <c r="D81" s="257" t="s">
        <v>647</v>
      </c>
      <c r="E81" s="258"/>
      <c r="F81" s="258"/>
      <c r="G81" s="255" t="s">
        <v>507</v>
      </c>
      <c r="H81" s="256"/>
      <c r="I81" s="12"/>
      <c r="J81" s="17"/>
    </row>
    <row r="82" spans="1:10" ht="15" customHeight="1">
      <c r="A82" s="17"/>
      <c r="B82" s="17"/>
      <c r="C82" s="17" t="s">
        <v>910</v>
      </c>
      <c r="D82" s="277" t="s">
        <v>901</v>
      </c>
      <c r="E82" s="239" t="s">
        <v>1418</v>
      </c>
      <c r="F82" s="262"/>
      <c r="G82" s="239" t="s">
        <v>1419</v>
      </c>
      <c r="H82" s="239"/>
      <c r="J82" s="17"/>
    </row>
    <row r="83" spans="1:10" ht="15" customHeight="1">
      <c r="A83" s="17"/>
      <c r="B83" s="17"/>
      <c r="C83" s="17" t="s">
        <v>910</v>
      </c>
      <c r="D83" s="278"/>
      <c r="E83" s="21" t="s">
        <v>1420</v>
      </c>
      <c r="F83" s="21" t="s">
        <v>1406</v>
      </c>
      <c r="G83" s="21" t="s">
        <v>1420</v>
      </c>
      <c r="H83" s="21" t="s">
        <v>1406</v>
      </c>
      <c r="J83" s="17"/>
    </row>
    <row r="84" spans="1:10" ht="15" hidden="1" customHeight="1">
      <c r="A84" s="17"/>
      <c r="B84" s="17"/>
      <c r="C84" s="17" t="s">
        <v>905</v>
      </c>
      <c r="J84" s="17"/>
    </row>
    <row r="85" spans="1:10" ht="15" customHeight="1">
      <c r="A85" s="17"/>
      <c r="B85" s="17" t="s">
        <v>730</v>
      </c>
      <c r="C85" s="17"/>
      <c r="D85" s="11" t="s">
        <v>951</v>
      </c>
      <c r="E85" s="98">
        <f>E86+E87+E88+E89</f>
        <v>0</v>
      </c>
      <c r="F85" s="100">
        <f>F86+F87+F88+F89</f>
        <v>0</v>
      </c>
      <c r="G85" s="98">
        <f>G86+G87+G88+G89</f>
        <v>0</v>
      </c>
      <c r="H85" s="100">
        <f>H86+H87+H88+H89</f>
        <v>0</v>
      </c>
      <c r="J85" s="17"/>
    </row>
    <row r="86" spans="1:10" ht="15" customHeight="1">
      <c r="A86" s="17"/>
      <c r="B86" s="17" t="s">
        <v>135</v>
      </c>
      <c r="C86" s="17"/>
      <c r="D86" s="11" t="s">
        <v>1412</v>
      </c>
      <c r="E86" s="97"/>
      <c r="F86" s="99"/>
      <c r="G86" s="97"/>
      <c r="H86" s="99"/>
      <c r="J86" s="17"/>
    </row>
    <row r="87" spans="1:10" ht="15" customHeight="1">
      <c r="A87" s="17"/>
      <c r="B87" s="17" t="s">
        <v>976</v>
      </c>
      <c r="C87" s="17"/>
      <c r="D87" s="11" t="s">
        <v>1413</v>
      </c>
      <c r="E87" s="97"/>
      <c r="F87" s="99"/>
      <c r="G87" s="97"/>
      <c r="H87" s="99"/>
      <c r="J87" s="17"/>
    </row>
    <row r="88" spans="1:10" ht="15" customHeight="1">
      <c r="A88" s="17"/>
      <c r="B88" s="17" t="s">
        <v>955</v>
      </c>
      <c r="C88" s="17"/>
      <c r="D88" s="11" t="s">
        <v>952</v>
      </c>
      <c r="E88" s="97"/>
      <c r="F88" s="99"/>
      <c r="G88" s="97"/>
      <c r="H88" s="99"/>
      <c r="J88" s="17"/>
    </row>
    <row r="89" spans="1:10" ht="15" customHeight="1">
      <c r="A89" s="17"/>
      <c r="B89" s="17" t="s">
        <v>729</v>
      </c>
      <c r="C89" s="17"/>
      <c r="D89" s="11" t="s">
        <v>953</v>
      </c>
      <c r="E89" s="97"/>
      <c r="F89" s="99"/>
      <c r="G89" s="97"/>
      <c r="H89" s="99"/>
      <c r="J89" s="17"/>
    </row>
    <row r="90" spans="1:10" hidden="1">
      <c r="A90" s="17"/>
      <c r="B90" s="17"/>
      <c r="C90" s="17" t="s">
        <v>905</v>
      </c>
      <c r="J90" s="17"/>
    </row>
    <row r="91" spans="1:10" hidden="1">
      <c r="A91" s="17"/>
      <c r="B91" s="17"/>
      <c r="C91" s="17" t="s">
        <v>908</v>
      </c>
      <c r="D91" s="17"/>
      <c r="E91" s="17"/>
      <c r="F91" s="17"/>
      <c r="G91" s="17"/>
      <c r="H91" s="17"/>
      <c r="I91" s="17"/>
      <c r="J91" s="17" t="s">
        <v>909</v>
      </c>
    </row>
    <row r="92" spans="1:10" hidden="1"/>
    <row r="93" spans="1:10" hidden="1"/>
    <row r="94" spans="1:10" ht="15" hidden="1" customHeight="1">
      <c r="A94" s="17"/>
      <c r="B94" s="17"/>
      <c r="C94" s="17" t="s">
        <v>1534</v>
      </c>
      <c r="D94" s="17"/>
      <c r="E94" s="17"/>
      <c r="F94" s="17"/>
      <c r="G94" s="17"/>
      <c r="H94" s="17"/>
      <c r="I94" s="17"/>
      <c r="J94" s="17"/>
    </row>
    <row r="95" spans="1:10" ht="15" hidden="1" customHeight="1">
      <c r="A95" s="17"/>
      <c r="B95" s="17"/>
      <c r="C95" s="17"/>
      <c r="D95" s="17"/>
      <c r="E95" s="17"/>
      <c r="F95" s="17"/>
      <c r="G95" s="17"/>
      <c r="H95" s="17"/>
      <c r="I95" s="17"/>
      <c r="J95" s="17"/>
    </row>
    <row r="96" spans="1:10" ht="15" hidden="1" customHeight="1">
      <c r="A96" s="17"/>
      <c r="B96" s="17"/>
      <c r="C96" s="17"/>
      <c r="D96" s="17"/>
      <c r="E96" s="17"/>
      <c r="F96" s="17"/>
      <c r="G96" s="17"/>
      <c r="H96" s="17"/>
      <c r="I96" s="17"/>
      <c r="J96" s="17"/>
    </row>
    <row r="97" spans="1:10" hidden="1">
      <c r="A97" s="17"/>
      <c r="B97" s="17"/>
      <c r="C97" s="17" t="s">
        <v>906</v>
      </c>
      <c r="D97" s="17" t="s">
        <v>910</v>
      </c>
      <c r="E97" s="17"/>
      <c r="F97" s="17"/>
      <c r="G97" s="17"/>
      <c r="H97" s="17"/>
      <c r="I97" s="17" t="s">
        <v>905</v>
      </c>
      <c r="J97" s="17" t="s">
        <v>907</v>
      </c>
    </row>
    <row r="98" spans="1:10" ht="15" customHeight="1">
      <c r="A98" s="17"/>
      <c r="B98" s="17"/>
      <c r="C98" s="17" t="s">
        <v>905</v>
      </c>
      <c r="D98" s="11"/>
      <c r="E98" s="95" t="s">
        <v>1406</v>
      </c>
      <c r="F98" s="281"/>
      <c r="G98" s="281"/>
      <c r="H98" s="281"/>
      <c r="J98" s="17"/>
    </row>
    <row r="99" spans="1:10">
      <c r="A99" s="17" t="s">
        <v>950</v>
      </c>
      <c r="B99" s="17"/>
      <c r="C99" s="17"/>
      <c r="D99" s="13" t="s">
        <v>954</v>
      </c>
      <c r="E99" s="19"/>
      <c r="F99" s="281"/>
      <c r="G99" s="281"/>
      <c r="H99" s="281"/>
      <c r="J99" s="17"/>
    </row>
    <row r="100" spans="1:10">
      <c r="A100" s="17"/>
      <c r="B100" s="17"/>
      <c r="C100" s="17" t="s">
        <v>905</v>
      </c>
      <c r="J100" s="17"/>
    </row>
    <row r="101" spans="1:10">
      <c r="A101" s="17"/>
      <c r="B101" s="17"/>
      <c r="C101" s="17" t="s">
        <v>908</v>
      </c>
      <c r="D101" s="17"/>
      <c r="E101" s="17"/>
      <c r="F101" s="17"/>
      <c r="G101" s="17"/>
      <c r="H101" s="17"/>
      <c r="I101" s="17"/>
      <c r="J101" s="17" t="s">
        <v>909</v>
      </c>
    </row>
  </sheetData>
  <mergeCells count="15">
    <mergeCell ref="F98:H99"/>
    <mergeCell ref="E23:F23"/>
    <mergeCell ref="G23:H23"/>
    <mergeCell ref="E53:F53"/>
    <mergeCell ref="G53:H53"/>
    <mergeCell ref="D81:F81"/>
    <mergeCell ref="D1:H1"/>
    <mergeCell ref="F41:H42"/>
    <mergeCell ref="D9:G9"/>
    <mergeCell ref="D82:D83"/>
    <mergeCell ref="E82:F82"/>
    <mergeCell ref="G82:H82"/>
    <mergeCell ref="F71:H72"/>
    <mergeCell ref="G81:H81"/>
    <mergeCell ref="F10:H13"/>
  </mergeCells>
  <phoneticPr fontId="3" type="noConversion"/>
  <dataValidations count="6">
    <dataValidation type="decimal" allowBlank="1" showInputMessage="1" showErrorMessage="1" errorTitle="Input Error" error="Please enter a numeric value between 0 and 99999999999999999" sqref="F98 E99 F71 F41">
      <formula1>0</formula1>
      <formula2>99999999999999900</formula2>
    </dataValidation>
    <dataValidation type="decimal" allowBlank="1" showInputMessage="1" showErrorMessage="1" errorTitle="Input Error" error="Please enter a numeric value between -99999999999999999 and 99999999999999999" sqref="E56 E72 G26 E12:E13 E42 E26 F26:F30 H26:H30 G56 H56:H60 F56:F60 E85 F85:F89 H85:H89 G85">
      <formula1>-99999999999999900</formula1>
      <formula2>99999999999999900</formula2>
    </dataValidation>
    <dataValidation type="whole" allowBlank="1" showInputMessage="1" showErrorMessage="1" errorTitle="Input Error" error="Please enter only positive whole number." sqref="G30 E58 E59:E60">
      <formula1>0</formula1>
      <formula2>99999999999999900</formula2>
    </dataValidation>
    <dataValidation type="whole" allowBlank="1" showInputMessage="1" showErrorMessage="1" errorTitle="Input Error" error="Please enter only positive whole number." sqref="G57:G60">
      <formula1>0</formula1>
      <formula2>99999999999999900</formula2>
    </dataValidation>
    <dataValidation type="whole" allowBlank="1" showInputMessage="1" showErrorMessage="1" errorTitle="Input Error" error="Please enter only positive whole number." sqref="E86 E87 E88 E89 G86:G89 E27 E28 E29 E30 G27 G28 G29">
      <formula1>0</formula1>
      <formula2>99999999999999900</formula2>
    </dataValidation>
    <dataValidation type="whole" allowBlank="1" showInputMessage="1" showErrorMessage="1" errorTitle="Input Error" error="Please enter only positive whole number.." sqref="E57">
      <formula1>0</formula1>
      <formula2>99999999999999900</formula2>
    </dataValidation>
  </dataValidations>
  <hyperlinks>
    <hyperlink ref="D3" location="Navigation!E14" display="Back To Navigation Page"/>
  </hyperlinks>
  <pageMargins left="0.75" right="0.75" top="1" bottom="1" header="0.5" footer="0.5"/>
  <pageSetup orientation="portrait" horizontalDpi="200" verticalDpi="200" r:id="rId1"/>
  <headerFooter alignWithMargins="0"/>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dimension ref="A1:J101"/>
  <sheetViews>
    <sheetView showGridLines="0" workbookViewId="0">
      <pane xSplit="2" ySplit="1" topLeftCell="C2" activePane="bottomRight" state="frozen"/>
      <selection pane="topRight" activeCell="C1" sqref="C1"/>
      <selection pane="bottomLeft" activeCell="A2" sqref="A2"/>
      <selection pane="bottomRight" sqref="A1:C1048576"/>
    </sheetView>
  </sheetViews>
  <sheetFormatPr defaultRowHeight="15"/>
  <cols>
    <col min="1" max="1" width="9.140625" hidden="1" customWidth="1"/>
    <col min="2" max="2" width="1.140625" hidden="1" customWidth="1"/>
    <col min="3" max="3" width="100.28515625" hidden="1" customWidth="1"/>
    <col min="4" max="4" width="61.5703125" customWidth="1"/>
    <col min="5" max="6" width="14.42578125" customWidth="1"/>
    <col min="7" max="7" width="15.7109375" customWidth="1"/>
    <col min="8" max="8" width="17.28515625" customWidth="1"/>
  </cols>
  <sheetData>
    <row r="1" spans="1:8" ht="27.95" customHeight="1">
      <c r="A1" s="10" t="s">
        <v>1404</v>
      </c>
      <c r="D1" s="189" t="s">
        <v>706</v>
      </c>
      <c r="E1" s="189"/>
      <c r="F1" s="189"/>
      <c r="G1" s="189"/>
      <c r="H1" s="189"/>
    </row>
    <row r="3" spans="1:8">
      <c r="D3" s="84" t="s">
        <v>1347</v>
      </c>
    </row>
    <row r="4" spans="1:8" hidden="1"/>
    <row r="5" spans="1:8" hidden="1">
      <c r="A5" s="17"/>
      <c r="B5" s="17"/>
      <c r="C5" s="17" t="s">
        <v>1490</v>
      </c>
      <c r="D5" s="17"/>
      <c r="E5" s="17"/>
      <c r="F5" s="17"/>
      <c r="G5" s="17"/>
    </row>
    <row r="6" spans="1:8" hidden="1">
      <c r="A6" s="17"/>
      <c r="B6" s="17"/>
      <c r="C6" s="17"/>
      <c r="D6" s="17"/>
      <c r="E6" s="17"/>
      <c r="F6" s="17"/>
      <c r="G6" s="17"/>
    </row>
    <row r="7" spans="1:8" hidden="1">
      <c r="A7" s="17"/>
      <c r="B7" s="17"/>
      <c r="C7" s="17"/>
      <c r="D7" s="17"/>
      <c r="E7" s="17"/>
      <c r="F7" s="17"/>
      <c r="G7" s="17"/>
    </row>
    <row r="8" spans="1:8" hidden="1">
      <c r="A8" s="17"/>
      <c r="B8" s="17"/>
      <c r="C8" s="17" t="s">
        <v>906</v>
      </c>
      <c r="D8" s="17" t="s">
        <v>910</v>
      </c>
      <c r="E8" s="17"/>
      <c r="F8" s="17" t="s">
        <v>905</v>
      </c>
      <c r="G8" s="17" t="s">
        <v>907</v>
      </c>
    </row>
    <row r="9" spans="1:8" ht="15.75" customHeight="1">
      <c r="A9" s="17"/>
      <c r="B9" s="17"/>
      <c r="C9" s="17" t="s">
        <v>910</v>
      </c>
      <c r="D9" s="274" t="s">
        <v>646</v>
      </c>
      <c r="E9" s="275"/>
      <c r="F9" s="275"/>
      <c r="G9" s="276"/>
      <c r="H9" s="91" t="s">
        <v>507</v>
      </c>
    </row>
    <row r="10" spans="1:8">
      <c r="A10" s="17"/>
      <c r="B10" s="17"/>
      <c r="C10" s="17" t="s">
        <v>910</v>
      </c>
      <c r="D10" s="89" t="s">
        <v>1405</v>
      </c>
      <c r="E10" s="56" t="s">
        <v>1406</v>
      </c>
      <c r="F10" s="279"/>
      <c r="G10" s="280"/>
      <c r="H10" s="279"/>
    </row>
    <row r="11" spans="1:8" ht="15" customHeight="1">
      <c r="A11" s="17"/>
      <c r="B11" s="17"/>
      <c r="C11" s="184" t="s">
        <v>905</v>
      </c>
      <c r="D11" s="30"/>
      <c r="E11" s="30"/>
      <c r="F11" s="279"/>
      <c r="G11" s="280"/>
      <c r="H11" s="279"/>
    </row>
    <row r="12" spans="1:8">
      <c r="A12" s="17" t="s">
        <v>43</v>
      </c>
      <c r="B12" s="17"/>
      <c r="C12" s="184"/>
      <c r="D12" s="11" t="s">
        <v>1407</v>
      </c>
      <c r="E12" s="102">
        <f>ROUND('Sec1Part-A (D)'!K15,2)</f>
        <v>0</v>
      </c>
      <c r="F12" s="279"/>
      <c r="G12" s="280"/>
      <c r="H12" s="279"/>
    </row>
    <row r="13" spans="1:8">
      <c r="A13" s="17" t="s">
        <v>1409</v>
      </c>
      <c r="B13" s="17"/>
      <c r="C13" s="184"/>
      <c r="D13" s="11" t="s">
        <v>1408</v>
      </c>
      <c r="E13" s="102">
        <f>ROUND('Sec1Part-A (D)'!K25,2)</f>
        <v>0</v>
      </c>
      <c r="F13" s="279"/>
      <c r="G13" s="280"/>
      <c r="H13" s="279"/>
    </row>
    <row r="14" spans="1:8" hidden="1">
      <c r="A14" s="17"/>
      <c r="B14" s="17"/>
      <c r="C14" s="184" t="s">
        <v>905</v>
      </c>
      <c r="D14" s="30"/>
      <c r="F14" s="96"/>
      <c r="G14" s="185"/>
      <c r="H14" s="96"/>
    </row>
    <row r="15" spans="1:8" hidden="1">
      <c r="A15" s="17"/>
      <c r="B15" s="17"/>
      <c r="C15" s="184" t="s">
        <v>908</v>
      </c>
      <c r="D15" s="184"/>
      <c r="E15" s="17"/>
      <c r="F15" s="17"/>
      <c r="G15" s="17" t="s">
        <v>909</v>
      </c>
      <c r="H15" s="30"/>
    </row>
    <row r="16" spans="1:8" hidden="1">
      <c r="C16" s="30"/>
      <c r="D16" s="30"/>
      <c r="H16" s="30"/>
    </row>
    <row r="17" spans="1:10" hidden="1"/>
    <row r="18" spans="1:10" hidden="1"/>
    <row r="19" spans="1:10" hidden="1">
      <c r="A19" s="17"/>
      <c r="B19" s="17"/>
      <c r="C19" s="184" t="s">
        <v>1529</v>
      </c>
      <c r="D19" s="184"/>
      <c r="E19" s="17"/>
      <c r="F19" s="17"/>
      <c r="G19" s="17"/>
      <c r="H19" s="184"/>
      <c r="I19" s="17"/>
      <c r="J19" s="17"/>
    </row>
    <row r="20" spans="1:10" hidden="1">
      <c r="A20" s="17"/>
      <c r="B20" s="17"/>
      <c r="C20" s="184"/>
      <c r="D20" s="184"/>
      <c r="E20" s="17" t="s">
        <v>184</v>
      </c>
      <c r="F20" s="17" t="s">
        <v>185</v>
      </c>
      <c r="G20" s="17" t="s">
        <v>186</v>
      </c>
      <c r="H20" s="184" t="s">
        <v>187</v>
      </c>
      <c r="I20" s="17"/>
      <c r="J20" s="17"/>
    </row>
    <row r="21" spans="1:10" hidden="1">
      <c r="A21" s="17"/>
      <c r="B21" s="17"/>
      <c r="C21" s="184"/>
      <c r="D21" s="184"/>
      <c r="E21" s="17"/>
      <c r="F21" s="17"/>
      <c r="G21" s="17"/>
      <c r="H21" s="184"/>
      <c r="I21" s="17"/>
      <c r="J21" s="17"/>
    </row>
    <row r="22" spans="1:10">
      <c r="A22" s="17"/>
      <c r="B22" s="17"/>
      <c r="C22" s="184" t="s">
        <v>906</v>
      </c>
      <c r="D22" s="184" t="s">
        <v>910</v>
      </c>
      <c r="E22" s="17"/>
      <c r="F22" s="17"/>
      <c r="G22" s="17"/>
      <c r="H22" s="184"/>
      <c r="I22" s="17" t="s">
        <v>905</v>
      </c>
      <c r="J22" s="17" t="s">
        <v>907</v>
      </c>
    </row>
    <row r="23" spans="1:10" ht="21" customHeight="1">
      <c r="A23" s="17"/>
      <c r="B23" s="17"/>
      <c r="C23" s="184" t="s">
        <v>910</v>
      </c>
      <c r="D23" s="90" t="s">
        <v>899</v>
      </c>
      <c r="E23" s="215" t="s">
        <v>1418</v>
      </c>
      <c r="F23" s="215"/>
      <c r="G23" s="215" t="s">
        <v>1419</v>
      </c>
      <c r="H23" s="215"/>
      <c r="J23" s="17"/>
    </row>
    <row r="24" spans="1:10">
      <c r="A24" s="17"/>
      <c r="B24" s="17"/>
      <c r="C24" s="184" t="s">
        <v>910</v>
      </c>
      <c r="D24" s="13" t="s">
        <v>900</v>
      </c>
      <c r="E24" s="21" t="s">
        <v>1420</v>
      </c>
      <c r="F24" s="21" t="s">
        <v>1406</v>
      </c>
      <c r="G24" s="21" t="s">
        <v>1420</v>
      </c>
      <c r="H24" s="21" t="s">
        <v>1406</v>
      </c>
      <c r="J24" s="17"/>
    </row>
    <row r="25" spans="1:10" hidden="1">
      <c r="A25" s="17"/>
      <c r="B25" s="17"/>
      <c r="C25" s="184" t="s">
        <v>905</v>
      </c>
      <c r="D25" s="30"/>
      <c r="E25" s="30"/>
      <c r="F25" s="30"/>
      <c r="G25" s="30"/>
      <c r="H25" s="30"/>
      <c r="J25" s="17"/>
    </row>
    <row r="26" spans="1:10">
      <c r="A26" s="17"/>
      <c r="B26" s="17" t="s">
        <v>560</v>
      </c>
      <c r="C26" s="184"/>
      <c r="D26" s="11" t="s">
        <v>1410</v>
      </c>
      <c r="E26" s="39">
        <f>E27+E28+E29+E30</f>
        <v>0</v>
      </c>
      <c r="F26" s="20">
        <f>F27+F28+F29+F30</f>
        <v>0</v>
      </c>
      <c r="G26" s="39">
        <f>G27+G28+G29+G30</f>
        <v>0</v>
      </c>
      <c r="H26" s="20">
        <f>H27+H28+H29+H30</f>
        <v>0</v>
      </c>
      <c r="J26" s="17"/>
    </row>
    <row r="27" spans="1:10">
      <c r="A27" s="17"/>
      <c r="B27" s="17" t="s">
        <v>519</v>
      </c>
      <c r="C27" s="184"/>
      <c r="D27" s="11" t="s">
        <v>1411</v>
      </c>
      <c r="E27" s="38"/>
      <c r="F27" s="19"/>
      <c r="G27" s="38"/>
      <c r="H27" s="19"/>
      <c r="J27" s="17"/>
    </row>
    <row r="28" spans="1:10">
      <c r="A28" s="17"/>
      <c r="B28" s="17" t="s">
        <v>1433</v>
      </c>
      <c r="C28" s="184"/>
      <c r="D28" s="11" t="s">
        <v>1412</v>
      </c>
      <c r="E28" s="38"/>
      <c r="F28" s="19"/>
      <c r="G28" s="38"/>
      <c r="H28" s="19"/>
      <c r="J28" s="17"/>
    </row>
    <row r="29" spans="1:10">
      <c r="A29" s="17"/>
      <c r="B29" s="17" t="s">
        <v>354</v>
      </c>
      <c r="C29" s="184"/>
      <c r="D29" s="11" t="s">
        <v>1413</v>
      </c>
      <c r="E29" s="38"/>
      <c r="F29" s="19"/>
      <c r="G29" s="38"/>
      <c r="H29" s="19"/>
      <c r="J29" s="17"/>
    </row>
    <row r="30" spans="1:10">
      <c r="A30" s="17"/>
      <c r="B30" s="17" t="s">
        <v>355</v>
      </c>
      <c r="C30" s="184"/>
      <c r="D30" s="92" t="s">
        <v>1416</v>
      </c>
      <c r="E30" s="38"/>
      <c r="F30" s="19"/>
      <c r="G30" s="38"/>
      <c r="H30" s="19"/>
      <c r="J30" s="17"/>
    </row>
    <row r="31" spans="1:10" hidden="1">
      <c r="A31" s="17"/>
      <c r="B31" s="17"/>
      <c r="C31" s="17" t="s">
        <v>905</v>
      </c>
      <c r="J31" s="17"/>
    </row>
    <row r="32" spans="1:10" hidden="1">
      <c r="A32" s="17"/>
      <c r="B32" s="17"/>
      <c r="C32" s="17" t="s">
        <v>908</v>
      </c>
      <c r="D32" s="17"/>
      <c r="E32" s="17"/>
      <c r="F32" s="17"/>
      <c r="G32" s="17"/>
      <c r="H32" s="17"/>
      <c r="I32" s="17"/>
      <c r="J32" s="17" t="s">
        <v>909</v>
      </c>
    </row>
    <row r="33" spans="1:10" hidden="1"/>
    <row r="34" spans="1:10" hidden="1"/>
    <row r="35" spans="1:10" hidden="1"/>
    <row r="36" spans="1:10" hidden="1">
      <c r="A36" s="17"/>
      <c r="B36" s="17"/>
      <c r="C36" s="184" t="s">
        <v>1525</v>
      </c>
      <c r="D36" s="184"/>
      <c r="E36" s="17"/>
      <c r="F36" s="17"/>
      <c r="G36" s="17"/>
      <c r="H36" s="184"/>
      <c r="I36" s="17"/>
      <c r="J36" s="17"/>
    </row>
    <row r="37" spans="1:10" hidden="1">
      <c r="A37" s="17"/>
      <c r="B37" s="17"/>
      <c r="C37" s="184"/>
      <c r="D37" s="184"/>
      <c r="E37" s="17"/>
      <c r="F37" s="17"/>
      <c r="G37" s="17"/>
      <c r="H37" s="184"/>
      <c r="I37" s="17"/>
      <c r="J37" s="17"/>
    </row>
    <row r="38" spans="1:10" hidden="1">
      <c r="A38" s="17"/>
      <c r="B38" s="17"/>
      <c r="C38" s="184"/>
      <c r="D38" s="184"/>
      <c r="E38" s="17"/>
      <c r="F38" s="17"/>
      <c r="G38" s="17"/>
      <c r="H38" s="184"/>
      <c r="I38" s="17"/>
      <c r="J38" s="17"/>
    </row>
    <row r="39" spans="1:10" hidden="1">
      <c r="A39" s="17"/>
      <c r="B39" s="17"/>
      <c r="C39" s="184" t="s">
        <v>906</v>
      </c>
      <c r="D39" s="184" t="s">
        <v>910</v>
      </c>
      <c r="E39" s="17"/>
      <c r="F39" s="17"/>
      <c r="G39" s="17"/>
      <c r="H39" s="184"/>
      <c r="I39" s="17" t="s">
        <v>905</v>
      </c>
      <c r="J39" s="17" t="s">
        <v>907</v>
      </c>
    </row>
    <row r="40" spans="1:10" hidden="1">
      <c r="A40" s="17"/>
      <c r="B40" s="17"/>
      <c r="C40" s="184" t="s">
        <v>905</v>
      </c>
      <c r="D40" s="30"/>
      <c r="E40" s="30"/>
      <c r="F40" s="30"/>
      <c r="G40" s="30"/>
      <c r="H40" s="30"/>
      <c r="J40" s="17"/>
    </row>
    <row r="41" spans="1:10">
      <c r="A41" s="17"/>
      <c r="B41" s="17"/>
      <c r="C41" s="184"/>
      <c r="D41" s="11"/>
      <c r="E41" s="93"/>
      <c r="F41" s="273"/>
      <c r="G41" s="273"/>
      <c r="H41" s="273"/>
      <c r="J41" s="17"/>
    </row>
    <row r="42" spans="1:10">
      <c r="A42" s="17" t="s">
        <v>950</v>
      </c>
      <c r="B42" s="17" t="s">
        <v>719</v>
      </c>
      <c r="C42" s="184"/>
      <c r="D42" s="13" t="s">
        <v>1414</v>
      </c>
      <c r="E42" s="19"/>
      <c r="F42" s="273"/>
      <c r="G42" s="273"/>
      <c r="H42" s="273"/>
      <c r="J42" s="17"/>
    </row>
    <row r="43" spans="1:10" hidden="1">
      <c r="A43" s="17"/>
      <c r="B43" s="17"/>
      <c r="C43" s="17" t="s">
        <v>905</v>
      </c>
      <c r="J43" s="17"/>
    </row>
    <row r="44" spans="1:10" hidden="1">
      <c r="A44" s="17"/>
      <c r="B44" s="17"/>
      <c r="C44" s="17" t="s">
        <v>908</v>
      </c>
      <c r="D44" s="17"/>
      <c r="E44" s="17"/>
      <c r="F44" s="17"/>
      <c r="G44" s="17"/>
      <c r="H44" s="17"/>
      <c r="I44" s="17"/>
      <c r="J44" s="17" t="s">
        <v>909</v>
      </c>
    </row>
    <row r="45" spans="1:10" hidden="1"/>
    <row r="46" spans="1:10" hidden="1"/>
    <row r="47" spans="1:10" hidden="1"/>
    <row r="48" spans="1:10" hidden="1"/>
    <row r="49" spans="1:10" hidden="1">
      <c r="A49" s="17"/>
      <c r="B49" s="17"/>
      <c r="C49" s="184" t="s">
        <v>1491</v>
      </c>
      <c r="D49" s="184"/>
      <c r="E49" s="17"/>
      <c r="F49" s="17"/>
      <c r="G49" s="17"/>
      <c r="H49" s="184"/>
      <c r="I49" s="17"/>
      <c r="J49" s="17"/>
    </row>
    <row r="50" spans="1:10" hidden="1">
      <c r="A50" s="17"/>
      <c r="B50" s="17"/>
      <c r="C50" s="184"/>
      <c r="D50" s="184"/>
      <c r="E50" s="17" t="s">
        <v>184</v>
      </c>
      <c r="F50" s="17" t="s">
        <v>185</v>
      </c>
      <c r="G50" s="17" t="s">
        <v>186</v>
      </c>
      <c r="H50" s="184" t="s">
        <v>187</v>
      </c>
      <c r="I50" s="17"/>
      <c r="J50" s="17"/>
    </row>
    <row r="51" spans="1:10" hidden="1">
      <c r="A51" s="17"/>
      <c r="B51" s="17"/>
      <c r="C51" s="184"/>
      <c r="D51" s="184"/>
      <c r="E51" s="17"/>
      <c r="F51" s="17"/>
      <c r="G51" s="17"/>
      <c r="H51" s="184"/>
      <c r="I51" s="17"/>
      <c r="J51" s="17"/>
    </row>
    <row r="52" spans="1:10" hidden="1">
      <c r="A52" s="17"/>
      <c r="B52" s="17"/>
      <c r="C52" s="184" t="s">
        <v>906</v>
      </c>
      <c r="D52" s="184" t="s">
        <v>910</v>
      </c>
      <c r="E52" s="17"/>
      <c r="F52" s="17"/>
      <c r="G52" s="17"/>
      <c r="H52" s="184"/>
      <c r="I52" s="17" t="s">
        <v>905</v>
      </c>
      <c r="J52" s="17" t="s">
        <v>907</v>
      </c>
    </row>
    <row r="53" spans="1:10">
      <c r="A53" s="17"/>
      <c r="B53" s="17"/>
      <c r="C53" s="185" t="s">
        <v>910</v>
      </c>
      <c r="D53" s="103"/>
      <c r="E53" s="283" t="s">
        <v>1418</v>
      </c>
      <c r="F53" s="283"/>
      <c r="G53" s="283" t="s">
        <v>1419</v>
      </c>
      <c r="H53" s="283"/>
      <c r="J53" s="17"/>
    </row>
    <row r="54" spans="1:10">
      <c r="A54" s="17"/>
      <c r="B54" s="17"/>
      <c r="C54" s="185" t="s">
        <v>910</v>
      </c>
      <c r="D54" s="13" t="s">
        <v>1415</v>
      </c>
      <c r="E54" s="37" t="s">
        <v>1420</v>
      </c>
      <c r="F54" s="37" t="s">
        <v>1406</v>
      </c>
      <c r="G54" s="37" t="s">
        <v>1420</v>
      </c>
      <c r="H54" s="37" t="s">
        <v>1406</v>
      </c>
      <c r="J54" s="17"/>
    </row>
    <row r="55" spans="1:10" hidden="1">
      <c r="A55" s="17"/>
      <c r="B55" s="17"/>
      <c r="C55" s="184" t="s">
        <v>905</v>
      </c>
      <c r="D55" s="105"/>
      <c r="E55" s="106"/>
      <c r="F55" s="106"/>
      <c r="G55" s="106"/>
      <c r="H55" s="106"/>
      <c r="J55" s="17"/>
    </row>
    <row r="56" spans="1:10">
      <c r="A56" s="17"/>
      <c r="B56" s="17" t="s">
        <v>561</v>
      </c>
      <c r="C56" s="184"/>
      <c r="D56" s="33" t="s">
        <v>1410</v>
      </c>
      <c r="E56" s="39">
        <f>E57+E58+E59+E60</f>
        <v>0</v>
      </c>
      <c r="F56" s="20">
        <f>F57+F58+F59+F60</f>
        <v>0</v>
      </c>
      <c r="G56" s="39">
        <f>G57+G58+G59+G60</f>
        <v>0</v>
      </c>
      <c r="H56" s="20">
        <f>H57+H58+H59+H60</f>
        <v>0</v>
      </c>
      <c r="J56" s="17"/>
    </row>
    <row r="57" spans="1:10">
      <c r="A57" s="17"/>
      <c r="B57" s="17" t="s">
        <v>695</v>
      </c>
      <c r="C57" s="184"/>
      <c r="D57" s="104" t="s">
        <v>1411</v>
      </c>
      <c r="E57" s="107"/>
      <c r="F57" s="108"/>
      <c r="G57" s="107"/>
      <c r="H57" s="108"/>
      <c r="J57" s="17"/>
    </row>
    <row r="58" spans="1:10">
      <c r="A58" s="17"/>
      <c r="B58" s="17" t="s">
        <v>513</v>
      </c>
      <c r="C58" s="184"/>
      <c r="D58" s="33" t="s">
        <v>1412</v>
      </c>
      <c r="E58" s="38"/>
      <c r="F58" s="19"/>
      <c r="G58" s="38"/>
      <c r="H58" s="19"/>
      <c r="J58" s="17"/>
    </row>
    <row r="59" spans="1:10">
      <c r="A59" s="17"/>
      <c r="B59" s="17" t="s">
        <v>514</v>
      </c>
      <c r="C59" s="184"/>
      <c r="D59" s="11" t="s">
        <v>1413</v>
      </c>
      <c r="E59" s="38"/>
      <c r="F59" s="19"/>
      <c r="G59" s="38"/>
      <c r="H59" s="19"/>
      <c r="J59" s="17"/>
    </row>
    <row r="60" spans="1:10">
      <c r="A60" s="17"/>
      <c r="B60" s="17" t="s">
        <v>559</v>
      </c>
      <c r="C60" s="184"/>
      <c r="D60" s="33" t="s">
        <v>1416</v>
      </c>
      <c r="E60" s="38"/>
      <c r="F60" s="19"/>
      <c r="G60" s="38"/>
      <c r="H60" s="19"/>
      <c r="J60" s="17"/>
    </row>
    <row r="61" spans="1:10" hidden="1">
      <c r="A61" s="17"/>
      <c r="B61" s="17"/>
      <c r="C61" s="17" t="s">
        <v>905</v>
      </c>
      <c r="J61" s="17"/>
    </row>
    <row r="62" spans="1:10" hidden="1">
      <c r="A62" s="17"/>
      <c r="B62" s="17"/>
      <c r="C62" s="17" t="s">
        <v>908</v>
      </c>
      <c r="D62" s="17"/>
      <c r="E62" s="17"/>
      <c r="F62" s="17"/>
      <c r="G62" s="17"/>
      <c r="H62" s="17"/>
      <c r="I62" s="17"/>
      <c r="J62" s="17" t="s">
        <v>909</v>
      </c>
    </row>
    <row r="63" spans="1:10" hidden="1"/>
    <row r="64" spans="1:10" hidden="1"/>
    <row r="65" spans="1:10" hidden="1"/>
    <row r="66" spans="1:10" hidden="1">
      <c r="A66" s="17"/>
      <c r="B66" s="17"/>
      <c r="C66" s="184" t="s">
        <v>1526</v>
      </c>
      <c r="D66" s="184"/>
      <c r="E66" s="17"/>
      <c r="F66" s="17"/>
      <c r="G66" s="17"/>
      <c r="H66" s="184"/>
      <c r="I66" s="17"/>
      <c r="J66" s="17"/>
    </row>
    <row r="67" spans="1:10" hidden="1">
      <c r="A67" s="17"/>
      <c r="B67" s="17"/>
      <c r="C67" s="184"/>
      <c r="D67" s="184"/>
      <c r="E67" s="17"/>
      <c r="F67" s="17"/>
      <c r="G67" s="17"/>
      <c r="H67" s="184"/>
      <c r="I67" s="17"/>
      <c r="J67" s="17"/>
    </row>
    <row r="68" spans="1:10" hidden="1">
      <c r="A68" s="17"/>
      <c r="B68" s="17"/>
      <c r="C68" s="184"/>
      <c r="D68" s="184"/>
      <c r="E68" s="17"/>
      <c r="F68" s="17"/>
      <c r="G68" s="17"/>
      <c r="H68" s="184"/>
      <c r="I68" s="17"/>
      <c r="J68" s="17"/>
    </row>
    <row r="69" spans="1:10" hidden="1">
      <c r="A69" s="17"/>
      <c r="B69" s="17"/>
      <c r="C69" s="184" t="s">
        <v>906</v>
      </c>
      <c r="D69" s="184" t="s">
        <v>910</v>
      </c>
      <c r="E69" s="17"/>
      <c r="F69" s="17"/>
      <c r="G69" s="17"/>
      <c r="H69" s="184"/>
      <c r="I69" s="17" t="s">
        <v>905</v>
      </c>
      <c r="J69" s="17" t="s">
        <v>907</v>
      </c>
    </row>
    <row r="70" spans="1:10" hidden="1">
      <c r="A70" s="17"/>
      <c r="B70" s="17"/>
      <c r="C70" s="184" t="s">
        <v>905</v>
      </c>
      <c r="D70" s="30"/>
      <c r="E70" s="30"/>
      <c r="F70" s="30"/>
      <c r="G70" s="30"/>
      <c r="H70" s="30"/>
      <c r="J70" s="17"/>
    </row>
    <row r="71" spans="1:10">
      <c r="A71" s="17"/>
      <c r="B71" s="17"/>
      <c r="C71" s="184"/>
      <c r="D71" s="33"/>
      <c r="E71" s="94" t="s">
        <v>1406</v>
      </c>
      <c r="F71" s="273"/>
      <c r="G71" s="273"/>
      <c r="H71" s="273"/>
      <c r="J71" s="17"/>
    </row>
    <row r="72" spans="1:10">
      <c r="A72" s="17" t="s">
        <v>950</v>
      </c>
      <c r="B72" s="17" t="s">
        <v>720</v>
      </c>
      <c r="C72" s="184"/>
      <c r="D72" s="34" t="s">
        <v>1417</v>
      </c>
      <c r="E72" s="19"/>
      <c r="F72" s="273"/>
      <c r="G72" s="273"/>
      <c r="H72" s="273"/>
      <c r="J72" s="17"/>
    </row>
    <row r="73" spans="1:10" hidden="1">
      <c r="A73" s="17"/>
      <c r="B73" s="17"/>
      <c r="C73" s="17" t="s">
        <v>905</v>
      </c>
      <c r="J73" s="17"/>
    </row>
    <row r="74" spans="1:10" hidden="1">
      <c r="A74" s="17"/>
      <c r="B74" s="17"/>
      <c r="C74" s="17" t="s">
        <v>908</v>
      </c>
      <c r="D74" s="17"/>
      <c r="E74" s="17"/>
      <c r="F74" s="17"/>
      <c r="G74" s="17"/>
      <c r="H74" s="17"/>
      <c r="I74" s="17"/>
      <c r="J74" s="17" t="s">
        <v>909</v>
      </c>
    </row>
    <row r="75" spans="1:10" hidden="1"/>
    <row r="76" spans="1:10" hidden="1"/>
    <row r="77" spans="1:10" ht="15" hidden="1" customHeight="1">
      <c r="A77" s="17"/>
      <c r="B77" s="17"/>
      <c r="C77" s="17" t="s">
        <v>1492</v>
      </c>
      <c r="D77" s="17"/>
      <c r="E77" s="17"/>
      <c r="F77" s="17"/>
      <c r="G77" s="17"/>
      <c r="H77" s="17"/>
      <c r="I77" s="17"/>
      <c r="J77" s="17"/>
    </row>
    <row r="78" spans="1:10" ht="15" hidden="1" customHeight="1">
      <c r="A78" s="17"/>
      <c r="B78" s="17"/>
      <c r="C78" s="17"/>
      <c r="D78" s="17"/>
      <c r="E78" s="17" t="s">
        <v>184</v>
      </c>
      <c r="F78" s="17" t="s">
        <v>185</v>
      </c>
      <c r="G78" s="17" t="s">
        <v>186</v>
      </c>
      <c r="H78" s="17" t="s">
        <v>187</v>
      </c>
      <c r="I78" s="17"/>
      <c r="J78" s="17"/>
    </row>
    <row r="79" spans="1:10" ht="15" hidden="1" customHeight="1">
      <c r="A79" s="17"/>
      <c r="B79" s="17"/>
      <c r="C79" s="17"/>
      <c r="D79" s="17"/>
      <c r="E79" s="17"/>
      <c r="F79" s="17"/>
      <c r="G79" s="17"/>
      <c r="H79" s="17"/>
      <c r="I79" s="17"/>
      <c r="J79" s="17"/>
    </row>
    <row r="80" spans="1:10" hidden="1">
      <c r="A80" s="17"/>
      <c r="B80" s="17"/>
      <c r="C80" s="17" t="s">
        <v>906</v>
      </c>
      <c r="D80" s="17" t="s">
        <v>910</v>
      </c>
      <c r="E80" s="17"/>
      <c r="F80" s="17"/>
      <c r="G80" s="17"/>
      <c r="H80" s="17"/>
      <c r="I80" s="17" t="s">
        <v>905</v>
      </c>
      <c r="J80" s="17" t="s">
        <v>907</v>
      </c>
    </row>
    <row r="81" spans="1:10" ht="17.25" customHeight="1">
      <c r="A81" s="17"/>
      <c r="B81" s="17"/>
      <c r="C81" s="17" t="s">
        <v>910</v>
      </c>
      <c r="D81" s="257" t="s">
        <v>647</v>
      </c>
      <c r="E81" s="258"/>
      <c r="F81" s="28"/>
      <c r="G81" s="255" t="s">
        <v>507</v>
      </c>
      <c r="H81" s="256"/>
      <c r="I81" s="12"/>
      <c r="J81" s="17"/>
    </row>
    <row r="82" spans="1:10" ht="15" customHeight="1">
      <c r="A82" s="17"/>
      <c r="B82" s="17"/>
      <c r="C82" s="17" t="s">
        <v>910</v>
      </c>
      <c r="D82" s="277" t="s">
        <v>901</v>
      </c>
      <c r="E82" s="239" t="s">
        <v>1418</v>
      </c>
      <c r="F82" s="262"/>
      <c r="G82" s="239" t="s">
        <v>1419</v>
      </c>
      <c r="H82" s="239"/>
      <c r="J82" s="17"/>
    </row>
    <row r="83" spans="1:10" ht="15" customHeight="1">
      <c r="A83" s="17"/>
      <c r="B83" s="17"/>
      <c r="C83" s="17" t="s">
        <v>910</v>
      </c>
      <c r="D83" s="278"/>
      <c r="E83" s="21" t="s">
        <v>1420</v>
      </c>
      <c r="F83" s="21" t="s">
        <v>1406</v>
      </c>
      <c r="G83" s="21" t="s">
        <v>1420</v>
      </c>
      <c r="H83" s="21" t="s">
        <v>1406</v>
      </c>
      <c r="J83" s="17"/>
    </row>
    <row r="84" spans="1:10" ht="15" hidden="1" customHeight="1">
      <c r="A84" s="17"/>
      <c r="B84" s="17"/>
      <c r="C84" s="17" t="s">
        <v>905</v>
      </c>
      <c r="J84" s="17"/>
    </row>
    <row r="85" spans="1:10" ht="15" customHeight="1">
      <c r="A85" s="17"/>
      <c r="B85" s="17" t="s">
        <v>730</v>
      </c>
      <c r="C85" s="17"/>
      <c r="D85" s="11" t="s">
        <v>951</v>
      </c>
      <c r="E85" s="98">
        <f>E86+E87+E88+E89</f>
        <v>0</v>
      </c>
      <c r="F85" s="100">
        <f>F86+F87+F88+F89</f>
        <v>0</v>
      </c>
      <c r="G85" s="98">
        <f>G86+G87+G88+G89</f>
        <v>0</v>
      </c>
      <c r="H85" s="100">
        <f>H86+H87+H88+H89</f>
        <v>0</v>
      </c>
      <c r="J85" s="17"/>
    </row>
    <row r="86" spans="1:10" ht="15" customHeight="1">
      <c r="A86" s="17"/>
      <c r="B86" s="17" t="s">
        <v>135</v>
      </c>
      <c r="C86" s="17"/>
      <c r="D86" s="11" t="s">
        <v>1412</v>
      </c>
      <c r="E86" s="97"/>
      <c r="F86" s="99"/>
      <c r="G86" s="97"/>
      <c r="H86" s="99"/>
      <c r="J86" s="17"/>
    </row>
    <row r="87" spans="1:10" ht="15" customHeight="1">
      <c r="A87" s="17"/>
      <c r="B87" s="17" t="s">
        <v>976</v>
      </c>
      <c r="C87" s="17"/>
      <c r="D87" s="11" t="s">
        <v>1413</v>
      </c>
      <c r="E87" s="97"/>
      <c r="F87" s="99"/>
      <c r="G87" s="97"/>
      <c r="H87" s="99"/>
      <c r="J87" s="17"/>
    </row>
    <row r="88" spans="1:10" ht="15" customHeight="1">
      <c r="A88" s="17"/>
      <c r="B88" s="17" t="s">
        <v>955</v>
      </c>
      <c r="C88" s="17"/>
      <c r="D88" s="11" t="s">
        <v>952</v>
      </c>
      <c r="E88" s="97"/>
      <c r="F88" s="99"/>
      <c r="G88" s="97"/>
      <c r="H88" s="99"/>
      <c r="J88" s="17"/>
    </row>
    <row r="89" spans="1:10" ht="15" customHeight="1">
      <c r="A89" s="17"/>
      <c r="B89" s="17" t="s">
        <v>729</v>
      </c>
      <c r="C89" s="17"/>
      <c r="D89" s="11" t="s">
        <v>953</v>
      </c>
      <c r="E89" s="97"/>
      <c r="F89" s="99"/>
      <c r="G89" s="97"/>
      <c r="H89" s="99"/>
      <c r="J89" s="17"/>
    </row>
    <row r="90" spans="1:10">
      <c r="A90" s="17"/>
      <c r="B90" s="17"/>
      <c r="C90" s="17" t="s">
        <v>905</v>
      </c>
      <c r="J90" s="17"/>
    </row>
    <row r="91" spans="1:10" hidden="1">
      <c r="A91" s="17"/>
      <c r="B91" s="17"/>
      <c r="C91" s="17" t="s">
        <v>908</v>
      </c>
      <c r="D91" s="17"/>
      <c r="E91" s="17"/>
      <c r="F91" s="17"/>
      <c r="G91" s="17"/>
      <c r="H91" s="17"/>
      <c r="I91" s="17"/>
      <c r="J91" s="17" t="s">
        <v>909</v>
      </c>
    </row>
    <row r="92" spans="1:10" hidden="1"/>
    <row r="93" spans="1:10" hidden="1"/>
    <row r="94" spans="1:10" ht="15" hidden="1" customHeight="1">
      <c r="A94" s="17"/>
      <c r="B94" s="17"/>
      <c r="C94" s="17" t="s">
        <v>1534</v>
      </c>
      <c r="D94" s="17"/>
      <c r="E94" s="17"/>
      <c r="F94" s="17"/>
      <c r="G94" s="17"/>
      <c r="H94" s="17"/>
      <c r="I94" s="17"/>
      <c r="J94" s="17"/>
    </row>
    <row r="95" spans="1:10" ht="15" hidden="1" customHeight="1">
      <c r="A95" s="17"/>
      <c r="B95" s="17"/>
      <c r="C95" s="17"/>
      <c r="D95" s="17"/>
      <c r="E95" s="17"/>
      <c r="F95" s="17"/>
      <c r="G95" s="17"/>
      <c r="H95" s="17"/>
      <c r="I95" s="17"/>
      <c r="J95" s="17"/>
    </row>
    <row r="96" spans="1:10" ht="15" hidden="1" customHeight="1">
      <c r="A96" s="17"/>
      <c r="B96" s="17"/>
      <c r="C96" s="17"/>
      <c r="D96" s="17"/>
      <c r="E96" s="17"/>
      <c r="F96" s="17"/>
      <c r="G96" s="17"/>
      <c r="H96" s="17"/>
      <c r="I96" s="17"/>
      <c r="J96" s="17"/>
    </row>
    <row r="97" spans="1:10" hidden="1">
      <c r="A97" s="17"/>
      <c r="B97" s="17"/>
      <c r="C97" s="17" t="s">
        <v>906</v>
      </c>
      <c r="D97" s="17" t="s">
        <v>910</v>
      </c>
      <c r="E97" s="17"/>
      <c r="F97" s="17"/>
      <c r="G97" s="17"/>
      <c r="H97" s="17"/>
      <c r="I97" s="17" t="s">
        <v>905</v>
      </c>
      <c r="J97" s="17" t="s">
        <v>907</v>
      </c>
    </row>
    <row r="98" spans="1:10" ht="15" customHeight="1">
      <c r="A98" s="17"/>
      <c r="B98" s="17"/>
      <c r="C98" s="17" t="s">
        <v>905</v>
      </c>
      <c r="D98" s="11"/>
      <c r="E98" s="95" t="s">
        <v>1406</v>
      </c>
      <c r="F98" s="281"/>
      <c r="G98" s="281"/>
      <c r="H98" s="281"/>
      <c r="J98" s="17"/>
    </row>
    <row r="99" spans="1:10">
      <c r="A99" s="17" t="s">
        <v>950</v>
      </c>
      <c r="B99" s="17"/>
      <c r="C99" s="17"/>
      <c r="D99" s="13" t="s">
        <v>954</v>
      </c>
      <c r="E99" s="19"/>
      <c r="F99" s="281"/>
      <c r="G99" s="281"/>
      <c r="H99" s="281"/>
      <c r="J99" s="17"/>
    </row>
    <row r="100" spans="1:10">
      <c r="A100" s="17"/>
      <c r="B100" s="17"/>
      <c r="C100" s="17" t="s">
        <v>905</v>
      </c>
      <c r="J100" s="17"/>
    </row>
    <row r="101" spans="1:10">
      <c r="A101" s="17"/>
      <c r="B101" s="17"/>
      <c r="C101" s="17" t="s">
        <v>908</v>
      </c>
      <c r="D101" s="17"/>
      <c r="E101" s="17"/>
      <c r="F101" s="17"/>
      <c r="G101" s="17"/>
      <c r="H101" s="17"/>
      <c r="I101" s="17"/>
      <c r="J101" s="17" t="s">
        <v>909</v>
      </c>
    </row>
  </sheetData>
  <mergeCells count="15">
    <mergeCell ref="F98:H99"/>
    <mergeCell ref="D9:G9"/>
    <mergeCell ref="F10:H13"/>
    <mergeCell ref="F71:H72"/>
    <mergeCell ref="D81:E81"/>
    <mergeCell ref="G81:H81"/>
    <mergeCell ref="D82:D83"/>
    <mergeCell ref="E82:F82"/>
    <mergeCell ref="G82:H82"/>
    <mergeCell ref="D1:H1"/>
    <mergeCell ref="E53:F53"/>
    <mergeCell ref="G53:H53"/>
    <mergeCell ref="E23:F23"/>
    <mergeCell ref="G23:H23"/>
    <mergeCell ref="F41:H42"/>
  </mergeCells>
  <phoneticPr fontId="3" type="noConversion"/>
  <dataValidations count="8">
    <dataValidation type="decimal" allowBlank="1" showInputMessage="1" showErrorMessage="1" errorTitle="Input Error" error="Please enter a numeric value between 0 and 99999999999999999" sqref="F98 F71 E99 F41">
      <formula1>0</formula1>
      <formula2>99999999999999900</formula2>
    </dataValidation>
    <dataValidation type="decimal" allowBlank="1" showInputMessage="1" showErrorMessage="1" errorTitle="Input Error" error="Please enter a numeric value between -99999999999999999 and 99999999999999999" sqref="E12:E13 G26 E72 E42 G85 E85 F85:F89 H85:H89 E26 F26:F30 H26:H30 E56 F56:F60 H56:H60 G56">
      <formula1>-99999999999999900</formula1>
      <formula2>99999999999999900</formula2>
    </dataValidation>
    <dataValidation type="whole" allowBlank="1" showInputMessage="1" showErrorMessage="1" errorTitle="Input Error" error="Please enter only positive whole number." sqref="G89">
      <formula1>0</formula1>
      <formula2>99999999999999900</formula2>
    </dataValidation>
    <dataValidation type="whole" allowBlank="1" showInputMessage="1" showErrorMessage="1" errorTitle="Input Error" error="Please enter only positive whole number." sqref="G60 E87 G86 G87 G88">
      <formula1>0</formula1>
      <formula2>99999999999999900</formula2>
    </dataValidation>
    <dataValidation type="whole" allowBlank="1" showInputMessage="1" showErrorMessage="1" errorTitle="Input Error" error="Please enter only positive whole number." sqref="E27 E28 E29 E30 G27 G28 G29 G30 E57 E58 E59 E60 G57 G58 G59">
      <formula1>0</formula1>
      <formula2>99999999999999900</formula2>
    </dataValidation>
    <dataValidation type="whole" allowBlank="1" showInputMessage="1" showErrorMessage="1" errorTitle="Input Error" error="Please enter only positive whole number." sqref="E86">
      <formula1>0</formula1>
      <formula2>99999999999999900</formula2>
    </dataValidation>
    <dataValidation type="whole" allowBlank="1" showInputMessage="1" showErrorMessage="1" errorTitle="Input Error" error="Please enter only positive whole number." sqref="E88">
      <formula1>0</formula1>
      <formula2>99999999999999900</formula2>
    </dataValidation>
    <dataValidation type="whole" allowBlank="1" showInputMessage="1" showErrorMessage="1" errorTitle="Input Error" error="Please enter only positive whole number." sqref="E89">
      <formula1>0</formula1>
      <formula2>99999999999999900</formula2>
    </dataValidation>
  </dataValidations>
  <hyperlinks>
    <hyperlink ref="D3" location="Navigation!F13" display="Back To Navigation Page"/>
  </hyperlinks>
  <pageMargins left="0.75" right="0.75" top="1" bottom="1" header="0.5" footer="0.5"/>
  <headerFooter alignWithMargins="0"/>
  <legacy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K75"/>
  <sheetViews>
    <sheetView showGridLines="0" workbookViewId="0">
      <pane xSplit="2" ySplit="1" topLeftCell="D7" activePane="bottomRight" state="frozen"/>
      <selection pane="topRight" activeCell="C1" sqref="C1"/>
      <selection pane="bottomLeft" activeCell="A2" sqref="A2"/>
      <selection pane="bottomRight"/>
    </sheetView>
  </sheetViews>
  <sheetFormatPr defaultRowHeight="15"/>
  <cols>
    <col min="1" max="3" width="9.140625" hidden="1" customWidth="1"/>
    <col min="4" max="4" width="6.7109375" customWidth="1"/>
    <col min="5" max="5" width="40.42578125" customWidth="1"/>
    <col min="6" max="6" width="19.140625" customWidth="1"/>
    <col min="7" max="7" width="22.85546875" customWidth="1"/>
  </cols>
  <sheetData>
    <row r="1" spans="1:9" ht="27.95" customHeight="1">
      <c r="A1" s="10" t="s">
        <v>733</v>
      </c>
      <c r="D1" s="189" t="s">
        <v>707</v>
      </c>
      <c r="E1" s="189"/>
      <c r="F1" s="189"/>
      <c r="G1" s="189"/>
      <c r="H1" s="42"/>
    </row>
    <row r="3" spans="1:9">
      <c r="D3" s="253" t="s">
        <v>1347</v>
      </c>
      <c r="E3" s="253"/>
    </row>
    <row r="4" spans="1:9" hidden="1">
      <c r="A4" s="17"/>
      <c r="B4" s="17"/>
      <c r="C4" s="17" t="s">
        <v>734</v>
      </c>
      <c r="D4" s="17"/>
      <c r="E4" s="17"/>
      <c r="F4" s="17"/>
      <c r="G4" s="17"/>
      <c r="H4" s="17"/>
      <c r="I4" s="17"/>
    </row>
    <row r="5" spans="1:9" hidden="1">
      <c r="A5" s="17"/>
      <c r="B5" s="17"/>
      <c r="C5" s="17"/>
      <c r="D5" s="17"/>
      <c r="E5" s="17"/>
      <c r="F5" s="17" t="s">
        <v>739</v>
      </c>
      <c r="G5" s="17" t="s">
        <v>740</v>
      </c>
      <c r="H5" s="17"/>
      <c r="I5" s="17"/>
    </row>
    <row r="6" spans="1:9" hidden="1">
      <c r="A6" s="17"/>
      <c r="B6" s="17"/>
      <c r="C6" s="17"/>
      <c r="D6" s="17"/>
      <c r="E6" s="17" t="s">
        <v>741</v>
      </c>
      <c r="F6" s="17" t="s">
        <v>135</v>
      </c>
      <c r="G6" s="17" t="s">
        <v>135</v>
      </c>
      <c r="H6" s="17"/>
      <c r="I6" s="17"/>
    </row>
    <row r="7" spans="1:9">
      <c r="A7" s="17"/>
      <c r="B7" s="17"/>
      <c r="C7" s="17" t="s">
        <v>906</v>
      </c>
      <c r="D7" s="17" t="s">
        <v>639</v>
      </c>
      <c r="E7" s="17" t="s">
        <v>940</v>
      </c>
      <c r="F7" s="17"/>
      <c r="G7" s="17"/>
      <c r="H7" s="17" t="s">
        <v>905</v>
      </c>
      <c r="I7" s="17" t="s">
        <v>907</v>
      </c>
    </row>
    <row r="8" spans="1:9" ht="15.75" customHeight="1">
      <c r="A8" s="17"/>
      <c r="B8" s="17"/>
      <c r="C8" s="17" t="s">
        <v>910</v>
      </c>
      <c r="D8" s="284" t="s">
        <v>497</v>
      </c>
      <c r="E8" s="258"/>
      <c r="F8" s="258"/>
      <c r="G8" s="61" t="s">
        <v>507</v>
      </c>
      <c r="H8" s="12"/>
      <c r="I8" s="17"/>
    </row>
    <row r="9" spans="1:9" ht="18" customHeight="1">
      <c r="A9" s="17"/>
      <c r="B9" s="17"/>
      <c r="C9" s="17" t="s">
        <v>910</v>
      </c>
      <c r="D9" s="257" t="s">
        <v>495</v>
      </c>
      <c r="E9" s="258"/>
      <c r="F9" s="258"/>
      <c r="G9" s="259"/>
      <c r="H9" s="12"/>
      <c r="I9" s="17"/>
    </row>
    <row r="10" spans="1:9" ht="18.75" customHeight="1">
      <c r="A10" s="17"/>
      <c r="B10" s="17"/>
      <c r="C10" s="17" t="s">
        <v>910</v>
      </c>
      <c r="D10" s="257" t="s">
        <v>496</v>
      </c>
      <c r="E10" s="258"/>
      <c r="F10" s="258"/>
      <c r="G10" s="259"/>
      <c r="H10" s="12"/>
      <c r="I10" s="17"/>
    </row>
    <row r="11" spans="1:9" ht="30">
      <c r="A11" s="17"/>
      <c r="B11" s="17"/>
      <c r="C11" s="17" t="s">
        <v>910</v>
      </c>
      <c r="D11" s="18" t="s">
        <v>735</v>
      </c>
      <c r="E11" s="18" t="s">
        <v>736</v>
      </c>
      <c r="F11" s="18" t="s">
        <v>737</v>
      </c>
      <c r="G11" s="18" t="s">
        <v>738</v>
      </c>
      <c r="I11" s="17"/>
    </row>
    <row r="12" spans="1:9" hidden="1">
      <c r="A12" s="17"/>
      <c r="B12" s="17"/>
      <c r="C12" s="17" t="s">
        <v>905</v>
      </c>
      <c r="I12" s="17"/>
    </row>
    <row r="13" spans="1:9">
      <c r="A13" s="17"/>
      <c r="B13" s="17"/>
      <c r="C13" s="109"/>
      <c r="D13" s="29">
        <v>1</v>
      </c>
      <c r="E13" s="22"/>
      <c r="F13" s="19"/>
      <c r="G13" s="19"/>
      <c r="I13" s="17"/>
    </row>
    <row r="14" spans="1:9" hidden="1">
      <c r="A14" s="17"/>
      <c r="B14" s="17"/>
      <c r="C14" s="17" t="s">
        <v>905</v>
      </c>
      <c r="I14" s="17"/>
    </row>
    <row r="15" spans="1:9" hidden="1">
      <c r="A15" s="17"/>
      <c r="B15" s="17"/>
      <c r="C15" s="17" t="s">
        <v>908</v>
      </c>
      <c r="D15" s="17"/>
      <c r="E15" s="17"/>
      <c r="F15" s="17"/>
      <c r="G15" s="17"/>
      <c r="H15" s="17"/>
      <c r="I15" s="17" t="s">
        <v>909</v>
      </c>
    </row>
    <row r="16" spans="1:9" hidden="1">
      <c r="A16" s="12"/>
      <c r="B16" s="12"/>
      <c r="C16" s="12"/>
      <c r="D16" s="12"/>
      <c r="E16" s="12"/>
      <c r="F16" s="12"/>
      <c r="G16" s="12"/>
      <c r="H16" s="12"/>
      <c r="I16" s="12"/>
    </row>
    <row r="17" spans="1:11" hidden="1">
      <c r="A17" s="17"/>
      <c r="B17" s="17"/>
      <c r="C17" s="17" t="s">
        <v>494</v>
      </c>
      <c r="D17" s="17"/>
      <c r="E17" s="17"/>
      <c r="F17" s="17"/>
      <c r="G17" s="17"/>
      <c r="H17" s="17"/>
      <c r="I17" s="17"/>
      <c r="J17" s="12"/>
      <c r="K17" s="12"/>
    </row>
    <row r="18" spans="1:11" hidden="1">
      <c r="A18" s="17"/>
      <c r="B18" s="17"/>
      <c r="C18" s="17"/>
      <c r="D18" s="17"/>
      <c r="E18" s="17"/>
      <c r="F18" s="17" t="s">
        <v>739</v>
      </c>
      <c r="G18" s="17" t="s">
        <v>740</v>
      </c>
      <c r="H18" s="17"/>
      <c r="I18" s="17"/>
      <c r="J18" s="12"/>
      <c r="K18" s="12"/>
    </row>
    <row r="19" spans="1:11" hidden="1">
      <c r="A19" s="17"/>
      <c r="B19" s="17"/>
      <c r="C19" s="17"/>
      <c r="D19" s="17"/>
      <c r="E19" s="17"/>
      <c r="F19" s="17" t="s">
        <v>135</v>
      </c>
      <c r="G19" s="17" t="s">
        <v>135</v>
      </c>
      <c r="H19" s="17"/>
      <c r="I19" s="17"/>
      <c r="J19" s="12"/>
      <c r="K19" s="12"/>
    </row>
    <row r="20" spans="1:11" hidden="1">
      <c r="A20" s="17"/>
      <c r="B20" s="17"/>
      <c r="C20" s="17" t="s">
        <v>906</v>
      </c>
      <c r="D20" s="17" t="s">
        <v>910</v>
      </c>
      <c r="E20" s="17" t="s">
        <v>910</v>
      </c>
      <c r="F20" s="17"/>
      <c r="G20" s="17"/>
      <c r="H20" s="17" t="s">
        <v>905</v>
      </c>
      <c r="I20" s="17" t="s">
        <v>907</v>
      </c>
      <c r="J20" s="12"/>
      <c r="K20" s="12"/>
    </row>
    <row r="21" spans="1:11" hidden="1">
      <c r="A21" s="17"/>
      <c r="B21" s="17"/>
      <c r="C21" s="17" t="s">
        <v>905</v>
      </c>
      <c r="D21" s="12"/>
      <c r="E21" s="12"/>
      <c r="F21" s="12"/>
      <c r="G21" s="12"/>
      <c r="H21" s="12"/>
      <c r="I21" s="17"/>
      <c r="J21" s="12"/>
      <c r="K21" s="12"/>
    </row>
    <row r="22" spans="1:11">
      <c r="A22" s="17"/>
      <c r="B22" s="17"/>
      <c r="C22" s="109"/>
      <c r="D22" s="205" t="s">
        <v>435</v>
      </c>
      <c r="E22" s="204"/>
      <c r="F22" s="20">
        <f t="array" ref="F22">SUM(F13:F21)</f>
        <v>0</v>
      </c>
      <c r="G22" s="20">
        <f t="array" ref="G22">SUM(G13:G21)</f>
        <v>0</v>
      </c>
      <c r="H22" s="12"/>
      <c r="I22" s="17"/>
      <c r="J22" s="12"/>
      <c r="K22" s="12"/>
    </row>
    <row r="23" spans="1:11" ht="30.75" customHeight="1">
      <c r="A23" s="17"/>
      <c r="B23" s="17"/>
      <c r="C23" s="109"/>
      <c r="D23" s="199" t="s">
        <v>699</v>
      </c>
      <c r="E23" s="200"/>
      <c r="F23" s="200"/>
      <c r="G23" s="201"/>
      <c r="H23" s="12"/>
      <c r="I23" s="17"/>
      <c r="J23" s="12"/>
      <c r="K23" s="12"/>
    </row>
    <row r="24" spans="1:11">
      <c r="A24" s="17"/>
      <c r="B24" s="17"/>
      <c r="C24" s="17" t="s">
        <v>905</v>
      </c>
      <c r="D24" s="12"/>
      <c r="E24" s="12"/>
      <c r="F24" s="12"/>
      <c r="G24" s="12"/>
      <c r="H24" s="12"/>
      <c r="I24" s="17"/>
      <c r="J24" s="12"/>
      <c r="K24" s="12"/>
    </row>
    <row r="25" spans="1:11" hidden="1">
      <c r="A25" s="17"/>
      <c r="B25" s="17"/>
      <c r="C25" s="17" t="s">
        <v>908</v>
      </c>
      <c r="D25" s="17"/>
      <c r="E25" s="17"/>
      <c r="F25" s="17"/>
      <c r="G25" s="17"/>
      <c r="H25" s="17"/>
      <c r="I25" s="17" t="s">
        <v>909</v>
      </c>
      <c r="J25" s="12"/>
      <c r="K25" s="12"/>
    </row>
    <row r="26" spans="1:11" hidden="1">
      <c r="A26" s="12"/>
      <c r="B26" s="12"/>
      <c r="C26" s="12"/>
      <c r="D26" s="12"/>
      <c r="E26" s="12"/>
      <c r="F26" s="12"/>
      <c r="G26" s="12"/>
      <c r="H26" s="12"/>
      <c r="I26" s="12"/>
    </row>
    <row r="27" spans="1:11" hidden="1">
      <c r="A27" s="12"/>
      <c r="B27" s="12"/>
      <c r="C27" s="12"/>
      <c r="D27" s="12"/>
      <c r="E27" s="12"/>
      <c r="F27" s="12"/>
      <c r="G27" s="12"/>
      <c r="H27" s="12"/>
      <c r="I27" s="12"/>
    </row>
    <row r="28" spans="1:11" hidden="1"/>
    <row r="29" spans="1:11" hidden="1">
      <c r="A29" s="17"/>
      <c r="B29" s="17"/>
      <c r="C29" s="17" t="s">
        <v>523</v>
      </c>
      <c r="D29" s="17"/>
      <c r="E29" s="17"/>
      <c r="F29" s="17"/>
      <c r="G29" s="17"/>
      <c r="H29" s="17"/>
      <c r="I29" s="17"/>
    </row>
    <row r="30" spans="1:11" hidden="1">
      <c r="A30" s="17"/>
      <c r="B30" s="17"/>
      <c r="C30" s="17"/>
      <c r="D30" s="17"/>
      <c r="E30" s="17"/>
      <c r="F30" s="17" t="s">
        <v>739</v>
      </c>
      <c r="G30" s="17" t="s">
        <v>740</v>
      </c>
      <c r="H30" s="17"/>
      <c r="I30" s="17"/>
    </row>
    <row r="31" spans="1:11" hidden="1">
      <c r="A31" s="17"/>
      <c r="B31" s="17"/>
      <c r="C31" s="17"/>
      <c r="D31" s="17"/>
      <c r="E31" s="17" t="s">
        <v>741</v>
      </c>
      <c r="F31" s="17" t="s">
        <v>691</v>
      </c>
      <c r="G31" s="17" t="s">
        <v>691</v>
      </c>
      <c r="H31" s="17"/>
      <c r="I31" s="17"/>
    </row>
    <row r="32" spans="1:11">
      <c r="A32" s="17"/>
      <c r="B32" s="17"/>
      <c r="C32" s="17" t="s">
        <v>906</v>
      </c>
      <c r="D32" s="17" t="s">
        <v>639</v>
      </c>
      <c r="E32" s="17" t="s">
        <v>940</v>
      </c>
      <c r="F32" s="17"/>
      <c r="G32" s="17"/>
      <c r="H32" s="17" t="s">
        <v>905</v>
      </c>
      <c r="I32" s="17" t="s">
        <v>907</v>
      </c>
    </row>
    <row r="33" spans="1:11" ht="15.75">
      <c r="A33" s="17"/>
      <c r="B33" s="17"/>
      <c r="C33" s="17" t="s">
        <v>910</v>
      </c>
      <c r="D33" s="257" t="s">
        <v>498</v>
      </c>
      <c r="E33" s="258"/>
      <c r="F33" s="258"/>
      <c r="G33" s="259"/>
      <c r="H33" s="12"/>
      <c r="I33" s="17"/>
    </row>
    <row r="34" spans="1:11" ht="15.75">
      <c r="A34" s="17"/>
      <c r="B34" s="17"/>
      <c r="C34" s="17" t="s">
        <v>910</v>
      </c>
      <c r="D34" s="257" t="s">
        <v>495</v>
      </c>
      <c r="E34" s="258"/>
      <c r="F34" s="258"/>
      <c r="G34" s="259"/>
      <c r="H34" s="12"/>
      <c r="I34" s="17"/>
    </row>
    <row r="35" spans="1:11" ht="15.75">
      <c r="A35" s="17"/>
      <c r="B35" s="17"/>
      <c r="C35" s="17" t="s">
        <v>910</v>
      </c>
      <c r="D35" s="257" t="s">
        <v>499</v>
      </c>
      <c r="E35" s="258"/>
      <c r="F35" s="258"/>
      <c r="G35" s="259"/>
      <c r="H35" s="12"/>
      <c r="I35" s="17"/>
    </row>
    <row r="36" spans="1:11" ht="30">
      <c r="A36" s="17"/>
      <c r="B36" s="17"/>
      <c r="C36" s="17" t="s">
        <v>910</v>
      </c>
      <c r="D36" s="18" t="s">
        <v>735</v>
      </c>
      <c r="E36" s="18" t="s">
        <v>736</v>
      </c>
      <c r="F36" s="18" t="s">
        <v>737</v>
      </c>
      <c r="G36" s="18" t="s">
        <v>738</v>
      </c>
      <c r="I36" s="17"/>
    </row>
    <row r="37" spans="1:11" hidden="1">
      <c r="A37" s="17"/>
      <c r="B37" s="17"/>
      <c r="C37" s="17" t="s">
        <v>905</v>
      </c>
      <c r="I37" s="17"/>
    </row>
    <row r="38" spans="1:11">
      <c r="A38" s="17"/>
      <c r="B38" s="17"/>
      <c r="C38" s="109"/>
      <c r="D38" s="29">
        <v>1</v>
      </c>
      <c r="E38" s="22"/>
      <c r="F38" s="19"/>
      <c r="G38" s="19"/>
      <c r="I38" s="17"/>
    </row>
    <row r="39" spans="1:11" hidden="1">
      <c r="A39" s="17"/>
      <c r="B39" s="17"/>
      <c r="C39" s="17" t="s">
        <v>905</v>
      </c>
      <c r="I39" s="17"/>
    </row>
    <row r="40" spans="1:11" hidden="1">
      <c r="A40" s="17"/>
      <c r="B40" s="17"/>
      <c r="C40" s="17" t="s">
        <v>908</v>
      </c>
      <c r="D40" s="17"/>
      <c r="E40" s="17"/>
      <c r="F40" s="17"/>
      <c r="G40" s="17"/>
      <c r="H40" s="17"/>
      <c r="I40" s="17" t="s">
        <v>909</v>
      </c>
    </row>
    <row r="41" spans="1:11" hidden="1">
      <c r="A41" s="12"/>
      <c r="B41" s="12"/>
      <c r="C41" s="12"/>
      <c r="D41" s="12"/>
      <c r="E41" s="12"/>
      <c r="F41" s="12"/>
      <c r="G41" s="12"/>
      <c r="H41" s="12"/>
      <c r="I41" s="12"/>
    </row>
    <row r="42" spans="1:11" hidden="1">
      <c r="A42" s="17"/>
      <c r="B42" s="17"/>
      <c r="C42" s="17" t="s">
        <v>500</v>
      </c>
      <c r="D42" s="17"/>
      <c r="E42" s="17"/>
      <c r="F42" s="17"/>
      <c r="G42" s="17"/>
      <c r="H42" s="17"/>
      <c r="I42" s="17"/>
      <c r="J42" s="12"/>
      <c r="K42" s="12"/>
    </row>
    <row r="43" spans="1:11" hidden="1">
      <c r="A43" s="17"/>
      <c r="B43" s="17"/>
      <c r="C43" s="17"/>
      <c r="D43" s="17"/>
      <c r="E43" s="17"/>
      <c r="F43" s="17" t="s">
        <v>739</v>
      </c>
      <c r="G43" s="17" t="s">
        <v>740</v>
      </c>
      <c r="H43" s="17"/>
      <c r="I43" s="17"/>
      <c r="J43" s="12"/>
      <c r="K43" s="12"/>
    </row>
    <row r="44" spans="1:11" hidden="1">
      <c r="A44" s="17"/>
      <c r="B44" s="17"/>
      <c r="C44" s="17"/>
      <c r="D44" s="17"/>
      <c r="E44" s="17"/>
      <c r="F44" s="17" t="s">
        <v>691</v>
      </c>
      <c r="G44" s="17" t="s">
        <v>691</v>
      </c>
      <c r="H44" s="17"/>
      <c r="I44" s="17"/>
      <c r="J44" s="12"/>
      <c r="K44" s="12"/>
    </row>
    <row r="45" spans="1:11" hidden="1">
      <c r="A45" s="17"/>
      <c r="B45" s="17"/>
      <c r="C45" s="17" t="s">
        <v>906</v>
      </c>
      <c r="D45" s="17" t="s">
        <v>910</v>
      </c>
      <c r="E45" s="17" t="s">
        <v>910</v>
      </c>
      <c r="F45" s="17"/>
      <c r="G45" s="17"/>
      <c r="H45" s="17" t="s">
        <v>905</v>
      </c>
      <c r="I45" s="17" t="s">
        <v>907</v>
      </c>
      <c r="J45" s="12"/>
      <c r="K45" s="12"/>
    </row>
    <row r="46" spans="1:11" hidden="1">
      <c r="A46" s="17"/>
      <c r="B46" s="17"/>
      <c r="C46" s="17" t="s">
        <v>905</v>
      </c>
      <c r="D46" s="12"/>
      <c r="E46" s="12"/>
      <c r="F46" s="12"/>
      <c r="G46" s="12"/>
      <c r="H46" s="12"/>
      <c r="I46" s="17"/>
      <c r="J46" s="12"/>
      <c r="K46" s="12"/>
    </row>
    <row r="47" spans="1:11">
      <c r="A47" s="17"/>
      <c r="B47" s="17"/>
      <c r="C47" s="109"/>
      <c r="D47" s="205" t="s">
        <v>698</v>
      </c>
      <c r="E47" s="204"/>
      <c r="F47" s="20">
        <f t="array" ref="F47">SUM(F38:F46)</f>
        <v>0</v>
      </c>
      <c r="G47" s="20">
        <f t="array" ref="G47">SUM(G38:G46)</f>
        <v>0</v>
      </c>
      <c r="H47" s="12"/>
      <c r="I47" s="17"/>
      <c r="J47" s="12"/>
      <c r="K47" s="12"/>
    </row>
    <row r="48" spans="1:11" ht="30.75" customHeight="1">
      <c r="A48" s="17"/>
      <c r="B48" s="17"/>
      <c r="C48" s="109"/>
      <c r="D48" s="199" t="s">
        <v>699</v>
      </c>
      <c r="E48" s="200"/>
      <c r="F48" s="200"/>
      <c r="G48" s="201"/>
      <c r="H48" s="12"/>
      <c r="I48" s="17"/>
      <c r="J48" s="12"/>
      <c r="K48" s="12"/>
    </row>
    <row r="49" spans="1:11">
      <c r="A49" s="17"/>
      <c r="B49" s="17"/>
      <c r="C49" s="17" t="s">
        <v>905</v>
      </c>
      <c r="D49" s="12"/>
      <c r="E49" s="12"/>
      <c r="F49" s="12"/>
      <c r="G49" s="12"/>
      <c r="H49" s="12"/>
      <c r="I49" s="17"/>
      <c r="J49" s="12"/>
      <c r="K49" s="12"/>
    </row>
    <row r="50" spans="1:11" hidden="1">
      <c r="A50" s="17"/>
      <c r="B50" s="17"/>
      <c r="C50" s="17" t="s">
        <v>908</v>
      </c>
      <c r="D50" s="17"/>
      <c r="E50" s="17"/>
      <c r="F50" s="17"/>
      <c r="G50" s="17"/>
      <c r="H50" s="17"/>
      <c r="I50" s="17" t="s">
        <v>909</v>
      </c>
      <c r="J50" s="12"/>
      <c r="K50" s="12"/>
    </row>
    <row r="51" spans="1:11" hidden="1">
      <c r="A51" s="12"/>
      <c r="B51" s="12"/>
      <c r="C51" s="12"/>
      <c r="D51" s="12"/>
      <c r="E51" s="12"/>
      <c r="F51" s="12"/>
      <c r="G51" s="12"/>
      <c r="H51" s="12"/>
      <c r="I51" s="12"/>
    </row>
    <row r="52" spans="1:11" hidden="1">
      <c r="A52" s="12"/>
      <c r="B52" s="12"/>
      <c r="C52" s="12"/>
      <c r="D52" s="12"/>
      <c r="E52" s="12"/>
      <c r="F52" s="12"/>
      <c r="G52" s="12"/>
      <c r="H52" s="12"/>
      <c r="I52" s="12"/>
    </row>
    <row r="53" spans="1:11" hidden="1"/>
    <row r="54" spans="1:11" hidden="1">
      <c r="A54" s="17"/>
      <c r="B54" s="17"/>
      <c r="C54" s="17" t="s">
        <v>692</v>
      </c>
      <c r="D54" s="17"/>
      <c r="E54" s="17"/>
      <c r="F54" s="17"/>
      <c r="G54" s="17"/>
      <c r="H54" s="17"/>
      <c r="I54" s="17"/>
      <c r="J54" s="12"/>
    </row>
    <row r="55" spans="1:11" hidden="1">
      <c r="A55" s="17"/>
      <c r="B55" s="17"/>
      <c r="C55" s="17"/>
      <c r="D55" s="17"/>
      <c r="E55" s="17"/>
      <c r="F55" s="17" t="s">
        <v>739</v>
      </c>
      <c r="G55" s="17" t="s">
        <v>740</v>
      </c>
      <c r="H55" s="17"/>
      <c r="I55" s="17"/>
      <c r="J55" s="12"/>
    </row>
    <row r="56" spans="1:11" hidden="1">
      <c r="A56" s="17"/>
      <c r="B56" s="17"/>
      <c r="C56" s="17"/>
      <c r="D56" s="17"/>
      <c r="E56" s="17" t="s">
        <v>741</v>
      </c>
      <c r="F56" s="17" t="s">
        <v>729</v>
      </c>
      <c r="G56" s="17" t="s">
        <v>729</v>
      </c>
      <c r="H56" s="17"/>
      <c r="I56" s="17"/>
      <c r="J56" s="12"/>
    </row>
    <row r="57" spans="1:11">
      <c r="A57" s="17"/>
      <c r="B57" s="17"/>
      <c r="C57" s="17" t="s">
        <v>906</v>
      </c>
      <c r="D57" s="17" t="s">
        <v>639</v>
      </c>
      <c r="E57" s="17" t="s">
        <v>940</v>
      </c>
      <c r="F57" s="17"/>
      <c r="G57" s="17"/>
      <c r="H57" s="17" t="s">
        <v>905</v>
      </c>
      <c r="I57" s="17" t="s">
        <v>907</v>
      </c>
      <c r="J57" s="12"/>
    </row>
    <row r="58" spans="1:11" ht="15.75">
      <c r="A58" s="17"/>
      <c r="B58" s="17"/>
      <c r="C58" s="17" t="s">
        <v>910</v>
      </c>
      <c r="D58" s="257" t="s">
        <v>501</v>
      </c>
      <c r="E58" s="258"/>
      <c r="F58" s="258"/>
      <c r="G58" s="259"/>
      <c r="H58" s="12"/>
      <c r="I58" s="17"/>
      <c r="J58" s="12"/>
    </row>
    <row r="59" spans="1:11" ht="15.75">
      <c r="A59" s="17"/>
      <c r="B59" s="17"/>
      <c r="C59" s="17" t="s">
        <v>910</v>
      </c>
      <c r="D59" s="257" t="s">
        <v>495</v>
      </c>
      <c r="E59" s="258"/>
      <c r="F59" s="258"/>
      <c r="G59" s="259"/>
      <c r="H59" s="12"/>
      <c r="I59" s="17"/>
      <c r="J59" s="12"/>
    </row>
    <row r="60" spans="1:11" ht="15.75">
      <c r="A60" s="17"/>
      <c r="B60" s="17"/>
      <c r="C60" s="17" t="s">
        <v>910</v>
      </c>
      <c r="D60" s="257" t="s">
        <v>502</v>
      </c>
      <c r="E60" s="258"/>
      <c r="F60" s="258"/>
      <c r="G60" s="259"/>
      <c r="H60" s="12"/>
      <c r="I60" s="17"/>
      <c r="J60" s="12"/>
    </row>
    <row r="61" spans="1:11" ht="30">
      <c r="A61" s="17"/>
      <c r="B61" s="17"/>
      <c r="C61" s="17" t="s">
        <v>910</v>
      </c>
      <c r="D61" s="18" t="s">
        <v>735</v>
      </c>
      <c r="E61" s="18" t="s">
        <v>736</v>
      </c>
      <c r="F61" s="18" t="s">
        <v>737</v>
      </c>
      <c r="G61" s="18" t="s">
        <v>738</v>
      </c>
      <c r="I61" s="17"/>
      <c r="J61" s="12"/>
    </row>
    <row r="62" spans="1:11" hidden="1">
      <c r="A62" s="17"/>
      <c r="B62" s="17"/>
      <c r="C62" s="17" t="s">
        <v>905</v>
      </c>
      <c r="I62" s="17"/>
      <c r="J62" s="12"/>
    </row>
    <row r="63" spans="1:11">
      <c r="A63" s="17"/>
      <c r="B63" s="17"/>
      <c r="C63" s="109"/>
      <c r="D63" s="29">
        <v>1</v>
      </c>
      <c r="E63" s="22"/>
      <c r="F63" s="19"/>
      <c r="G63" s="19"/>
      <c r="I63" s="17"/>
      <c r="J63" s="12"/>
    </row>
    <row r="64" spans="1:11" hidden="1">
      <c r="A64" s="17"/>
      <c r="B64" s="17"/>
      <c r="C64" s="17" t="s">
        <v>905</v>
      </c>
      <c r="I64" s="17"/>
      <c r="J64" s="12"/>
    </row>
    <row r="65" spans="1:10" hidden="1">
      <c r="A65" s="17"/>
      <c r="B65" s="17"/>
      <c r="C65" s="17" t="s">
        <v>908</v>
      </c>
      <c r="D65" s="17"/>
      <c r="E65" s="17"/>
      <c r="F65" s="17"/>
      <c r="G65" s="17"/>
      <c r="H65" s="17"/>
      <c r="I65" s="17" t="s">
        <v>909</v>
      </c>
      <c r="J65" s="12"/>
    </row>
    <row r="66" spans="1:10" hidden="1"/>
    <row r="67" spans="1:10" hidden="1">
      <c r="A67" s="17"/>
      <c r="B67" s="17"/>
      <c r="C67" s="17" t="s">
        <v>503</v>
      </c>
      <c r="D67" s="17"/>
      <c r="E67" s="17"/>
      <c r="F67" s="17"/>
      <c r="G67" s="17"/>
      <c r="H67" s="17"/>
      <c r="I67" s="17"/>
    </row>
    <row r="68" spans="1:10" hidden="1">
      <c r="A68" s="17"/>
      <c r="B68" s="17"/>
      <c r="C68" s="17"/>
      <c r="D68" s="17"/>
      <c r="E68" s="17"/>
      <c r="F68" s="17" t="s">
        <v>739</v>
      </c>
      <c r="G68" s="17" t="s">
        <v>740</v>
      </c>
      <c r="H68" s="17"/>
      <c r="I68" s="17"/>
    </row>
    <row r="69" spans="1:10" hidden="1">
      <c r="A69" s="17"/>
      <c r="B69" s="17"/>
      <c r="C69" s="17"/>
      <c r="D69" s="17"/>
      <c r="E69" s="17"/>
      <c r="F69" s="17" t="s">
        <v>729</v>
      </c>
      <c r="G69" s="17" t="s">
        <v>729</v>
      </c>
      <c r="H69" s="17"/>
      <c r="I69" s="17"/>
    </row>
    <row r="70" spans="1:10" hidden="1">
      <c r="A70" s="17"/>
      <c r="B70" s="17"/>
      <c r="C70" s="17" t="s">
        <v>906</v>
      </c>
      <c r="D70" s="17" t="s">
        <v>910</v>
      </c>
      <c r="E70" s="17" t="s">
        <v>910</v>
      </c>
      <c r="F70" s="17"/>
      <c r="G70" s="17"/>
      <c r="H70" s="17" t="s">
        <v>905</v>
      </c>
      <c r="I70" s="17" t="s">
        <v>907</v>
      </c>
    </row>
    <row r="71" spans="1:10" hidden="1">
      <c r="A71" s="17"/>
      <c r="B71" s="17"/>
      <c r="C71" s="17" t="s">
        <v>905</v>
      </c>
      <c r="I71" s="17"/>
    </row>
    <row r="72" spans="1:10">
      <c r="A72" s="17"/>
      <c r="B72" s="17"/>
      <c r="C72" s="109"/>
      <c r="D72" s="205" t="s">
        <v>698</v>
      </c>
      <c r="E72" s="204"/>
      <c r="F72" s="20">
        <f t="array" ref="F72">SUM(F63:F71)</f>
        <v>0</v>
      </c>
      <c r="G72" s="20">
        <f t="array" ref="G72">SUM(G63:G71)</f>
        <v>0</v>
      </c>
      <c r="I72" s="17"/>
    </row>
    <row r="73" spans="1:10" ht="31.5" customHeight="1">
      <c r="A73" s="17"/>
      <c r="B73" s="17"/>
      <c r="C73" s="109"/>
      <c r="D73" s="199" t="s">
        <v>699</v>
      </c>
      <c r="E73" s="200"/>
      <c r="F73" s="200"/>
      <c r="G73" s="201"/>
      <c r="I73" s="17"/>
    </row>
    <row r="74" spans="1:10">
      <c r="A74" s="17"/>
      <c r="B74" s="17"/>
      <c r="C74" s="17" t="s">
        <v>905</v>
      </c>
      <c r="I74" s="17"/>
    </row>
    <row r="75" spans="1:10">
      <c r="A75" s="17"/>
      <c r="B75" s="17"/>
      <c r="C75" s="17" t="s">
        <v>908</v>
      </c>
      <c r="D75" s="17"/>
      <c r="E75" s="17"/>
      <c r="F75" s="17"/>
      <c r="G75" s="17"/>
      <c r="H75" s="17"/>
      <c r="I75" s="17" t="s">
        <v>909</v>
      </c>
    </row>
  </sheetData>
  <mergeCells count="17">
    <mergeCell ref="D73:G73"/>
    <mergeCell ref="D22:E22"/>
    <mergeCell ref="D10:G10"/>
    <mergeCell ref="D9:G9"/>
    <mergeCell ref="D35:G35"/>
    <mergeCell ref="D34:G34"/>
    <mergeCell ref="D1:G1"/>
    <mergeCell ref="D72:E72"/>
    <mergeCell ref="D33:G33"/>
    <mergeCell ref="D47:E47"/>
    <mergeCell ref="D60:G60"/>
    <mergeCell ref="D59:G59"/>
    <mergeCell ref="D58:G58"/>
    <mergeCell ref="D23:G23"/>
    <mergeCell ref="D48:G48"/>
    <mergeCell ref="D8:F8"/>
    <mergeCell ref="D3:E3"/>
  </mergeCells>
  <phoneticPr fontId="3" type="noConversion"/>
  <dataValidations count="12">
    <dataValidation type="decimal" allowBlank="1" showInputMessage="1" showErrorMessage="1" errorTitle="Input Error" error="Please enter a numeric value between -99999999999999999 and 99999999999999999" sqref="F13">
      <formula1>-99999999999999900</formula1>
      <formula2>99999999999999900</formula2>
    </dataValidation>
    <dataValidation type="decimal" allowBlank="1" showInputMessage="1" showErrorMessage="1" errorTitle="Input Error" error="Please enter a numeric value between -99999999999999999 and 99999999999999999" sqref="G13">
      <formula1>-99999999999999900</formula1>
      <formula2>99999999999999900</formula2>
    </dataValidation>
    <dataValidation type="decimal" allowBlank="1" showInputMessage="1" showErrorMessage="1" errorTitle="Input Error" error="Please enter a numeric value between -99999999999999999 and 99999999999999999" sqref="F22">
      <formula1>-99999999999999900</formula1>
      <formula2>99999999999999900</formula2>
    </dataValidation>
    <dataValidation type="decimal" allowBlank="1" showInputMessage="1" showErrorMessage="1" errorTitle="Input Error" error="Please enter a numeric value between -99999999999999999 and 99999999999999999" sqref="G22">
      <formula1>-99999999999999900</formula1>
      <formula2>99999999999999900</formula2>
    </dataValidation>
    <dataValidation type="decimal" allowBlank="1" showInputMessage="1" showErrorMessage="1" errorTitle="Input Error" error="Please enter a numeric value between -99999999999999999 and 99999999999999999" sqref="F38">
      <formula1>-99999999999999900</formula1>
      <formula2>99999999999999900</formula2>
    </dataValidation>
    <dataValidation type="decimal" allowBlank="1" showInputMessage="1" showErrorMessage="1" errorTitle="Input Error" error="Please enter a numeric value between -99999999999999999 and 99999999999999999" sqref="G38">
      <formula1>-99999999999999900</formula1>
      <formula2>99999999999999900</formula2>
    </dataValidation>
    <dataValidation type="decimal" allowBlank="1" showInputMessage="1" showErrorMessage="1" errorTitle="Input Error" error="Please enter a numeric value between -99999999999999999 and 99999999999999999" sqref="F47">
      <formula1>-99999999999999900</formula1>
      <formula2>99999999999999900</formula2>
    </dataValidation>
    <dataValidation type="decimal" allowBlank="1" showInputMessage="1" showErrorMessage="1" errorTitle="Input Error" error="Please enter a numeric value between -99999999999999999 and 99999999999999999" sqref="G47">
      <formula1>-99999999999999900</formula1>
      <formula2>99999999999999900</formula2>
    </dataValidation>
    <dataValidation type="decimal" allowBlank="1" showInputMessage="1" showErrorMessage="1" errorTitle="Input Error" error="Please enter a numeric value between -99999999999999999 and 99999999999999999" sqref="F63">
      <formula1>-99999999999999900</formula1>
      <formula2>99999999999999900</formula2>
    </dataValidation>
    <dataValidation type="decimal" allowBlank="1" showInputMessage="1" showErrorMessage="1" errorTitle="Input Error" error="Please enter a numeric value between -99999999999999999 and 99999999999999999" sqref="G63">
      <formula1>-99999999999999900</formula1>
      <formula2>99999999999999900</formula2>
    </dataValidation>
    <dataValidation type="decimal" allowBlank="1" showInputMessage="1" showErrorMessage="1" errorTitle="Input Error" error="Please enter a numeric value between -99999999999999999 and 99999999999999999" sqref="F72">
      <formula1>-99999999999999900</formula1>
      <formula2>99999999999999900</formula2>
    </dataValidation>
    <dataValidation type="decimal" allowBlank="1" showInputMessage="1" showErrorMessage="1" errorTitle="Input Error" error="Please enter a numeric value between -99999999999999999 and 99999999999999999" sqref="G72">
      <formula1>-99999999999999900</formula1>
      <formula2>99999999999999900</formula2>
    </dataValidation>
  </dataValidations>
  <hyperlinks>
    <hyperlink ref="D3" location="Navigation!E15" display="Back To Navigation Page"/>
    <hyperlink ref="D3:E3" location="Navigation!E16" display="Back To Navigation Page"/>
  </hyperlinks>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K75"/>
  <sheetViews>
    <sheetView showGridLines="0" workbookViewId="0">
      <pane xSplit="2" ySplit="1" topLeftCell="E24" activePane="bottomRight" state="frozen"/>
      <selection pane="topRight" activeCell="C1" sqref="C1"/>
      <selection pane="bottomLeft" activeCell="A2" sqref="A2"/>
      <selection pane="bottomRight" activeCell="E38" sqref="E38"/>
    </sheetView>
  </sheetViews>
  <sheetFormatPr defaultRowHeight="15"/>
  <cols>
    <col min="1" max="3" width="9.140625" hidden="1" customWidth="1"/>
    <col min="4" max="4" width="6.7109375" customWidth="1"/>
    <col min="5" max="5" width="40.42578125" customWidth="1"/>
    <col min="6" max="6" width="19.140625" customWidth="1"/>
    <col min="7" max="7" width="22.85546875" customWidth="1"/>
  </cols>
  <sheetData>
    <row r="1" spans="1:9" ht="27.95" customHeight="1">
      <c r="A1" s="10" t="s">
        <v>733</v>
      </c>
      <c r="D1" s="189" t="s">
        <v>707</v>
      </c>
      <c r="E1" s="189"/>
      <c r="F1" s="189"/>
      <c r="G1" s="189"/>
      <c r="H1" s="42"/>
    </row>
    <row r="3" spans="1:9">
      <c r="D3" s="253" t="s">
        <v>1347</v>
      </c>
      <c r="E3" s="253"/>
    </row>
    <row r="4" spans="1:9" ht="15" hidden="1" customHeight="1">
      <c r="A4" s="17"/>
      <c r="B4" s="17"/>
      <c r="C4" s="17" t="s">
        <v>734</v>
      </c>
      <c r="D4" s="17"/>
      <c r="E4" s="17"/>
      <c r="F4" s="17"/>
      <c r="G4" s="17"/>
      <c r="H4" s="17"/>
      <c r="I4" s="17"/>
    </row>
    <row r="5" spans="1:9" ht="15" hidden="1" customHeight="1">
      <c r="A5" s="17"/>
      <c r="B5" s="17"/>
      <c r="C5" s="17"/>
      <c r="D5" s="17"/>
      <c r="E5" s="17"/>
      <c r="F5" s="17" t="s">
        <v>739</v>
      </c>
      <c r="G5" s="17" t="s">
        <v>740</v>
      </c>
      <c r="H5" s="17"/>
      <c r="I5" s="17"/>
    </row>
    <row r="6" spans="1:9" ht="15" hidden="1" customHeight="1">
      <c r="A6" s="17"/>
      <c r="B6" s="17"/>
      <c r="C6" s="17"/>
      <c r="D6" s="17"/>
      <c r="E6" s="17" t="s">
        <v>741</v>
      </c>
      <c r="F6" s="17" t="s">
        <v>135</v>
      </c>
      <c r="G6" s="17" t="s">
        <v>135</v>
      </c>
      <c r="H6" s="17"/>
      <c r="I6" s="17"/>
    </row>
    <row r="7" spans="1:9">
      <c r="A7" s="17"/>
      <c r="B7" s="17"/>
      <c r="C7" s="17" t="s">
        <v>906</v>
      </c>
      <c r="D7" s="17" t="s">
        <v>639</v>
      </c>
      <c r="E7" s="17" t="s">
        <v>940</v>
      </c>
      <c r="F7" s="17"/>
      <c r="G7" s="17"/>
      <c r="H7" s="17" t="s">
        <v>905</v>
      </c>
      <c r="I7" s="17" t="s">
        <v>907</v>
      </c>
    </row>
    <row r="8" spans="1:9" ht="15.75">
      <c r="A8" s="17"/>
      <c r="B8" s="17"/>
      <c r="C8" s="17" t="s">
        <v>910</v>
      </c>
      <c r="D8" s="257" t="s">
        <v>497</v>
      </c>
      <c r="E8" s="258"/>
      <c r="F8" s="258"/>
      <c r="G8" s="88" t="s">
        <v>507</v>
      </c>
      <c r="H8" s="12"/>
      <c r="I8" s="17"/>
    </row>
    <row r="9" spans="1:9" ht="18" customHeight="1">
      <c r="A9" s="17"/>
      <c r="B9" s="17"/>
      <c r="C9" s="17" t="s">
        <v>910</v>
      </c>
      <c r="D9" s="257" t="s">
        <v>495</v>
      </c>
      <c r="E9" s="258"/>
      <c r="F9" s="258"/>
      <c r="G9" s="259"/>
      <c r="H9" s="12"/>
      <c r="I9" s="17"/>
    </row>
    <row r="10" spans="1:9" ht="18.75" customHeight="1">
      <c r="A10" s="17"/>
      <c r="B10" s="17"/>
      <c r="C10" s="17" t="s">
        <v>910</v>
      </c>
      <c r="D10" s="257" t="s">
        <v>496</v>
      </c>
      <c r="E10" s="258"/>
      <c r="F10" s="258"/>
      <c r="G10" s="259"/>
      <c r="H10" s="12"/>
      <c r="I10" s="17"/>
    </row>
    <row r="11" spans="1:9" ht="30">
      <c r="A11" s="17"/>
      <c r="B11" s="17"/>
      <c r="C11" s="17" t="s">
        <v>910</v>
      </c>
      <c r="D11" s="18" t="s">
        <v>735</v>
      </c>
      <c r="E11" s="18" t="s">
        <v>736</v>
      </c>
      <c r="F11" s="18" t="s">
        <v>737</v>
      </c>
      <c r="G11" s="18" t="s">
        <v>738</v>
      </c>
      <c r="I11" s="17"/>
    </row>
    <row r="12" spans="1:9" ht="15" hidden="1" customHeight="1">
      <c r="A12" s="17"/>
      <c r="B12" s="17"/>
      <c r="C12" s="17" t="s">
        <v>905</v>
      </c>
      <c r="I12" s="17"/>
    </row>
    <row r="13" spans="1:9">
      <c r="A13" s="17"/>
      <c r="B13" s="17"/>
      <c r="C13" s="109"/>
      <c r="D13" s="29">
        <v>1</v>
      </c>
      <c r="E13" s="22"/>
      <c r="F13" s="19"/>
      <c r="G13" s="19"/>
      <c r="I13" s="17"/>
    </row>
    <row r="14" spans="1:9" ht="15" hidden="1" customHeight="1">
      <c r="A14" s="17"/>
      <c r="B14" s="17"/>
      <c r="C14" s="17" t="s">
        <v>905</v>
      </c>
      <c r="I14" s="17"/>
    </row>
    <row r="15" spans="1:9" ht="15" hidden="1" customHeight="1">
      <c r="A15" s="17"/>
      <c r="B15" s="17"/>
      <c r="C15" s="17" t="s">
        <v>908</v>
      </c>
      <c r="D15" s="17"/>
      <c r="E15" s="17"/>
      <c r="F15" s="17"/>
      <c r="G15" s="17"/>
      <c r="H15" s="17"/>
      <c r="I15" s="17" t="s">
        <v>909</v>
      </c>
    </row>
    <row r="16" spans="1:9" ht="15" hidden="1" customHeight="1">
      <c r="A16" s="12"/>
      <c r="B16" s="12"/>
      <c r="C16" s="12"/>
      <c r="D16" s="12"/>
      <c r="E16" s="12"/>
      <c r="F16" s="12"/>
      <c r="G16" s="12"/>
      <c r="H16" s="12"/>
      <c r="I16" s="12"/>
    </row>
    <row r="17" spans="1:11" ht="15" hidden="1" customHeight="1">
      <c r="A17" s="17"/>
      <c r="B17" s="17"/>
      <c r="C17" s="17" t="s">
        <v>494</v>
      </c>
      <c r="D17" s="17"/>
      <c r="E17" s="17"/>
      <c r="F17" s="17"/>
      <c r="G17" s="17"/>
      <c r="H17" s="17"/>
      <c r="I17" s="17"/>
      <c r="J17" s="12"/>
      <c r="K17" s="12"/>
    </row>
    <row r="18" spans="1:11" ht="15" hidden="1" customHeight="1">
      <c r="A18" s="17"/>
      <c r="B18" s="17"/>
      <c r="C18" s="17"/>
      <c r="D18" s="17"/>
      <c r="E18" s="17"/>
      <c r="F18" s="17" t="s">
        <v>739</v>
      </c>
      <c r="G18" s="17" t="s">
        <v>740</v>
      </c>
      <c r="H18" s="17"/>
      <c r="I18" s="17"/>
      <c r="J18" s="12"/>
      <c r="K18" s="12"/>
    </row>
    <row r="19" spans="1:11" ht="15" hidden="1" customHeight="1">
      <c r="A19" s="17"/>
      <c r="B19" s="17"/>
      <c r="C19" s="17"/>
      <c r="D19" s="17"/>
      <c r="E19" s="17"/>
      <c r="F19" s="17" t="s">
        <v>135</v>
      </c>
      <c r="G19" s="17" t="s">
        <v>135</v>
      </c>
      <c r="H19" s="17"/>
      <c r="I19" s="17"/>
      <c r="J19" s="12"/>
      <c r="K19" s="12"/>
    </row>
    <row r="20" spans="1:11" ht="15" hidden="1" customHeight="1">
      <c r="A20" s="17"/>
      <c r="B20" s="17"/>
      <c r="C20" s="17" t="s">
        <v>906</v>
      </c>
      <c r="D20" s="17" t="s">
        <v>910</v>
      </c>
      <c r="E20" s="17" t="s">
        <v>910</v>
      </c>
      <c r="F20" s="17"/>
      <c r="G20" s="17"/>
      <c r="H20" s="17" t="s">
        <v>905</v>
      </c>
      <c r="I20" s="17" t="s">
        <v>907</v>
      </c>
      <c r="J20" s="12"/>
      <c r="K20" s="12"/>
    </row>
    <row r="21" spans="1:11" ht="15" hidden="1" customHeight="1">
      <c r="A21" s="17"/>
      <c r="B21" s="17"/>
      <c r="C21" s="17" t="s">
        <v>905</v>
      </c>
      <c r="D21" s="12"/>
      <c r="E21" s="12"/>
      <c r="F21" s="12"/>
      <c r="G21" s="12"/>
      <c r="H21" s="12"/>
      <c r="I21" s="17"/>
      <c r="J21" s="12"/>
      <c r="K21" s="12"/>
    </row>
    <row r="22" spans="1:11">
      <c r="A22" s="17"/>
      <c r="B22" s="17"/>
      <c r="C22" s="109"/>
      <c r="D22" s="205" t="s">
        <v>435</v>
      </c>
      <c r="E22" s="204"/>
      <c r="F22" s="20">
        <f t="array" ref="F22">SUM(F13:F21)</f>
        <v>0</v>
      </c>
      <c r="G22" s="20">
        <f t="array" ref="G22">SUM(G13:G21)</f>
        <v>0</v>
      </c>
      <c r="H22" s="12"/>
      <c r="I22" s="17"/>
      <c r="J22" s="12"/>
      <c r="K22" s="12"/>
    </row>
    <row r="23" spans="1:11" ht="30.75" customHeight="1">
      <c r="A23" s="17"/>
      <c r="B23" s="17"/>
      <c r="C23" s="109"/>
      <c r="D23" s="199" t="s">
        <v>699</v>
      </c>
      <c r="E23" s="200"/>
      <c r="F23" s="200"/>
      <c r="G23" s="201"/>
      <c r="H23" s="12"/>
      <c r="I23" s="17"/>
      <c r="J23" s="12"/>
      <c r="K23" s="12"/>
    </row>
    <row r="24" spans="1:11">
      <c r="A24" s="17"/>
      <c r="B24" s="17"/>
      <c r="C24" s="17" t="s">
        <v>905</v>
      </c>
      <c r="D24" s="12"/>
      <c r="E24" s="12"/>
      <c r="F24" s="12"/>
      <c r="G24" s="12"/>
      <c r="H24" s="12"/>
      <c r="I24" s="17"/>
      <c r="J24" s="12"/>
      <c r="K24" s="12"/>
    </row>
    <row r="25" spans="1:11" ht="15" hidden="1" customHeight="1">
      <c r="A25" s="17"/>
      <c r="B25" s="17"/>
      <c r="C25" s="17" t="s">
        <v>908</v>
      </c>
      <c r="D25" s="17"/>
      <c r="E25" s="17"/>
      <c r="F25" s="17"/>
      <c r="G25" s="17"/>
      <c r="H25" s="17"/>
      <c r="I25" s="17" t="s">
        <v>909</v>
      </c>
      <c r="J25" s="12"/>
      <c r="K25" s="12"/>
    </row>
    <row r="26" spans="1:11" ht="15" hidden="1" customHeight="1">
      <c r="A26" s="12"/>
      <c r="B26" s="12"/>
      <c r="C26" s="12"/>
      <c r="D26" s="12"/>
      <c r="E26" s="12"/>
      <c r="F26" s="12"/>
      <c r="G26" s="12"/>
      <c r="H26" s="12"/>
      <c r="I26" s="12"/>
    </row>
    <row r="27" spans="1:11" ht="15" hidden="1" customHeight="1">
      <c r="A27" s="12"/>
      <c r="B27" s="12"/>
      <c r="C27" s="12"/>
      <c r="D27" s="12"/>
      <c r="E27" s="12"/>
      <c r="F27" s="12"/>
      <c r="G27" s="12"/>
      <c r="H27" s="12"/>
      <c r="I27" s="12"/>
    </row>
    <row r="28" spans="1:11" ht="15" hidden="1" customHeight="1"/>
    <row r="29" spans="1:11" ht="15" hidden="1" customHeight="1">
      <c r="A29" s="17"/>
      <c r="B29" s="17"/>
      <c r="C29" s="17" t="s">
        <v>523</v>
      </c>
      <c r="D29" s="17"/>
      <c r="E29" s="17"/>
      <c r="F29" s="17"/>
      <c r="G29" s="17"/>
      <c r="H29" s="17"/>
      <c r="I29" s="17"/>
    </row>
    <row r="30" spans="1:11" ht="15" hidden="1" customHeight="1">
      <c r="A30" s="17"/>
      <c r="B30" s="17"/>
      <c r="C30" s="17"/>
      <c r="D30" s="17"/>
      <c r="E30" s="17"/>
      <c r="F30" s="17" t="s">
        <v>739</v>
      </c>
      <c r="G30" s="17" t="s">
        <v>740</v>
      </c>
      <c r="H30" s="17"/>
      <c r="I30" s="17"/>
    </row>
    <row r="31" spans="1:11" ht="15" hidden="1" customHeight="1">
      <c r="A31" s="17"/>
      <c r="B31" s="17"/>
      <c r="C31" s="17"/>
      <c r="D31" s="17"/>
      <c r="E31" s="17" t="s">
        <v>741</v>
      </c>
      <c r="F31" s="17" t="s">
        <v>691</v>
      </c>
      <c r="G31" s="17" t="s">
        <v>691</v>
      </c>
      <c r="H31" s="17"/>
      <c r="I31" s="17"/>
    </row>
    <row r="32" spans="1:11">
      <c r="A32" s="17"/>
      <c r="B32" s="17"/>
      <c r="C32" s="17" t="s">
        <v>906</v>
      </c>
      <c r="D32" s="17" t="s">
        <v>639</v>
      </c>
      <c r="E32" s="17" t="s">
        <v>940</v>
      </c>
      <c r="F32" s="17"/>
      <c r="G32" s="17"/>
      <c r="H32" s="17" t="s">
        <v>905</v>
      </c>
      <c r="I32" s="17" t="s">
        <v>907</v>
      </c>
    </row>
    <row r="33" spans="1:11" ht="15.75">
      <c r="A33" s="17"/>
      <c r="B33" s="17"/>
      <c r="C33" s="17" t="s">
        <v>910</v>
      </c>
      <c r="D33" s="257" t="s">
        <v>498</v>
      </c>
      <c r="E33" s="258"/>
      <c r="F33" s="258"/>
      <c r="G33" s="259"/>
      <c r="H33" s="12"/>
      <c r="I33" s="17"/>
    </row>
    <row r="34" spans="1:11" ht="15.75">
      <c r="A34" s="17"/>
      <c r="B34" s="17"/>
      <c r="C34" s="17" t="s">
        <v>910</v>
      </c>
      <c r="D34" s="257" t="s">
        <v>495</v>
      </c>
      <c r="E34" s="258"/>
      <c r="F34" s="258"/>
      <c r="G34" s="259"/>
      <c r="H34" s="12"/>
      <c r="I34" s="17"/>
    </row>
    <row r="35" spans="1:11" ht="15.75">
      <c r="A35" s="17"/>
      <c r="B35" s="17"/>
      <c r="C35" s="17" t="s">
        <v>910</v>
      </c>
      <c r="D35" s="257" t="s">
        <v>499</v>
      </c>
      <c r="E35" s="258"/>
      <c r="F35" s="258"/>
      <c r="G35" s="259"/>
      <c r="H35" s="12"/>
      <c r="I35" s="17"/>
    </row>
    <row r="36" spans="1:11" ht="30">
      <c r="A36" s="17"/>
      <c r="B36" s="17"/>
      <c r="C36" s="17" t="s">
        <v>910</v>
      </c>
      <c r="D36" s="18" t="s">
        <v>735</v>
      </c>
      <c r="E36" s="18" t="s">
        <v>736</v>
      </c>
      <c r="F36" s="18" t="s">
        <v>737</v>
      </c>
      <c r="G36" s="18" t="s">
        <v>738</v>
      </c>
      <c r="I36" s="17"/>
    </row>
    <row r="37" spans="1:11" ht="15" hidden="1" customHeight="1">
      <c r="A37" s="17"/>
      <c r="B37" s="17"/>
      <c r="C37" s="17" t="s">
        <v>905</v>
      </c>
      <c r="I37" s="17"/>
    </row>
    <row r="38" spans="1:11">
      <c r="A38" s="17"/>
      <c r="B38" s="17"/>
      <c r="C38" s="109"/>
      <c r="D38" s="29">
        <v>1</v>
      </c>
      <c r="E38" s="22"/>
      <c r="F38" s="19"/>
      <c r="G38" s="19"/>
      <c r="I38" s="17"/>
    </row>
    <row r="39" spans="1:11" ht="15" hidden="1" customHeight="1">
      <c r="A39" s="17"/>
      <c r="B39" s="17"/>
      <c r="C39" s="17" t="s">
        <v>905</v>
      </c>
      <c r="I39" s="17"/>
    </row>
    <row r="40" spans="1:11" ht="15" hidden="1" customHeight="1">
      <c r="A40" s="17"/>
      <c r="B40" s="17"/>
      <c r="C40" s="17" t="s">
        <v>908</v>
      </c>
      <c r="D40" s="17"/>
      <c r="E40" s="17"/>
      <c r="F40" s="17"/>
      <c r="G40" s="17"/>
      <c r="H40" s="17"/>
      <c r="I40" s="17" t="s">
        <v>909</v>
      </c>
    </row>
    <row r="41" spans="1:11" ht="15" hidden="1" customHeight="1">
      <c r="A41" s="12"/>
      <c r="B41" s="12"/>
      <c r="C41" s="12"/>
      <c r="D41" s="12"/>
      <c r="E41" s="12"/>
      <c r="F41" s="12"/>
      <c r="G41" s="12"/>
      <c r="H41" s="12"/>
      <c r="I41" s="12"/>
    </row>
    <row r="42" spans="1:11" ht="15" hidden="1" customHeight="1">
      <c r="A42" s="17"/>
      <c r="B42" s="17"/>
      <c r="C42" s="17" t="s">
        <v>500</v>
      </c>
      <c r="D42" s="17"/>
      <c r="E42" s="17"/>
      <c r="F42" s="17"/>
      <c r="G42" s="17"/>
      <c r="H42" s="17"/>
      <c r="I42" s="17"/>
      <c r="J42" s="12"/>
      <c r="K42" s="12"/>
    </row>
    <row r="43" spans="1:11" ht="15" hidden="1" customHeight="1">
      <c r="A43" s="17"/>
      <c r="B43" s="17"/>
      <c r="C43" s="17"/>
      <c r="D43" s="17"/>
      <c r="E43" s="17"/>
      <c r="F43" s="17" t="s">
        <v>739</v>
      </c>
      <c r="G43" s="17" t="s">
        <v>740</v>
      </c>
      <c r="H43" s="17"/>
      <c r="I43" s="17"/>
      <c r="J43" s="12"/>
      <c r="K43" s="12"/>
    </row>
    <row r="44" spans="1:11" ht="15" hidden="1" customHeight="1">
      <c r="A44" s="17"/>
      <c r="B44" s="17"/>
      <c r="C44" s="17"/>
      <c r="D44" s="17"/>
      <c r="E44" s="17"/>
      <c r="F44" s="17" t="s">
        <v>691</v>
      </c>
      <c r="G44" s="17" t="s">
        <v>691</v>
      </c>
      <c r="H44" s="17"/>
      <c r="I44" s="17"/>
      <c r="J44" s="12"/>
      <c r="K44" s="12"/>
    </row>
    <row r="45" spans="1:11" ht="15" hidden="1" customHeight="1">
      <c r="A45" s="17"/>
      <c r="B45" s="17"/>
      <c r="C45" s="17" t="s">
        <v>906</v>
      </c>
      <c r="D45" s="17" t="s">
        <v>910</v>
      </c>
      <c r="E45" s="17" t="s">
        <v>910</v>
      </c>
      <c r="F45" s="17"/>
      <c r="G45" s="17"/>
      <c r="H45" s="17" t="s">
        <v>905</v>
      </c>
      <c r="I45" s="17" t="s">
        <v>907</v>
      </c>
      <c r="J45" s="12"/>
      <c r="K45" s="12"/>
    </row>
    <row r="46" spans="1:11" ht="15" hidden="1" customHeight="1">
      <c r="A46" s="17"/>
      <c r="B46" s="17"/>
      <c r="C46" s="17" t="s">
        <v>905</v>
      </c>
      <c r="D46" s="12"/>
      <c r="E46" s="12"/>
      <c r="F46" s="12"/>
      <c r="G46" s="12"/>
      <c r="H46" s="12"/>
      <c r="I46" s="17"/>
      <c r="J46" s="12"/>
      <c r="K46" s="12"/>
    </row>
    <row r="47" spans="1:11">
      <c r="A47" s="17"/>
      <c r="B47" s="17"/>
      <c r="C47" s="109"/>
      <c r="D47" s="205" t="s">
        <v>698</v>
      </c>
      <c r="E47" s="204"/>
      <c r="F47" s="20">
        <f t="array" ref="F47">SUM(F38:F46)</f>
        <v>0</v>
      </c>
      <c r="G47" s="20">
        <f t="array" ref="G47">SUM(G38:G46)</f>
        <v>0</v>
      </c>
      <c r="H47" s="12"/>
      <c r="I47" s="17"/>
      <c r="J47" s="12"/>
      <c r="K47" s="12"/>
    </row>
    <row r="48" spans="1:11" ht="30.75" customHeight="1">
      <c r="A48" s="17"/>
      <c r="B48" s="17"/>
      <c r="C48" s="109"/>
      <c r="D48" s="199" t="s">
        <v>699</v>
      </c>
      <c r="E48" s="200"/>
      <c r="F48" s="200"/>
      <c r="G48" s="201"/>
      <c r="H48" s="12"/>
      <c r="I48" s="17"/>
      <c r="J48" s="12"/>
      <c r="K48" s="12"/>
    </row>
    <row r="49" spans="1:11">
      <c r="A49" s="17"/>
      <c r="B49" s="17"/>
      <c r="C49" s="17" t="s">
        <v>905</v>
      </c>
      <c r="D49" s="12"/>
      <c r="E49" s="12"/>
      <c r="F49" s="12"/>
      <c r="G49" s="12"/>
      <c r="H49" s="12"/>
      <c r="I49" s="17"/>
      <c r="J49" s="12"/>
      <c r="K49" s="12"/>
    </row>
    <row r="50" spans="1:11" ht="15" hidden="1" customHeight="1">
      <c r="A50" s="17"/>
      <c r="B50" s="17"/>
      <c r="C50" s="17" t="s">
        <v>908</v>
      </c>
      <c r="D50" s="17"/>
      <c r="E50" s="17"/>
      <c r="F50" s="17"/>
      <c r="G50" s="17"/>
      <c r="H50" s="17"/>
      <c r="I50" s="17" t="s">
        <v>909</v>
      </c>
      <c r="J50" s="12"/>
      <c r="K50" s="12"/>
    </row>
    <row r="51" spans="1:11" ht="15" hidden="1" customHeight="1">
      <c r="A51" s="12"/>
      <c r="B51" s="12"/>
      <c r="C51" s="12"/>
      <c r="D51" s="12"/>
      <c r="E51" s="12"/>
      <c r="F51" s="12"/>
      <c r="G51" s="12"/>
      <c r="H51" s="12"/>
      <c r="I51" s="12"/>
    </row>
    <row r="52" spans="1:11" ht="15" hidden="1" customHeight="1">
      <c r="A52" s="12"/>
      <c r="B52" s="12"/>
      <c r="C52" s="12"/>
      <c r="D52" s="12"/>
      <c r="E52" s="12"/>
      <c r="F52" s="12"/>
      <c r="G52" s="12"/>
      <c r="H52" s="12"/>
      <c r="I52" s="12"/>
    </row>
    <row r="53" spans="1:11" ht="15" hidden="1" customHeight="1"/>
    <row r="54" spans="1:11" ht="15" hidden="1" customHeight="1">
      <c r="A54" s="17"/>
      <c r="B54" s="17"/>
      <c r="C54" s="17" t="s">
        <v>692</v>
      </c>
      <c r="D54" s="17"/>
      <c r="E54" s="17"/>
      <c r="F54" s="17"/>
      <c r="G54" s="17"/>
      <c r="H54" s="17"/>
      <c r="I54" s="17"/>
      <c r="J54" s="12"/>
    </row>
    <row r="55" spans="1:11" ht="15" hidden="1" customHeight="1">
      <c r="A55" s="17"/>
      <c r="B55" s="17"/>
      <c r="C55" s="17"/>
      <c r="D55" s="17"/>
      <c r="E55" s="17"/>
      <c r="F55" s="17" t="s">
        <v>739</v>
      </c>
      <c r="G55" s="17" t="s">
        <v>740</v>
      </c>
      <c r="H55" s="17"/>
      <c r="I55" s="17"/>
      <c r="J55" s="12"/>
    </row>
    <row r="56" spans="1:11" ht="15" hidden="1" customHeight="1">
      <c r="A56" s="17"/>
      <c r="B56" s="17"/>
      <c r="C56" s="17"/>
      <c r="D56" s="17"/>
      <c r="E56" s="17" t="s">
        <v>741</v>
      </c>
      <c r="F56" s="17" t="s">
        <v>729</v>
      </c>
      <c r="G56" s="17" t="s">
        <v>729</v>
      </c>
      <c r="H56" s="17"/>
      <c r="I56" s="17"/>
      <c r="J56" s="12"/>
    </row>
    <row r="57" spans="1:11">
      <c r="A57" s="17"/>
      <c r="B57" s="17"/>
      <c r="C57" s="17" t="s">
        <v>906</v>
      </c>
      <c r="D57" s="17" t="s">
        <v>639</v>
      </c>
      <c r="E57" s="17" t="s">
        <v>940</v>
      </c>
      <c r="F57" s="17"/>
      <c r="G57" s="17"/>
      <c r="H57" s="17" t="s">
        <v>905</v>
      </c>
      <c r="I57" s="17" t="s">
        <v>907</v>
      </c>
      <c r="J57" s="12"/>
    </row>
    <row r="58" spans="1:11" ht="15.75">
      <c r="A58" s="17"/>
      <c r="B58" s="17"/>
      <c r="C58" s="17" t="s">
        <v>910</v>
      </c>
      <c r="D58" s="257" t="s">
        <v>501</v>
      </c>
      <c r="E58" s="258"/>
      <c r="F58" s="258"/>
      <c r="G58" s="259"/>
      <c r="H58" s="12"/>
      <c r="I58" s="17"/>
      <c r="J58" s="12"/>
    </row>
    <row r="59" spans="1:11" ht="15.75">
      <c r="A59" s="17"/>
      <c r="B59" s="17"/>
      <c r="C59" s="17" t="s">
        <v>910</v>
      </c>
      <c r="D59" s="257" t="s">
        <v>495</v>
      </c>
      <c r="E59" s="258"/>
      <c r="F59" s="258"/>
      <c r="G59" s="259"/>
      <c r="H59" s="12"/>
      <c r="I59" s="17"/>
      <c r="J59" s="12"/>
    </row>
    <row r="60" spans="1:11" ht="15.75">
      <c r="A60" s="17"/>
      <c r="B60" s="17"/>
      <c r="C60" s="17" t="s">
        <v>910</v>
      </c>
      <c r="D60" s="257" t="s">
        <v>502</v>
      </c>
      <c r="E60" s="258"/>
      <c r="F60" s="258"/>
      <c r="G60" s="259"/>
      <c r="H60" s="12"/>
      <c r="I60" s="17"/>
      <c r="J60" s="12"/>
    </row>
    <row r="61" spans="1:11" ht="30">
      <c r="A61" s="17"/>
      <c r="B61" s="17"/>
      <c r="C61" s="17" t="s">
        <v>910</v>
      </c>
      <c r="D61" s="18" t="s">
        <v>735</v>
      </c>
      <c r="E61" s="18" t="s">
        <v>736</v>
      </c>
      <c r="F61" s="18" t="s">
        <v>737</v>
      </c>
      <c r="G61" s="18" t="s">
        <v>738</v>
      </c>
      <c r="I61" s="17"/>
      <c r="J61" s="12"/>
    </row>
    <row r="62" spans="1:11" ht="15" hidden="1" customHeight="1">
      <c r="A62" s="17"/>
      <c r="B62" s="17"/>
      <c r="C62" s="17" t="s">
        <v>905</v>
      </c>
      <c r="I62" s="17"/>
      <c r="J62" s="12"/>
    </row>
    <row r="63" spans="1:11">
      <c r="A63" s="17"/>
      <c r="B63" s="17"/>
      <c r="C63" s="109"/>
      <c r="D63" s="29">
        <v>1</v>
      </c>
      <c r="E63" s="22"/>
      <c r="F63" s="19"/>
      <c r="G63" s="19"/>
      <c r="I63" s="17"/>
      <c r="J63" s="12"/>
    </row>
    <row r="64" spans="1:11" ht="15" hidden="1" customHeight="1">
      <c r="A64" s="17"/>
      <c r="B64" s="17"/>
      <c r="C64" s="17" t="s">
        <v>905</v>
      </c>
      <c r="I64" s="17"/>
      <c r="J64" s="12"/>
    </row>
    <row r="65" spans="1:10" ht="15" hidden="1" customHeight="1">
      <c r="A65" s="17"/>
      <c r="B65" s="17"/>
      <c r="C65" s="17" t="s">
        <v>908</v>
      </c>
      <c r="D65" s="17"/>
      <c r="E65" s="17"/>
      <c r="F65" s="17"/>
      <c r="G65" s="17"/>
      <c r="H65" s="17"/>
      <c r="I65" s="17" t="s">
        <v>909</v>
      </c>
      <c r="J65" s="12"/>
    </row>
    <row r="66" spans="1:10" ht="15" hidden="1" customHeight="1"/>
    <row r="67" spans="1:10" ht="15" hidden="1" customHeight="1">
      <c r="A67" s="17"/>
      <c r="B67" s="17"/>
      <c r="C67" s="17" t="s">
        <v>503</v>
      </c>
      <c r="D67" s="17"/>
      <c r="E67" s="17"/>
      <c r="F67" s="17"/>
      <c r="G67" s="17"/>
      <c r="H67" s="17"/>
      <c r="I67" s="17"/>
    </row>
    <row r="68" spans="1:10" ht="15" hidden="1" customHeight="1">
      <c r="A68" s="17"/>
      <c r="B68" s="17"/>
      <c r="C68" s="17"/>
      <c r="D68" s="17"/>
      <c r="E68" s="17"/>
      <c r="F68" s="17" t="s">
        <v>739</v>
      </c>
      <c r="G68" s="17" t="s">
        <v>740</v>
      </c>
      <c r="H68" s="17"/>
      <c r="I68" s="17"/>
    </row>
    <row r="69" spans="1:10" ht="15" hidden="1" customHeight="1">
      <c r="A69" s="17"/>
      <c r="B69" s="17"/>
      <c r="C69" s="17"/>
      <c r="D69" s="17"/>
      <c r="E69" s="17"/>
      <c r="F69" s="17" t="s">
        <v>729</v>
      </c>
      <c r="G69" s="17" t="s">
        <v>729</v>
      </c>
      <c r="H69" s="17"/>
      <c r="I69" s="17"/>
    </row>
    <row r="70" spans="1:10" ht="15" hidden="1" customHeight="1">
      <c r="A70" s="17"/>
      <c r="B70" s="17"/>
      <c r="C70" s="17" t="s">
        <v>906</v>
      </c>
      <c r="D70" s="17" t="s">
        <v>910</v>
      </c>
      <c r="E70" s="17" t="s">
        <v>910</v>
      </c>
      <c r="F70" s="17"/>
      <c r="G70" s="17"/>
      <c r="H70" s="17" t="s">
        <v>905</v>
      </c>
      <c r="I70" s="17" t="s">
        <v>907</v>
      </c>
    </row>
    <row r="71" spans="1:10" ht="15" hidden="1" customHeight="1">
      <c r="A71" s="17"/>
      <c r="B71" s="17"/>
      <c r="C71" s="17" t="s">
        <v>905</v>
      </c>
      <c r="I71" s="17"/>
    </row>
    <row r="72" spans="1:10">
      <c r="A72" s="17"/>
      <c r="B72" s="17"/>
      <c r="C72" s="109"/>
      <c r="D72" s="205" t="s">
        <v>698</v>
      </c>
      <c r="E72" s="204"/>
      <c r="F72" s="20">
        <f t="array" ref="F72">SUM(F63:F71)</f>
        <v>0</v>
      </c>
      <c r="G72" s="20">
        <f t="array" ref="G72">SUM(G63:G71)</f>
        <v>0</v>
      </c>
      <c r="I72" s="17"/>
    </row>
    <row r="73" spans="1:10" ht="31.5" customHeight="1">
      <c r="A73" s="17"/>
      <c r="B73" s="17"/>
      <c r="C73" s="109"/>
      <c r="D73" s="199" t="s">
        <v>699</v>
      </c>
      <c r="E73" s="200"/>
      <c r="F73" s="200"/>
      <c r="G73" s="201"/>
      <c r="I73" s="17"/>
    </row>
    <row r="74" spans="1:10">
      <c r="A74" s="17"/>
      <c r="B74" s="17"/>
      <c r="C74" s="17" t="s">
        <v>905</v>
      </c>
      <c r="I74" s="17"/>
    </row>
    <row r="75" spans="1:10">
      <c r="A75" s="17"/>
      <c r="B75" s="17"/>
      <c r="C75" s="17" t="s">
        <v>908</v>
      </c>
      <c r="D75" s="17"/>
      <c r="E75" s="17"/>
      <c r="F75" s="17"/>
      <c r="G75" s="17"/>
      <c r="H75" s="17"/>
      <c r="I75" s="17" t="s">
        <v>909</v>
      </c>
    </row>
  </sheetData>
  <mergeCells count="17">
    <mergeCell ref="D3:E3"/>
    <mergeCell ref="D1:G1"/>
    <mergeCell ref="D72:E72"/>
    <mergeCell ref="D33:G33"/>
    <mergeCell ref="D47:E47"/>
    <mergeCell ref="D60:G60"/>
    <mergeCell ref="D59:G59"/>
    <mergeCell ref="D58:G58"/>
    <mergeCell ref="D23:G23"/>
    <mergeCell ref="D48:G48"/>
    <mergeCell ref="D8:F8"/>
    <mergeCell ref="D73:G73"/>
    <mergeCell ref="D22:E22"/>
    <mergeCell ref="D10:G10"/>
    <mergeCell ref="D9:G9"/>
    <mergeCell ref="D35:G35"/>
    <mergeCell ref="D34:G34"/>
  </mergeCells>
  <phoneticPr fontId="3" type="noConversion"/>
  <dataValidations count="12">
    <dataValidation type="decimal" allowBlank="1" showInputMessage="1" showErrorMessage="1" errorTitle="Input Error" error="Please enter a numeric value between -99999999999999999 and 99999999999999999" sqref="F13">
      <formula1>-99999999999999900</formula1>
      <formula2>99999999999999900</formula2>
    </dataValidation>
    <dataValidation type="decimal" allowBlank="1" showInputMessage="1" showErrorMessage="1" errorTitle="Input Error" error="Please enter a numeric value between -99999999999999999 and 99999999999999999" sqref="G13">
      <formula1>-99999999999999900</formula1>
      <formula2>99999999999999900</formula2>
    </dataValidation>
    <dataValidation type="decimal" allowBlank="1" showInputMessage="1" showErrorMessage="1" errorTitle="Input Error" error="Please enter a numeric value between -99999999999999999 and 99999999999999999" sqref="F22">
      <formula1>-99999999999999900</formula1>
      <formula2>99999999999999900</formula2>
    </dataValidation>
    <dataValidation type="decimal" allowBlank="1" showInputMessage="1" showErrorMessage="1" errorTitle="Input Error" error="Please enter a numeric value between -99999999999999999 and 99999999999999999" sqref="G22">
      <formula1>-99999999999999900</formula1>
      <formula2>99999999999999900</formula2>
    </dataValidation>
    <dataValidation type="decimal" allowBlank="1" showInputMessage="1" showErrorMessage="1" errorTitle="Input Error" error="Please enter a numeric value between -99999999999999999 and 99999999999999999" sqref="F38">
      <formula1>-99999999999999900</formula1>
      <formula2>99999999999999900</formula2>
    </dataValidation>
    <dataValidation type="decimal" allowBlank="1" showInputMessage="1" showErrorMessage="1" errorTitle="Input Error" error="Please enter a numeric value between -99999999999999999 and 99999999999999999" sqref="G38">
      <formula1>-99999999999999900</formula1>
      <formula2>99999999999999900</formula2>
    </dataValidation>
    <dataValidation type="decimal" allowBlank="1" showInputMessage="1" showErrorMessage="1" errorTitle="Input Error" error="Please enter a numeric value between -99999999999999999 and 99999999999999999" sqref="F47">
      <formula1>-99999999999999900</formula1>
      <formula2>99999999999999900</formula2>
    </dataValidation>
    <dataValidation type="decimal" allowBlank="1" showInputMessage="1" showErrorMessage="1" errorTitle="Input Error" error="Please enter a numeric value between -99999999999999999 and 99999999999999999" sqref="G47">
      <formula1>-99999999999999900</formula1>
      <formula2>99999999999999900</formula2>
    </dataValidation>
    <dataValidation type="decimal" allowBlank="1" showInputMessage="1" showErrorMessage="1" errorTitle="Input Error" error="Please enter a numeric value between -99999999999999999 and 99999999999999999" sqref="F63">
      <formula1>-99999999999999900</formula1>
      <formula2>99999999999999900</formula2>
    </dataValidation>
    <dataValidation type="decimal" allowBlank="1" showInputMessage="1" showErrorMessage="1" errorTitle="Input Error" error="Please enter a numeric value between -99999999999999999 and 99999999999999999" sqref="G63">
      <formula1>-99999999999999900</formula1>
      <formula2>99999999999999900</formula2>
    </dataValidation>
    <dataValidation type="decimal" allowBlank="1" showInputMessage="1" showErrorMessage="1" errorTitle="Input Error" error="Please enter a numeric value between -99999999999999999 and 99999999999999999" sqref="F72">
      <formula1>-99999999999999900</formula1>
      <formula2>99999999999999900</formula2>
    </dataValidation>
    <dataValidation type="decimal" allowBlank="1" showInputMessage="1" showErrorMessage="1" errorTitle="Input Error" error="Please enter a numeric value between -99999999999999999 and 99999999999999999" sqref="G72">
      <formula1>-99999999999999900</formula1>
      <formula2>99999999999999900</formula2>
    </dataValidation>
  </dataValidations>
  <hyperlinks>
    <hyperlink ref="D3" location="Navigation!F14" display="Back To Navigation Page"/>
    <hyperlink ref="D3:E3" location="Navigation!F15" display="Back To Navigation Page"/>
  </hyperlinks>
  <pageMargins left="0.75" right="0.75" top="1" bottom="1" header="0.5" footer="0.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E120"/>
  <sheetViews>
    <sheetView topLeftCell="A59" workbookViewId="0">
      <selection activeCell="B100" sqref="B100"/>
    </sheetView>
  </sheetViews>
  <sheetFormatPr defaultRowHeight="15"/>
  <cols>
    <col min="1" max="1" width="24.140625" customWidth="1"/>
    <col min="2" max="2" width="33.28515625" customWidth="1"/>
    <col min="3" max="3" width="27.7109375" customWidth="1"/>
    <col min="4" max="4" width="30.5703125" customWidth="1"/>
    <col min="5" max="5" width="19.7109375" customWidth="1"/>
  </cols>
  <sheetData>
    <row r="1" spans="1:5">
      <c r="A1" t="s">
        <v>1193</v>
      </c>
      <c r="B1" t="s">
        <v>712</v>
      </c>
      <c r="C1" t="s">
        <v>1194</v>
      </c>
      <c r="D1" t="s">
        <v>1195</v>
      </c>
      <c r="E1" t="s">
        <v>1196</v>
      </c>
    </row>
    <row r="2" spans="1:5">
      <c r="A2" t="s">
        <v>1203</v>
      </c>
      <c r="B2" t="s">
        <v>712</v>
      </c>
      <c r="C2" t="s">
        <v>1194</v>
      </c>
      <c r="D2" t="s">
        <v>1195</v>
      </c>
      <c r="E2" t="s">
        <v>1196</v>
      </c>
    </row>
    <row r="3" spans="1:5">
      <c r="A3" t="s">
        <v>1204</v>
      </c>
      <c r="B3" t="s">
        <v>712</v>
      </c>
      <c r="C3" t="s">
        <v>1194</v>
      </c>
      <c r="D3" t="s">
        <v>1195</v>
      </c>
      <c r="E3" t="s">
        <v>1196</v>
      </c>
    </row>
    <row r="4" spans="1:5">
      <c r="A4" t="s">
        <v>1197</v>
      </c>
      <c r="B4" t="s">
        <v>712</v>
      </c>
      <c r="C4" t="s">
        <v>1194</v>
      </c>
      <c r="D4" t="s">
        <v>1195</v>
      </c>
      <c r="E4" t="s">
        <v>1196</v>
      </c>
    </row>
    <row r="5" spans="1:5">
      <c r="A5" t="s">
        <v>1202</v>
      </c>
      <c r="B5" t="s">
        <v>712</v>
      </c>
      <c r="C5" t="s">
        <v>1194</v>
      </c>
      <c r="D5" t="s">
        <v>1195</v>
      </c>
      <c r="E5" t="s">
        <v>1196</v>
      </c>
    </row>
    <row r="6" spans="1:5">
      <c r="A6" t="s">
        <v>1205</v>
      </c>
      <c r="B6" t="s">
        <v>712</v>
      </c>
      <c r="C6" t="s">
        <v>1194</v>
      </c>
      <c r="D6" t="s">
        <v>1195</v>
      </c>
      <c r="E6" t="s">
        <v>1196</v>
      </c>
    </row>
    <row r="7" spans="1:5">
      <c r="A7" t="s">
        <v>1198</v>
      </c>
      <c r="B7" t="s">
        <v>712</v>
      </c>
      <c r="C7" t="s">
        <v>163</v>
      </c>
      <c r="D7" t="s">
        <v>1195</v>
      </c>
      <c r="E7" t="s">
        <v>1196</v>
      </c>
    </row>
    <row r="8" spans="1:5">
      <c r="A8" t="s">
        <v>1200</v>
      </c>
      <c r="B8" t="s">
        <v>712</v>
      </c>
      <c r="C8" t="s">
        <v>163</v>
      </c>
      <c r="D8" t="s">
        <v>1195</v>
      </c>
      <c r="E8" t="s">
        <v>1196</v>
      </c>
    </row>
    <row r="9" spans="1:5">
      <c r="A9" t="s">
        <v>146</v>
      </c>
      <c r="B9" t="s">
        <v>712</v>
      </c>
      <c r="C9" t="s">
        <v>163</v>
      </c>
      <c r="D9" t="s">
        <v>1195</v>
      </c>
      <c r="E9" t="s">
        <v>1196</v>
      </c>
    </row>
    <row r="10" spans="1:5">
      <c r="A10" t="s">
        <v>1201</v>
      </c>
      <c r="B10" t="s">
        <v>712</v>
      </c>
      <c r="C10" t="s">
        <v>163</v>
      </c>
      <c r="D10" t="s">
        <v>1195</v>
      </c>
      <c r="E10" t="s">
        <v>1196</v>
      </c>
    </row>
    <row r="11" spans="1:5">
      <c r="A11" t="s">
        <v>1199</v>
      </c>
      <c r="B11" t="s">
        <v>712</v>
      </c>
      <c r="C11" t="s">
        <v>163</v>
      </c>
      <c r="D11" t="s">
        <v>1195</v>
      </c>
      <c r="E11" t="s">
        <v>1196</v>
      </c>
    </row>
    <row r="12" spans="1:5">
      <c r="A12" t="s">
        <v>147</v>
      </c>
      <c r="B12" t="s">
        <v>712</v>
      </c>
      <c r="C12" t="s">
        <v>163</v>
      </c>
      <c r="D12" t="s">
        <v>1195</v>
      </c>
      <c r="E12" t="s">
        <v>1196</v>
      </c>
    </row>
    <row r="13" spans="1:5">
      <c r="A13" t="s">
        <v>148</v>
      </c>
      <c r="B13" t="s">
        <v>712</v>
      </c>
      <c r="C13" t="s">
        <v>149</v>
      </c>
      <c r="D13" t="s">
        <v>1195</v>
      </c>
      <c r="E13" t="s">
        <v>150</v>
      </c>
    </row>
    <row r="14" spans="1:5">
      <c r="A14" t="s">
        <v>151</v>
      </c>
      <c r="B14" t="s">
        <v>712</v>
      </c>
      <c r="C14" t="s">
        <v>149</v>
      </c>
      <c r="D14" t="s">
        <v>1195</v>
      </c>
      <c r="E14" t="s">
        <v>150</v>
      </c>
    </row>
    <row r="15" spans="1:5">
      <c r="A15" t="s">
        <v>152</v>
      </c>
      <c r="B15" t="s">
        <v>712</v>
      </c>
      <c r="C15" t="s">
        <v>149</v>
      </c>
      <c r="D15" t="s">
        <v>1195</v>
      </c>
      <c r="E15" t="s">
        <v>150</v>
      </c>
    </row>
    <row r="16" spans="1:5">
      <c r="A16" t="s">
        <v>153</v>
      </c>
      <c r="B16" t="s">
        <v>712</v>
      </c>
      <c r="C16" t="s">
        <v>149</v>
      </c>
      <c r="D16" t="s">
        <v>1195</v>
      </c>
      <c r="E16" t="s">
        <v>150</v>
      </c>
    </row>
    <row r="17" spans="1:5">
      <c r="A17" t="s">
        <v>154</v>
      </c>
      <c r="B17" t="s">
        <v>712</v>
      </c>
      <c r="C17" t="s">
        <v>149</v>
      </c>
      <c r="D17" t="s">
        <v>1195</v>
      </c>
      <c r="E17" t="s">
        <v>150</v>
      </c>
    </row>
    <row r="18" spans="1:5">
      <c r="A18" t="s">
        <v>155</v>
      </c>
      <c r="B18" t="s">
        <v>712</v>
      </c>
      <c r="C18" t="s">
        <v>149</v>
      </c>
      <c r="D18" t="s">
        <v>1195</v>
      </c>
      <c r="E18" t="s">
        <v>150</v>
      </c>
    </row>
    <row r="19" spans="1:5">
      <c r="A19" t="s">
        <v>156</v>
      </c>
      <c r="B19" t="s">
        <v>712</v>
      </c>
      <c r="C19" t="s">
        <v>164</v>
      </c>
      <c r="D19" t="s">
        <v>1195</v>
      </c>
      <c r="E19" t="s">
        <v>150</v>
      </c>
    </row>
    <row r="20" spans="1:5">
      <c r="A20" t="s">
        <v>157</v>
      </c>
      <c r="B20" t="s">
        <v>712</v>
      </c>
      <c r="C20" t="s">
        <v>164</v>
      </c>
      <c r="D20" t="s">
        <v>1195</v>
      </c>
      <c r="E20" t="s">
        <v>150</v>
      </c>
    </row>
    <row r="21" spans="1:5">
      <c r="A21" t="s">
        <v>158</v>
      </c>
      <c r="B21" t="s">
        <v>712</v>
      </c>
      <c r="C21" t="s">
        <v>164</v>
      </c>
      <c r="D21" t="s">
        <v>1195</v>
      </c>
      <c r="E21" t="s">
        <v>150</v>
      </c>
    </row>
    <row r="22" spans="1:5">
      <c r="A22" t="s">
        <v>159</v>
      </c>
      <c r="B22" t="s">
        <v>712</v>
      </c>
      <c r="C22" t="s">
        <v>164</v>
      </c>
      <c r="D22" t="s">
        <v>1195</v>
      </c>
      <c r="E22" t="s">
        <v>150</v>
      </c>
    </row>
    <row r="23" spans="1:5">
      <c r="A23" t="s">
        <v>160</v>
      </c>
      <c r="B23" t="s">
        <v>712</v>
      </c>
      <c r="C23" t="s">
        <v>164</v>
      </c>
      <c r="D23" t="s">
        <v>1195</v>
      </c>
      <c r="E23" t="s">
        <v>150</v>
      </c>
    </row>
    <row r="24" spans="1:5">
      <c r="A24" t="s">
        <v>161</v>
      </c>
      <c r="B24" t="s">
        <v>712</v>
      </c>
      <c r="C24" t="s">
        <v>164</v>
      </c>
      <c r="D24" t="s">
        <v>1195</v>
      </c>
      <c r="E24" t="s">
        <v>150</v>
      </c>
    </row>
    <row r="25" spans="1:5">
      <c r="A25" t="s">
        <v>1193</v>
      </c>
      <c r="B25" t="s">
        <v>162</v>
      </c>
      <c r="C25" t="s">
        <v>1194</v>
      </c>
      <c r="D25" t="s">
        <v>1195</v>
      </c>
      <c r="E25" t="s">
        <v>1196</v>
      </c>
    </row>
    <row r="26" spans="1:5">
      <c r="A26" t="s">
        <v>1203</v>
      </c>
      <c r="B26" t="s">
        <v>162</v>
      </c>
      <c r="C26" t="s">
        <v>1194</v>
      </c>
      <c r="D26" t="s">
        <v>1195</v>
      </c>
      <c r="E26" t="s">
        <v>1196</v>
      </c>
    </row>
    <row r="27" spans="1:5">
      <c r="A27" t="s">
        <v>1204</v>
      </c>
      <c r="B27" t="s">
        <v>162</v>
      </c>
      <c r="C27" t="s">
        <v>1194</v>
      </c>
      <c r="D27" t="s">
        <v>1195</v>
      </c>
      <c r="E27" t="s">
        <v>1196</v>
      </c>
    </row>
    <row r="28" spans="1:5">
      <c r="A28" t="s">
        <v>1197</v>
      </c>
      <c r="B28" t="s">
        <v>162</v>
      </c>
      <c r="C28" t="s">
        <v>1194</v>
      </c>
      <c r="D28" t="s">
        <v>1195</v>
      </c>
      <c r="E28" t="s">
        <v>1196</v>
      </c>
    </row>
    <row r="29" spans="1:5">
      <c r="A29" t="s">
        <v>1202</v>
      </c>
      <c r="B29" t="s">
        <v>162</v>
      </c>
      <c r="C29" t="s">
        <v>1194</v>
      </c>
      <c r="D29" t="s">
        <v>1195</v>
      </c>
      <c r="E29" t="s">
        <v>1196</v>
      </c>
    </row>
    <row r="30" spans="1:5">
      <c r="A30" t="s">
        <v>1205</v>
      </c>
      <c r="B30" t="s">
        <v>162</v>
      </c>
      <c r="C30" t="s">
        <v>1194</v>
      </c>
      <c r="D30" t="s">
        <v>1195</v>
      </c>
      <c r="E30" t="s">
        <v>1196</v>
      </c>
    </row>
    <row r="31" spans="1:5">
      <c r="A31" t="s">
        <v>1198</v>
      </c>
      <c r="B31" t="s">
        <v>162</v>
      </c>
      <c r="C31" t="s">
        <v>163</v>
      </c>
      <c r="D31" t="s">
        <v>1195</v>
      </c>
      <c r="E31" t="s">
        <v>1196</v>
      </c>
    </row>
    <row r="32" spans="1:5">
      <c r="A32" t="s">
        <v>1200</v>
      </c>
      <c r="B32" t="s">
        <v>162</v>
      </c>
      <c r="C32" t="s">
        <v>163</v>
      </c>
      <c r="D32" t="s">
        <v>1195</v>
      </c>
      <c r="E32" t="s">
        <v>1196</v>
      </c>
    </row>
    <row r="33" spans="1:5">
      <c r="A33" t="s">
        <v>146</v>
      </c>
      <c r="B33" t="s">
        <v>162</v>
      </c>
      <c r="C33" t="s">
        <v>163</v>
      </c>
      <c r="D33" t="s">
        <v>1195</v>
      </c>
      <c r="E33" t="s">
        <v>1196</v>
      </c>
    </row>
    <row r="34" spans="1:5">
      <c r="A34" t="s">
        <v>1199</v>
      </c>
      <c r="B34" t="s">
        <v>162</v>
      </c>
      <c r="C34" t="s">
        <v>163</v>
      </c>
      <c r="D34" t="s">
        <v>1195</v>
      </c>
      <c r="E34" t="s">
        <v>1196</v>
      </c>
    </row>
    <row r="35" spans="1:5">
      <c r="A35" t="s">
        <v>1201</v>
      </c>
      <c r="B35" t="s">
        <v>162</v>
      </c>
      <c r="C35" t="s">
        <v>163</v>
      </c>
      <c r="D35" t="s">
        <v>1195</v>
      </c>
      <c r="E35" t="s">
        <v>1196</v>
      </c>
    </row>
    <row r="36" spans="1:5">
      <c r="A36" t="s">
        <v>147</v>
      </c>
      <c r="B36" t="s">
        <v>162</v>
      </c>
      <c r="C36" t="s">
        <v>163</v>
      </c>
      <c r="D36" t="s">
        <v>1195</v>
      </c>
      <c r="E36" t="s">
        <v>1196</v>
      </c>
    </row>
    <row r="37" spans="1:5">
      <c r="A37" t="s">
        <v>148</v>
      </c>
      <c r="B37" t="s">
        <v>162</v>
      </c>
      <c r="C37" t="s">
        <v>149</v>
      </c>
      <c r="D37" t="s">
        <v>1195</v>
      </c>
      <c r="E37" t="s">
        <v>150</v>
      </c>
    </row>
    <row r="38" spans="1:5">
      <c r="A38" t="s">
        <v>151</v>
      </c>
      <c r="B38" t="s">
        <v>162</v>
      </c>
      <c r="C38" t="s">
        <v>149</v>
      </c>
      <c r="D38" t="s">
        <v>1195</v>
      </c>
      <c r="E38" t="s">
        <v>150</v>
      </c>
    </row>
    <row r="39" spans="1:5">
      <c r="A39" t="s">
        <v>152</v>
      </c>
      <c r="B39" t="s">
        <v>162</v>
      </c>
      <c r="C39" t="s">
        <v>149</v>
      </c>
      <c r="D39" t="s">
        <v>1195</v>
      </c>
      <c r="E39" t="s">
        <v>150</v>
      </c>
    </row>
    <row r="40" spans="1:5">
      <c r="A40" t="s">
        <v>153</v>
      </c>
      <c r="B40" t="s">
        <v>162</v>
      </c>
      <c r="C40" t="s">
        <v>149</v>
      </c>
      <c r="D40" t="s">
        <v>1195</v>
      </c>
      <c r="E40" t="s">
        <v>150</v>
      </c>
    </row>
    <row r="41" spans="1:5">
      <c r="A41" t="s">
        <v>155</v>
      </c>
      <c r="B41" t="s">
        <v>162</v>
      </c>
      <c r="C41" t="s">
        <v>149</v>
      </c>
      <c r="D41" t="s">
        <v>1195</v>
      </c>
      <c r="E41" t="s">
        <v>150</v>
      </c>
    </row>
    <row r="42" spans="1:5">
      <c r="A42" t="s">
        <v>154</v>
      </c>
      <c r="B42" t="s">
        <v>162</v>
      </c>
      <c r="C42" t="s">
        <v>149</v>
      </c>
      <c r="D42" t="s">
        <v>1195</v>
      </c>
      <c r="E42" t="s">
        <v>150</v>
      </c>
    </row>
    <row r="43" spans="1:5">
      <c r="A43" t="s">
        <v>156</v>
      </c>
      <c r="B43" t="s">
        <v>162</v>
      </c>
      <c r="C43" t="s">
        <v>164</v>
      </c>
      <c r="D43" t="s">
        <v>1195</v>
      </c>
      <c r="E43" t="s">
        <v>150</v>
      </c>
    </row>
    <row r="44" spans="1:5">
      <c r="A44" t="s">
        <v>157</v>
      </c>
      <c r="B44" t="s">
        <v>162</v>
      </c>
      <c r="C44" t="s">
        <v>164</v>
      </c>
      <c r="D44" t="s">
        <v>1195</v>
      </c>
      <c r="E44" t="s">
        <v>150</v>
      </c>
    </row>
    <row r="45" spans="1:5">
      <c r="A45" t="s">
        <v>158</v>
      </c>
      <c r="B45" t="s">
        <v>162</v>
      </c>
      <c r="C45" t="s">
        <v>164</v>
      </c>
      <c r="D45" t="s">
        <v>1195</v>
      </c>
      <c r="E45" t="s">
        <v>150</v>
      </c>
    </row>
    <row r="46" spans="1:5">
      <c r="A46" t="s">
        <v>161</v>
      </c>
      <c r="B46" t="s">
        <v>162</v>
      </c>
      <c r="C46" t="s">
        <v>164</v>
      </c>
      <c r="D46" t="s">
        <v>1195</v>
      </c>
      <c r="E46" t="s">
        <v>150</v>
      </c>
    </row>
    <row r="47" spans="1:5">
      <c r="A47" t="s">
        <v>160</v>
      </c>
      <c r="B47" t="s">
        <v>162</v>
      </c>
      <c r="C47" t="s">
        <v>164</v>
      </c>
      <c r="D47" t="s">
        <v>1195</v>
      </c>
      <c r="E47" t="s">
        <v>150</v>
      </c>
    </row>
    <row r="48" spans="1:5">
      <c r="A48" t="s">
        <v>159</v>
      </c>
      <c r="B48" t="s">
        <v>162</v>
      </c>
      <c r="C48" t="s">
        <v>164</v>
      </c>
      <c r="D48" t="s">
        <v>1195</v>
      </c>
      <c r="E48" t="s">
        <v>150</v>
      </c>
    </row>
    <row r="49" spans="1:5">
      <c r="A49" t="s">
        <v>165</v>
      </c>
      <c r="B49" t="s">
        <v>713</v>
      </c>
      <c r="C49" t="s">
        <v>1194</v>
      </c>
      <c r="D49" t="s">
        <v>1195</v>
      </c>
      <c r="E49" t="s">
        <v>1196</v>
      </c>
    </row>
    <row r="50" spans="1:5">
      <c r="A50" t="s">
        <v>166</v>
      </c>
      <c r="B50" t="s">
        <v>713</v>
      </c>
      <c r="C50" t="s">
        <v>1194</v>
      </c>
      <c r="D50" t="s">
        <v>1195</v>
      </c>
      <c r="E50" t="s">
        <v>1196</v>
      </c>
    </row>
    <row r="51" spans="1:5">
      <c r="A51" t="s">
        <v>167</v>
      </c>
      <c r="B51" t="s">
        <v>713</v>
      </c>
      <c r="C51" t="s">
        <v>1194</v>
      </c>
      <c r="D51" t="s">
        <v>1195</v>
      </c>
      <c r="E51" t="s">
        <v>1196</v>
      </c>
    </row>
    <row r="52" spans="1:5">
      <c r="A52" t="s">
        <v>168</v>
      </c>
      <c r="B52" t="s">
        <v>713</v>
      </c>
      <c r="C52" t="s">
        <v>1194</v>
      </c>
      <c r="D52" t="s">
        <v>1195</v>
      </c>
      <c r="E52" t="s">
        <v>1196</v>
      </c>
    </row>
    <row r="53" spans="1:5">
      <c r="A53" t="s">
        <v>169</v>
      </c>
      <c r="B53" t="s">
        <v>713</v>
      </c>
      <c r="C53" t="s">
        <v>1194</v>
      </c>
      <c r="D53" t="s">
        <v>1195</v>
      </c>
      <c r="E53" t="s">
        <v>1196</v>
      </c>
    </row>
    <row r="54" spans="1:5">
      <c r="A54" t="s">
        <v>170</v>
      </c>
      <c r="B54" t="s">
        <v>713</v>
      </c>
      <c r="C54" t="s">
        <v>1194</v>
      </c>
      <c r="D54" t="s">
        <v>1195</v>
      </c>
      <c r="E54" t="s">
        <v>1196</v>
      </c>
    </row>
    <row r="55" spans="1:5">
      <c r="A55" t="s">
        <v>171</v>
      </c>
      <c r="B55" t="s">
        <v>713</v>
      </c>
      <c r="C55" t="s">
        <v>163</v>
      </c>
      <c r="D55" t="s">
        <v>1195</v>
      </c>
      <c r="E55" t="s">
        <v>1196</v>
      </c>
    </row>
    <row r="56" spans="1:5">
      <c r="A56" t="s">
        <v>172</v>
      </c>
      <c r="B56" t="s">
        <v>713</v>
      </c>
      <c r="C56" t="s">
        <v>163</v>
      </c>
      <c r="D56" t="s">
        <v>1195</v>
      </c>
      <c r="E56" t="s">
        <v>1196</v>
      </c>
    </row>
    <row r="57" spans="1:5">
      <c r="A57" t="s">
        <v>173</v>
      </c>
      <c r="B57" t="s">
        <v>713</v>
      </c>
      <c r="C57" t="s">
        <v>163</v>
      </c>
      <c r="D57" t="s">
        <v>1195</v>
      </c>
      <c r="E57" t="s">
        <v>1196</v>
      </c>
    </row>
    <row r="58" spans="1:5">
      <c r="A58" t="s">
        <v>174</v>
      </c>
      <c r="B58" t="s">
        <v>713</v>
      </c>
      <c r="C58" t="s">
        <v>163</v>
      </c>
      <c r="D58" t="s">
        <v>1195</v>
      </c>
      <c r="E58" t="s">
        <v>1196</v>
      </c>
    </row>
    <row r="59" spans="1:5">
      <c r="A59" t="s">
        <v>175</v>
      </c>
      <c r="B59" t="s">
        <v>713</v>
      </c>
      <c r="C59" t="s">
        <v>163</v>
      </c>
      <c r="D59" t="s">
        <v>1195</v>
      </c>
      <c r="E59" t="s">
        <v>1196</v>
      </c>
    </row>
    <row r="60" spans="1:5">
      <c r="A60" t="s">
        <v>1299</v>
      </c>
      <c r="B60" t="s">
        <v>713</v>
      </c>
      <c r="C60" t="s">
        <v>163</v>
      </c>
      <c r="D60" t="s">
        <v>1195</v>
      </c>
      <c r="E60" t="s">
        <v>1196</v>
      </c>
    </row>
    <row r="61" spans="1:5">
      <c r="A61" t="s">
        <v>1300</v>
      </c>
      <c r="B61" t="s">
        <v>713</v>
      </c>
      <c r="C61" t="s">
        <v>149</v>
      </c>
      <c r="D61" t="s">
        <v>1195</v>
      </c>
      <c r="E61" t="s">
        <v>150</v>
      </c>
    </row>
    <row r="62" spans="1:5">
      <c r="A62" t="s">
        <v>1301</v>
      </c>
      <c r="B62" t="s">
        <v>713</v>
      </c>
      <c r="C62" t="s">
        <v>149</v>
      </c>
      <c r="D62" t="s">
        <v>1195</v>
      </c>
      <c r="E62" t="s">
        <v>150</v>
      </c>
    </row>
    <row r="63" spans="1:5">
      <c r="A63" t="s">
        <v>1302</v>
      </c>
      <c r="B63" t="s">
        <v>713</v>
      </c>
      <c r="C63" t="s">
        <v>149</v>
      </c>
      <c r="D63" t="s">
        <v>1195</v>
      </c>
      <c r="E63" t="s">
        <v>150</v>
      </c>
    </row>
    <row r="64" spans="1:5">
      <c r="A64" t="s">
        <v>1303</v>
      </c>
      <c r="B64" t="s">
        <v>713</v>
      </c>
      <c r="C64" t="s">
        <v>149</v>
      </c>
      <c r="D64" t="s">
        <v>1195</v>
      </c>
      <c r="E64" t="s">
        <v>150</v>
      </c>
    </row>
    <row r="65" spans="1:5">
      <c r="A65" t="s">
        <v>1304</v>
      </c>
      <c r="B65" t="s">
        <v>713</v>
      </c>
      <c r="C65" t="s">
        <v>149</v>
      </c>
      <c r="D65" t="s">
        <v>1195</v>
      </c>
      <c r="E65" t="s">
        <v>150</v>
      </c>
    </row>
    <row r="66" spans="1:5">
      <c r="A66" t="s">
        <v>1305</v>
      </c>
      <c r="B66" t="s">
        <v>713</v>
      </c>
      <c r="C66" t="s">
        <v>149</v>
      </c>
      <c r="D66" t="s">
        <v>1195</v>
      </c>
      <c r="E66" t="s">
        <v>150</v>
      </c>
    </row>
    <row r="67" spans="1:5">
      <c r="A67" t="s">
        <v>1306</v>
      </c>
      <c r="B67" t="s">
        <v>713</v>
      </c>
      <c r="C67" t="s">
        <v>164</v>
      </c>
      <c r="D67" t="s">
        <v>1195</v>
      </c>
      <c r="E67" t="s">
        <v>150</v>
      </c>
    </row>
    <row r="68" spans="1:5">
      <c r="A68" t="s">
        <v>1307</v>
      </c>
      <c r="B68" t="s">
        <v>713</v>
      </c>
      <c r="C68" t="s">
        <v>164</v>
      </c>
      <c r="D68" t="s">
        <v>1195</v>
      </c>
      <c r="E68" t="s">
        <v>150</v>
      </c>
    </row>
    <row r="69" spans="1:5">
      <c r="A69" t="s">
        <v>1308</v>
      </c>
      <c r="B69" t="s">
        <v>713</v>
      </c>
      <c r="C69" t="s">
        <v>164</v>
      </c>
      <c r="D69" t="s">
        <v>1195</v>
      </c>
      <c r="E69" t="s">
        <v>150</v>
      </c>
    </row>
    <row r="70" spans="1:5">
      <c r="A70" t="s">
        <v>1309</v>
      </c>
      <c r="B70" t="s">
        <v>713</v>
      </c>
      <c r="C70" t="s">
        <v>164</v>
      </c>
      <c r="D70" t="s">
        <v>1195</v>
      </c>
      <c r="E70" t="s">
        <v>150</v>
      </c>
    </row>
    <row r="71" spans="1:5">
      <c r="A71" t="s">
        <v>1310</v>
      </c>
      <c r="B71" t="s">
        <v>713</v>
      </c>
      <c r="C71" t="s">
        <v>164</v>
      </c>
      <c r="D71" t="s">
        <v>1195</v>
      </c>
      <c r="E71" t="s">
        <v>150</v>
      </c>
    </row>
    <row r="72" spans="1:5">
      <c r="A72" t="s">
        <v>1311</v>
      </c>
      <c r="B72" t="s">
        <v>713</v>
      </c>
      <c r="C72" t="s">
        <v>164</v>
      </c>
      <c r="D72" t="s">
        <v>1195</v>
      </c>
      <c r="E72" t="s">
        <v>150</v>
      </c>
    </row>
    <row r="73" spans="1:5">
      <c r="A73" t="s">
        <v>1312</v>
      </c>
      <c r="B73" t="s">
        <v>713</v>
      </c>
      <c r="C73" t="s">
        <v>1313</v>
      </c>
      <c r="D73" t="s">
        <v>1195</v>
      </c>
      <c r="E73" t="s">
        <v>1314</v>
      </c>
    </row>
    <row r="74" spans="1:5">
      <c r="A74" t="s">
        <v>1315</v>
      </c>
      <c r="B74" t="s">
        <v>713</v>
      </c>
      <c r="C74" t="s">
        <v>1313</v>
      </c>
      <c r="D74" t="s">
        <v>1195</v>
      </c>
      <c r="E74" t="s">
        <v>1314</v>
      </c>
    </row>
    <row r="75" spans="1:5">
      <c r="A75" t="s">
        <v>1316</v>
      </c>
      <c r="B75" t="s">
        <v>713</v>
      </c>
      <c r="C75" t="s">
        <v>1317</v>
      </c>
      <c r="D75" t="s">
        <v>1318</v>
      </c>
      <c r="E75" t="s">
        <v>1314</v>
      </c>
    </row>
    <row r="76" spans="1:5">
      <c r="A76" t="s">
        <v>1319</v>
      </c>
      <c r="B76" t="s">
        <v>713</v>
      </c>
      <c r="C76" t="s">
        <v>1317</v>
      </c>
      <c r="D76" t="s">
        <v>1318</v>
      </c>
      <c r="E76" t="s">
        <v>1314</v>
      </c>
    </row>
    <row r="77" spans="1:5">
      <c r="A77" t="s">
        <v>1320</v>
      </c>
      <c r="B77" t="s">
        <v>713</v>
      </c>
      <c r="C77" t="s">
        <v>1321</v>
      </c>
      <c r="D77" t="s">
        <v>1195</v>
      </c>
      <c r="E77" t="s">
        <v>113</v>
      </c>
    </row>
    <row r="78" spans="1:5">
      <c r="A78" t="s">
        <v>114</v>
      </c>
      <c r="B78" t="s">
        <v>713</v>
      </c>
      <c r="C78" t="s">
        <v>1321</v>
      </c>
      <c r="D78" t="s">
        <v>1195</v>
      </c>
      <c r="E78" t="s">
        <v>113</v>
      </c>
    </row>
    <row r="79" spans="1:5">
      <c r="A79" t="s">
        <v>115</v>
      </c>
      <c r="B79" t="s">
        <v>713</v>
      </c>
      <c r="C79" t="s">
        <v>116</v>
      </c>
      <c r="D79" t="s">
        <v>1318</v>
      </c>
      <c r="E79" t="s">
        <v>113</v>
      </c>
    </row>
    <row r="80" spans="1:5">
      <c r="A80" t="s">
        <v>117</v>
      </c>
      <c r="B80" t="s">
        <v>713</v>
      </c>
      <c r="C80" t="s">
        <v>116</v>
      </c>
      <c r="D80" t="s">
        <v>1318</v>
      </c>
      <c r="E80" t="s">
        <v>113</v>
      </c>
    </row>
    <row r="81" spans="1:5">
      <c r="A81" t="s">
        <v>118</v>
      </c>
      <c r="B81" t="s">
        <v>713</v>
      </c>
      <c r="C81" t="s">
        <v>119</v>
      </c>
      <c r="D81" t="s">
        <v>1195</v>
      </c>
      <c r="E81" t="s">
        <v>120</v>
      </c>
    </row>
    <row r="82" spans="1:5">
      <c r="A82" t="s">
        <v>121</v>
      </c>
      <c r="B82" t="s">
        <v>713</v>
      </c>
      <c r="C82" t="s">
        <v>119</v>
      </c>
      <c r="D82" t="s">
        <v>1195</v>
      </c>
      <c r="E82" t="s">
        <v>120</v>
      </c>
    </row>
    <row r="83" spans="1:5">
      <c r="A83" t="s">
        <v>122</v>
      </c>
      <c r="B83" t="s">
        <v>713</v>
      </c>
      <c r="C83" t="s">
        <v>123</v>
      </c>
      <c r="D83" t="s">
        <v>1195</v>
      </c>
      <c r="E83" t="s">
        <v>124</v>
      </c>
    </row>
    <row r="84" spans="1:5">
      <c r="A84" t="s">
        <v>125</v>
      </c>
      <c r="B84" t="s">
        <v>713</v>
      </c>
      <c r="C84" t="s">
        <v>123</v>
      </c>
      <c r="D84" t="s">
        <v>1195</v>
      </c>
      <c r="E84" t="s">
        <v>124</v>
      </c>
    </row>
    <row r="85" spans="1:5">
      <c r="A85" t="s">
        <v>391</v>
      </c>
      <c r="B85" t="s">
        <v>712</v>
      </c>
      <c r="C85" t="s">
        <v>1313</v>
      </c>
      <c r="D85" t="s">
        <v>1195</v>
      </c>
      <c r="E85" t="s">
        <v>1314</v>
      </c>
    </row>
    <row r="86" spans="1:5">
      <c r="A86" t="s">
        <v>392</v>
      </c>
      <c r="B86" t="s">
        <v>712</v>
      </c>
      <c r="C86" t="s">
        <v>1313</v>
      </c>
      <c r="D86" t="s">
        <v>1195</v>
      </c>
      <c r="E86" t="s">
        <v>1314</v>
      </c>
    </row>
    <row r="87" spans="1:5">
      <c r="A87" t="s">
        <v>393</v>
      </c>
      <c r="B87" t="s">
        <v>712</v>
      </c>
      <c r="C87" t="s">
        <v>1317</v>
      </c>
      <c r="D87" t="s">
        <v>1318</v>
      </c>
      <c r="E87" t="s">
        <v>1314</v>
      </c>
    </row>
    <row r="88" spans="1:5">
      <c r="A88" t="s">
        <v>394</v>
      </c>
      <c r="B88" t="s">
        <v>712</v>
      </c>
      <c r="C88" t="s">
        <v>1317</v>
      </c>
      <c r="D88" t="s">
        <v>1318</v>
      </c>
      <c r="E88" t="s">
        <v>1314</v>
      </c>
    </row>
    <row r="89" spans="1:5">
      <c r="A89" t="s">
        <v>395</v>
      </c>
      <c r="B89" t="s">
        <v>712</v>
      </c>
      <c r="C89" t="s">
        <v>1321</v>
      </c>
      <c r="D89" t="s">
        <v>1195</v>
      </c>
      <c r="E89" t="s">
        <v>113</v>
      </c>
    </row>
    <row r="90" spans="1:5">
      <c r="A90" t="s">
        <v>396</v>
      </c>
      <c r="B90" t="s">
        <v>712</v>
      </c>
      <c r="C90" t="s">
        <v>1321</v>
      </c>
      <c r="D90" t="s">
        <v>1195</v>
      </c>
      <c r="E90" t="s">
        <v>113</v>
      </c>
    </row>
    <row r="91" spans="1:5">
      <c r="A91" t="s">
        <v>397</v>
      </c>
      <c r="B91" t="s">
        <v>712</v>
      </c>
      <c r="C91" t="s">
        <v>116</v>
      </c>
      <c r="D91" t="s">
        <v>1318</v>
      </c>
      <c r="E91" t="s">
        <v>113</v>
      </c>
    </row>
    <row r="92" spans="1:5">
      <c r="A92" t="s">
        <v>398</v>
      </c>
      <c r="B92" t="s">
        <v>712</v>
      </c>
      <c r="C92" t="s">
        <v>116</v>
      </c>
      <c r="D92" t="s">
        <v>1318</v>
      </c>
      <c r="E92" t="s">
        <v>113</v>
      </c>
    </row>
    <row r="93" spans="1:5">
      <c r="A93" t="s">
        <v>399</v>
      </c>
      <c r="B93" t="s">
        <v>712</v>
      </c>
      <c r="C93" t="s">
        <v>119</v>
      </c>
      <c r="D93" t="s">
        <v>1195</v>
      </c>
      <c r="E93" t="s">
        <v>120</v>
      </c>
    </row>
    <row r="94" spans="1:5">
      <c r="A94" t="s">
        <v>400</v>
      </c>
      <c r="B94" t="s">
        <v>712</v>
      </c>
      <c r="C94" t="s">
        <v>119</v>
      </c>
      <c r="D94" t="s">
        <v>1195</v>
      </c>
      <c r="E94" t="s">
        <v>120</v>
      </c>
    </row>
    <row r="95" spans="1:5">
      <c r="A95" t="s">
        <v>401</v>
      </c>
      <c r="B95" t="s">
        <v>712</v>
      </c>
      <c r="C95" t="s">
        <v>127</v>
      </c>
      <c r="D95" t="s">
        <v>1195</v>
      </c>
      <c r="E95" t="s">
        <v>120</v>
      </c>
    </row>
    <row r="96" spans="1:5">
      <c r="A96" t="s">
        <v>402</v>
      </c>
      <c r="B96" t="s">
        <v>712</v>
      </c>
      <c r="C96" t="s">
        <v>127</v>
      </c>
      <c r="D96" t="s">
        <v>1195</v>
      </c>
      <c r="E96" t="s">
        <v>120</v>
      </c>
    </row>
    <row r="97" spans="1:5">
      <c r="A97" t="s">
        <v>403</v>
      </c>
      <c r="B97" t="s">
        <v>712</v>
      </c>
      <c r="C97" t="s">
        <v>123</v>
      </c>
      <c r="D97" t="s">
        <v>1195</v>
      </c>
      <c r="E97" t="s">
        <v>124</v>
      </c>
    </row>
    <row r="98" spans="1:5">
      <c r="A98" t="s">
        <v>404</v>
      </c>
      <c r="B98" t="s">
        <v>712</v>
      </c>
      <c r="C98" t="s">
        <v>123</v>
      </c>
      <c r="D98" t="s">
        <v>1195</v>
      </c>
      <c r="E98" t="s">
        <v>124</v>
      </c>
    </row>
    <row r="99" spans="1:5">
      <c r="A99" t="s">
        <v>405</v>
      </c>
      <c r="B99" t="s">
        <v>712</v>
      </c>
      <c r="C99" t="s">
        <v>130</v>
      </c>
      <c r="D99" t="s">
        <v>1195</v>
      </c>
      <c r="E99" t="s">
        <v>124</v>
      </c>
    </row>
    <row r="100" spans="1:5">
      <c r="A100" t="s">
        <v>406</v>
      </c>
      <c r="B100" t="s">
        <v>712</v>
      </c>
      <c r="C100" t="s">
        <v>130</v>
      </c>
      <c r="D100" t="s">
        <v>1195</v>
      </c>
      <c r="E100" t="s">
        <v>124</v>
      </c>
    </row>
    <row r="101" spans="1:5">
      <c r="A101" t="s">
        <v>391</v>
      </c>
      <c r="B101" t="s">
        <v>162</v>
      </c>
      <c r="C101" t="s">
        <v>1313</v>
      </c>
      <c r="D101" t="s">
        <v>1195</v>
      </c>
      <c r="E101" t="s">
        <v>1314</v>
      </c>
    </row>
    <row r="102" spans="1:5">
      <c r="A102" t="s">
        <v>392</v>
      </c>
      <c r="B102" t="s">
        <v>162</v>
      </c>
      <c r="C102" t="s">
        <v>1313</v>
      </c>
      <c r="D102" t="s">
        <v>1195</v>
      </c>
      <c r="E102" t="s">
        <v>1314</v>
      </c>
    </row>
    <row r="103" spans="1:5">
      <c r="A103" t="s">
        <v>393</v>
      </c>
      <c r="B103" t="s">
        <v>162</v>
      </c>
      <c r="C103" t="s">
        <v>1317</v>
      </c>
      <c r="D103" t="s">
        <v>1318</v>
      </c>
      <c r="E103" t="s">
        <v>1314</v>
      </c>
    </row>
    <row r="104" spans="1:5">
      <c r="A104" t="s">
        <v>394</v>
      </c>
      <c r="B104" t="s">
        <v>162</v>
      </c>
      <c r="C104" t="s">
        <v>1317</v>
      </c>
      <c r="D104" t="s">
        <v>1318</v>
      </c>
      <c r="E104" t="s">
        <v>1314</v>
      </c>
    </row>
    <row r="105" spans="1:5">
      <c r="A105" t="s">
        <v>395</v>
      </c>
      <c r="B105" t="s">
        <v>162</v>
      </c>
      <c r="C105" t="s">
        <v>1321</v>
      </c>
      <c r="D105" t="s">
        <v>1195</v>
      </c>
      <c r="E105" t="s">
        <v>113</v>
      </c>
    </row>
    <row r="106" spans="1:5">
      <c r="A106" t="s">
        <v>396</v>
      </c>
      <c r="B106" t="s">
        <v>162</v>
      </c>
      <c r="C106" t="s">
        <v>1321</v>
      </c>
      <c r="D106" t="s">
        <v>1195</v>
      </c>
      <c r="E106" t="s">
        <v>113</v>
      </c>
    </row>
    <row r="107" spans="1:5">
      <c r="A107" t="s">
        <v>397</v>
      </c>
      <c r="B107" t="s">
        <v>162</v>
      </c>
      <c r="C107" t="s">
        <v>116</v>
      </c>
      <c r="D107" t="s">
        <v>1318</v>
      </c>
      <c r="E107" t="s">
        <v>113</v>
      </c>
    </row>
    <row r="108" spans="1:5">
      <c r="A108" t="s">
        <v>398</v>
      </c>
      <c r="B108" t="s">
        <v>162</v>
      </c>
      <c r="C108" t="s">
        <v>116</v>
      </c>
      <c r="D108" t="s">
        <v>1318</v>
      </c>
      <c r="E108" t="s">
        <v>113</v>
      </c>
    </row>
    <row r="109" spans="1:5">
      <c r="A109" t="s">
        <v>399</v>
      </c>
      <c r="B109" t="s">
        <v>162</v>
      </c>
      <c r="C109" t="s">
        <v>119</v>
      </c>
      <c r="D109" t="s">
        <v>1195</v>
      </c>
      <c r="E109" t="s">
        <v>120</v>
      </c>
    </row>
    <row r="110" spans="1:5">
      <c r="A110" t="s">
        <v>400</v>
      </c>
      <c r="B110" t="s">
        <v>162</v>
      </c>
      <c r="C110" t="s">
        <v>119</v>
      </c>
      <c r="D110" t="s">
        <v>1195</v>
      </c>
      <c r="E110" t="s">
        <v>120</v>
      </c>
    </row>
    <row r="111" spans="1:5">
      <c r="A111" t="s">
        <v>401</v>
      </c>
      <c r="B111" t="s">
        <v>162</v>
      </c>
      <c r="C111" t="s">
        <v>127</v>
      </c>
      <c r="D111" t="s">
        <v>1195</v>
      </c>
      <c r="E111" t="s">
        <v>120</v>
      </c>
    </row>
    <row r="112" spans="1:5">
      <c r="A112" t="s">
        <v>402</v>
      </c>
      <c r="B112" t="s">
        <v>162</v>
      </c>
      <c r="C112" t="s">
        <v>127</v>
      </c>
      <c r="D112" t="s">
        <v>1195</v>
      </c>
      <c r="E112" t="s">
        <v>120</v>
      </c>
    </row>
    <row r="113" spans="1:5">
      <c r="A113" t="s">
        <v>403</v>
      </c>
      <c r="B113" t="s">
        <v>162</v>
      </c>
      <c r="C113" t="s">
        <v>123</v>
      </c>
      <c r="D113" t="s">
        <v>1195</v>
      </c>
      <c r="E113" t="s">
        <v>124</v>
      </c>
    </row>
    <row r="114" spans="1:5">
      <c r="A114" t="s">
        <v>404</v>
      </c>
      <c r="B114" t="s">
        <v>162</v>
      </c>
      <c r="C114" t="s">
        <v>123</v>
      </c>
      <c r="D114" t="s">
        <v>1195</v>
      </c>
      <c r="E114" t="s">
        <v>124</v>
      </c>
    </row>
    <row r="115" spans="1:5">
      <c r="A115" t="s">
        <v>405</v>
      </c>
      <c r="B115" t="s">
        <v>162</v>
      </c>
      <c r="C115" t="s">
        <v>130</v>
      </c>
      <c r="D115" t="s">
        <v>1195</v>
      </c>
      <c r="E115" t="s">
        <v>124</v>
      </c>
    </row>
    <row r="116" spans="1:5">
      <c r="A116" t="s">
        <v>406</v>
      </c>
      <c r="B116" t="s">
        <v>162</v>
      </c>
      <c r="C116" t="s">
        <v>130</v>
      </c>
      <c r="D116" t="s">
        <v>1195</v>
      </c>
      <c r="E116" t="s">
        <v>124</v>
      </c>
    </row>
    <row r="117" spans="1:5">
      <c r="A117" t="s">
        <v>128</v>
      </c>
      <c r="B117" t="s">
        <v>713</v>
      </c>
      <c r="C117" t="s">
        <v>127</v>
      </c>
      <c r="D117" t="s">
        <v>1195</v>
      </c>
      <c r="E117" t="s">
        <v>120</v>
      </c>
    </row>
    <row r="118" spans="1:5">
      <c r="A118" t="s">
        <v>176</v>
      </c>
      <c r="B118" t="s">
        <v>713</v>
      </c>
      <c r="C118" t="s">
        <v>127</v>
      </c>
      <c r="D118" t="s">
        <v>1195</v>
      </c>
      <c r="E118" t="s">
        <v>120</v>
      </c>
    </row>
    <row r="119" spans="1:5">
      <c r="A119" t="s">
        <v>126</v>
      </c>
      <c r="B119" t="s">
        <v>713</v>
      </c>
      <c r="C119" t="s">
        <v>130</v>
      </c>
      <c r="D119" t="s">
        <v>1195</v>
      </c>
      <c r="E119" t="s">
        <v>124</v>
      </c>
    </row>
    <row r="120" spans="1:5">
      <c r="A120" t="s">
        <v>129</v>
      </c>
      <c r="B120" t="s">
        <v>713</v>
      </c>
      <c r="C120" t="s">
        <v>130</v>
      </c>
      <c r="D120" t="s">
        <v>1195</v>
      </c>
      <c r="E120" t="s">
        <v>124</v>
      </c>
    </row>
  </sheetData>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ColWidth="9.140625" defaultRowHeight="15"/>
  <cols>
    <col min="1" max="16384" width="9.140625" style="1"/>
  </cols>
  <sheetData/>
  <sheetProtection selectLockedCells="1"/>
  <dataConsolidate/>
  <phoneticPr fontId="0" type="noConversion"/>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dimension ref="A1:N18"/>
  <sheetViews>
    <sheetView topLeftCell="E1" workbookViewId="0">
      <selection activeCell="E10" sqref="E10"/>
    </sheetView>
  </sheetViews>
  <sheetFormatPr defaultColWidth="9.140625" defaultRowHeight="15"/>
  <cols>
    <col min="1" max="1" width="22.7109375" style="122" hidden="1" customWidth="1"/>
    <col min="2" max="2" width="8.28515625" style="122" hidden="1" customWidth="1"/>
    <col min="3" max="3" width="4.5703125" style="122" hidden="1" customWidth="1"/>
    <col min="4" max="4" width="17.5703125" style="122" customWidth="1"/>
    <col min="5" max="5" width="34.85546875" style="122" customWidth="1"/>
    <col min="6" max="6" width="21.7109375" style="122" customWidth="1"/>
    <col min="7" max="16384" width="9.140625" style="122"/>
  </cols>
  <sheetData>
    <row r="1" spans="1:7">
      <c r="A1" s="123" t="s">
        <v>1443</v>
      </c>
      <c r="D1" s="285" t="s">
        <v>1442</v>
      </c>
      <c r="E1" s="285"/>
    </row>
    <row r="2" spans="1:7">
      <c r="D2" s="285"/>
      <c r="E2" s="285"/>
    </row>
    <row r="4" spans="1:7">
      <c r="D4" s="84" t="s">
        <v>1347</v>
      </c>
    </row>
    <row r="5" spans="1:7" ht="15" customHeight="1">
      <c r="A5" s="121"/>
      <c r="B5" s="121"/>
      <c r="C5" s="121" t="s">
        <v>1444</v>
      </c>
      <c r="D5" s="121"/>
      <c r="E5" s="121"/>
      <c r="F5" s="121"/>
      <c r="G5" s="121"/>
    </row>
    <row r="6" spans="1:7" ht="1.5" hidden="1" customHeight="1">
      <c r="A6" s="121"/>
      <c r="B6" s="121"/>
      <c r="C6" s="121"/>
      <c r="D6" s="121"/>
      <c r="E6" s="121"/>
      <c r="F6" s="121"/>
      <c r="G6" s="121"/>
    </row>
    <row r="7" spans="1:7" hidden="1">
      <c r="A7" s="121"/>
      <c r="B7" s="121"/>
      <c r="C7" s="121"/>
      <c r="D7" s="121"/>
      <c r="E7" s="121"/>
      <c r="F7" s="121"/>
      <c r="G7" s="121"/>
    </row>
    <row r="8" spans="1:7" hidden="1">
      <c r="A8" s="121"/>
      <c r="B8" s="121"/>
      <c r="C8" s="121" t="s">
        <v>906</v>
      </c>
      <c r="D8" s="121" t="s">
        <v>910</v>
      </c>
      <c r="E8" s="121"/>
      <c r="F8" s="121" t="s">
        <v>905</v>
      </c>
      <c r="G8" s="121" t="s">
        <v>907</v>
      </c>
    </row>
    <row r="9" spans="1:7" hidden="1">
      <c r="A9" s="121"/>
      <c r="B9" s="121"/>
      <c r="C9" s="121" t="s">
        <v>905</v>
      </c>
      <c r="G9" s="121"/>
    </row>
    <row r="10" spans="1:7">
      <c r="A10" s="121" t="s">
        <v>1445</v>
      </c>
      <c r="B10" s="121"/>
      <c r="C10" s="121"/>
      <c r="D10" s="119" t="s">
        <v>1446</v>
      </c>
      <c r="E10" s="118"/>
      <c r="G10" s="121"/>
    </row>
    <row r="11" spans="1:7" ht="17.25" customHeight="1">
      <c r="A11" s="121" t="s">
        <v>1447</v>
      </c>
      <c r="B11" s="121"/>
      <c r="C11" s="121"/>
      <c r="D11" s="119" t="s">
        <v>1448</v>
      </c>
      <c r="E11" s="118"/>
      <c r="G11" s="121"/>
    </row>
    <row r="12" spans="1:7" ht="15" customHeight="1">
      <c r="A12" s="121" t="s">
        <v>1449</v>
      </c>
      <c r="B12" s="121"/>
      <c r="C12" s="121"/>
      <c r="D12" s="119" t="s">
        <v>1450</v>
      </c>
      <c r="E12" s="120"/>
      <c r="G12" s="121"/>
    </row>
    <row r="13" spans="1:7" ht="15.75" customHeight="1">
      <c r="A13" s="121" t="s">
        <v>1451</v>
      </c>
      <c r="B13" s="121"/>
      <c r="C13" s="121"/>
      <c r="D13" s="119" t="s">
        <v>1452</v>
      </c>
      <c r="E13" s="120"/>
      <c r="G13" s="121"/>
    </row>
    <row r="14" spans="1:7">
      <c r="A14" s="121" t="s">
        <v>1453</v>
      </c>
      <c r="B14" s="121"/>
      <c r="C14" s="121"/>
      <c r="D14" s="124" t="s">
        <v>1454</v>
      </c>
      <c r="E14" s="118"/>
      <c r="G14" s="121"/>
    </row>
    <row r="15" spans="1:7">
      <c r="A15" s="121" t="s">
        <v>1455</v>
      </c>
      <c r="B15" s="121"/>
      <c r="C15" s="121"/>
      <c r="D15" s="119" t="s">
        <v>1456</v>
      </c>
      <c r="E15" s="118"/>
      <c r="G15" s="121"/>
    </row>
    <row r="16" spans="1:7">
      <c r="A16" s="121" t="s">
        <v>1458</v>
      </c>
      <c r="B16" s="121"/>
      <c r="C16" s="121"/>
      <c r="D16" s="119" t="s">
        <v>1457</v>
      </c>
      <c r="E16" s="117"/>
      <c r="G16" s="121"/>
    </row>
    <row r="17" spans="1:14">
      <c r="A17" s="121"/>
      <c r="B17" s="121"/>
      <c r="C17" s="121" t="s">
        <v>905</v>
      </c>
      <c r="G17" s="121"/>
    </row>
    <row r="18" spans="1:14">
      <c r="A18" s="121"/>
      <c r="B18" s="121"/>
      <c r="C18" s="121" t="s">
        <v>908</v>
      </c>
      <c r="D18" s="121"/>
      <c r="E18" s="121"/>
      <c r="F18" s="121"/>
      <c r="G18" s="121" t="s">
        <v>909</v>
      </c>
      <c r="M18" s="121"/>
      <c r="N18" s="121"/>
    </row>
  </sheetData>
  <mergeCells count="1">
    <mergeCell ref="D1:E2"/>
  </mergeCells>
  <dataValidations count="2">
    <dataValidation type="whole" allowBlank="1" showInputMessage="1" showErrorMessage="1" error="Please enter valid number between 100000000 and 9999999999." sqref="E12">
      <formula1>1000000000</formula1>
      <formula2>9999999999</formula2>
    </dataValidation>
    <dataValidation type="whole" allowBlank="1" showInputMessage="1" showErrorMessage="1" error="Please enter valid number between 100000000 and 9999999999." sqref="E13">
      <formula1>1000000000</formula1>
      <formula2>9999999999</formula2>
    </dataValidation>
  </dataValidations>
  <hyperlinks>
    <hyperlink ref="D4" location="Navigation!E15" display="Back To Navigation Page"/>
  </hyperlink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workbookViewId="0"/>
  </sheetViews>
  <sheetFormatPr defaultColWidth="9.140625" defaultRowHeight="15"/>
  <cols>
    <col min="1" max="16384" width="9.140625" style="1"/>
  </cols>
  <sheetData/>
  <sheetProtection selectLockedCells="1"/>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election activeCell="A2" sqref="A2"/>
    </sheetView>
  </sheetViews>
  <sheetFormatPr defaultColWidth="9.140625" defaultRowHeight="15"/>
  <cols>
    <col min="1" max="16384" width="9.140625" style="1"/>
  </cols>
  <sheetData/>
  <sheetProtection selectLockedCells="1"/>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16"/>
  <sheetViews>
    <sheetView showGridLines="0" topLeftCell="C1" workbookViewId="0">
      <selection activeCell="F37" sqref="F37"/>
    </sheetView>
  </sheetViews>
  <sheetFormatPr defaultRowHeight="15"/>
  <cols>
    <col min="1" max="1" width="4.7109375" hidden="1" customWidth="1"/>
    <col min="2" max="2" width="2" hidden="1" customWidth="1"/>
    <col min="5" max="5" width="66" hidden="1" customWidth="1"/>
    <col min="6" max="6" width="66" customWidth="1"/>
    <col min="9" max="9" width="3" customWidth="1"/>
    <col min="10" max="10" width="44.85546875" customWidth="1"/>
  </cols>
  <sheetData>
    <row r="1" spans="1:10" ht="27.75" customHeight="1">
      <c r="A1" s="10"/>
      <c r="D1" s="63"/>
      <c r="E1" s="63" t="s">
        <v>650</v>
      </c>
      <c r="F1" s="64" t="s">
        <v>650</v>
      </c>
    </row>
    <row r="4" spans="1:10">
      <c r="H4" s="54" t="s">
        <v>208</v>
      </c>
      <c r="I4" s="54"/>
      <c r="J4" s="54"/>
    </row>
    <row r="5" spans="1:10">
      <c r="E5" s="55" t="s">
        <v>1344</v>
      </c>
      <c r="F5" s="55" t="s">
        <v>715</v>
      </c>
      <c r="H5" s="46"/>
      <c r="I5" s="47"/>
      <c r="J5" s="47" t="s">
        <v>209</v>
      </c>
    </row>
    <row r="6" spans="1:10">
      <c r="E6" s="55" t="s">
        <v>963</v>
      </c>
      <c r="F6" s="55" t="s">
        <v>963</v>
      </c>
      <c r="H6" s="48"/>
      <c r="I6" s="47"/>
      <c r="J6" s="47" t="s">
        <v>210</v>
      </c>
    </row>
    <row r="7" spans="1:10">
      <c r="E7" s="55" t="s">
        <v>708</v>
      </c>
      <c r="F7" s="55" t="s">
        <v>708</v>
      </c>
      <c r="H7" s="49"/>
      <c r="I7" s="47"/>
      <c r="J7" s="53" t="s">
        <v>1346</v>
      </c>
    </row>
    <row r="8" spans="1:10">
      <c r="E8" s="55" t="s">
        <v>709</v>
      </c>
      <c r="F8" s="55" t="s">
        <v>709</v>
      </c>
      <c r="H8" s="50"/>
      <c r="I8" s="47"/>
      <c r="J8" s="47" t="s">
        <v>211</v>
      </c>
    </row>
    <row r="9" spans="1:10">
      <c r="E9" s="55" t="s">
        <v>710</v>
      </c>
      <c r="F9" s="55" t="s">
        <v>710</v>
      </c>
      <c r="H9" s="51"/>
      <c r="I9" s="47"/>
      <c r="J9" s="47" t="s">
        <v>212</v>
      </c>
    </row>
    <row r="10" spans="1:10">
      <c r="E10" s="55" t="s">
        <v>711</v>
      </c>
      <c r="F10" s="55" t="s">
        <v>711</v>
      </c>
      <c r="H10" s="52"/>
      <c r="I10" s="47"/>
      <c r="J10" s="47" t="s">
        <v>213</v>
      </c>
    </row>
    <row r="11" spans="1:10">
      <c r="E11" s="55" t="s">
        <v>712</v>
      </c>
      <c r="F11" s="55" t="s">
        <v>712</v>
      </c>
      <c r="H11" s="45"/>
      <c r="I11" s="47"/>
      <c r="J11" s="53" t="s">
        <v>1343</v>
      </c>
    </row>
    <row r="12" spans="1:10">
      <c r="E12" s="55" t="s">
        <v>713</v>
      </c>
      <c r="F12" s="55" t="s">
        <v>714</v>
      </c>
    </row>
    <row r="13" spans="1:10">
      <c r="E13" s="55" t="s">
        <v>714</v>
      </c>
      <c r="F13" s="55" t="s">
        <v>272</v>
      </c>
    </row>
    <row r="14" spans="1:10">
      <c r="E14" s="84" t="s">
        <v>272</v>
      </c>
      <c r="F14" s="84" t="s">
        <v>1442</v>
      </c>
    </row>
    <row r="15" spans="1:10">
      <c r="E15" s="84" t="s">
        <v>1442</v>
      </c>
    </row>
    <row r="16" spans="1:10">
      <c r="E16" s="125"/>
    </row>
  </sheetData>
  <phoneticPr fontId="3" type="noConversion"/>
  <dataValidations disablePrompts="1" count="1">
    <dataValidation type="decimal" allowBlank="1" showInputMessage="1" showErrorMessage="1" errorTitle="Input Error" error="Please enter a numeric value between -99999999999999999 and 99999999999999999" sqref="H11">
      <formula1>-99999999999999900</formula1>
      <formula2>99999999999999900</formula2>
    </dataValidation>
  </dataValidations>
  <hyperlinks>
    <hyperlink ref="E5" location="'General Information'!A1" display="General Information"/>
    <hyperlink ref="E6" location="'Sec1Part-A'!A1" display="Sec1Part-A"/>
    <hyperlink ref="E7" location="'Sec1Part-B'!A1" display="Sec1Part-B"/>
    <hyperlink ref="E8" location="'Sec1Part-C'!A1" display="Sec1Part-C"/>
    <hyperlink ref="E9" location="'Sec2Part-A'!A1" display="Sec2Part-A"/>
    <hyperlink ref="E10" location="'Sec2Part-B And C'!A1" display="Sec2Part-B And C"/>
    <hyperlink ref="E11" location="'Sec2Part-D1E1F1'!A1" display="Sec2Part-D1E1F1"/>
    <hyperlink ref="E12" location="'Sec2Part-D2E2F2'!A1" display="Sec2Part-D2E2F2"/>
    <hyperlink ref="E13" location="'Sec2Part-G1AndG2'!A1" display="Sec2Part-G1AndG2"/>
    <hyperlink ref="F5" location="'General Information'!A1" display="General Information "/>
    <hyperlink ref="F6" location="'Sec1Part-A (D)'!A1" display="Sec1Part-A"/>
    <hyperlink ref="F7" location="'Sec1Part-B (D)'!A1" display="Sec1Part-B"/>
    <hyperlink ref="F8" location="'Sec1Part-C (D)'!A1" display="Sec1Part-C"/>
    <hyperlink ref="F9" location="'Sec2Part-A (D)'!A1" display="Sec2Part-A"/>
    <hyperlink ref="F10" location="'Sec2Part-B And C (D)'!A1" display="Sec2Part-B And C"/>
    <hyperlink ref="F11" location="'Sec2Part-D1E1F1 (D)'!A1" display="Sec2Part-D1E1F1"/>
    <hyperlink ref="F12" location="'Sec2Part-G1AndG2 (D)'!A1" display="Sec2Part-G1AndG2"/>
    <hyperlink ref="E14" location="'Annex 1 And 2'!A1" display="Annex 1 And 2"/>
    <hyperlink ref="E15" location="'Authorised Signatory'!A1" display="Authorised Signatory"/>
    <hyperlink ref="F13" location="'Annex 1 And 2 (D)'!A1" display="Annex 1 And 2"/>
    <hyperlink ref="F14" location="'Authorised Signatory'!A1" display="Authorised Signatory"/>
  </hyperlinks>
  <pageMargins left="0.75" right="0.75" top="1" bottom="1" header="0.5" footer="0.5"/>
  <pageSetup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6"/>
  <sheetViews>
    <sheetView showGridLines="0" tabSelected="1" workbookViewId="0">
      <pane xSplit="2" ySplit="1" topLeftCell="D3" activePane="bottomRight" state="frozen"/>
      <selection pane="topRight" activeCell="C1" sqref="C1"/>
      <selection pane="bottomLeft" activeCell="A2" sqref="A2"/>
      <selection pane="bottomRight" sqref="A1:C1048576"/>
    </sheetView>
  </sheetViews>
  <sheetFormatPr defaultRowHeight="15"/>
  <cols>
    <col min="1" max="1" width="4.42578125" hidden="1" customWidth="1"/>
    <col min="2" max="2" width="5.42578125" hidden="1" customWidth="1"/>
    <col min="3" max="3" width="6.5703125" hidden="1" customWidth="1"/>
    <col min="4" max="4" width="32" customWidth="1"/>
    <col min="5" max="5" width="33.5703125" customWidth="1"/>
  </cols>
  <sheetData>
    <row r="1" spans="1:8" ht="27.95" customHeight="1">
      <c r="A1" s="10" t="s">
        <v>616</v>
      </c>
      <c r="D1" s="189" t="s">
        <v>1344</v>
      </c>
      <c r="E1" s="189"/>
      <c r="F1" s="42"/>
      <c r="G1" s="42"/>
      <c r="H1" s="42"/>
    </row>
    <row r="3" spans="1:8">
      <c r="D3" s="116" t="s">
        <v>1347</v>
      </c>
    </row>
    <row r="4" spans="1:8">
      <c r="A4" s="17"/>
      <c r="B4" s="17"/>
      <c r="C4" s="17" t="s">
        <v>617</v>
      </c>
      <c r="D4" s="17"/>
      <c r="E4" s="17"/>
      <c r="F4" s="17"/>
      <c r="G4" s="17"/>
    </row>
    <row r="5" spans="1:8">
      <c r="A5" s="17"/>
      <c r="B5" s="17"/>
      <c r="C5" s="17"/>
      <c r="D5" s="17"/>
      <c r="E5" s="17"/>
      <c r="F5" s="17"/>
      <c r="G5" s="17"/>
    </row>
    <row r="6" spans="1:8">
      <c r="A6" s="17"/>
      <c r="B6" s="17"/>
      <c r="C6" s="17"/>
      <c r="D6" s="17"/>
      <c r="E6" s="17"/>
      <c r="F6" s="17"/>
      <c r="G6" s="17"/>
    </row>
    <row r="7" spans="1:8" hidden="1">
      <c r="A7" s="17"/>
      <c r="B7" s="17"/>
      <c r="C7" s="17" t="s">
        <v>906</v>
      </c>
      <c r="D7" s="17" t="s">
        <v>910</v>
      </c>
      <c r="E7" s="17"/>
      <c r="F7" s="17" t="s">
        <v>905</v>
      </c>
      <c r="G7" s="17" t="s">
        <v>907</v>
      </c>
    </row>
    <row r="8" spans="1:8" hidden="1">
      <c r="A8" s="17"/>
      <c r="B8" s="17"/>
      <c r="C8" s="17" t="s">
        <v>905</v>
      </c>
      <c r="G8" s="17"/>
    </row>
    <row r="9" spans="1:8">
      <c r="A9" s="17" t="s">
        <v>994</v>
      </c>
      <c r="B9" s="17"/>
      <c r="C9" s="17"/>
      <c r="D9" s="13" t="s">
        <v>986</v>
      </c>
      <c r="E9" s="101" t="str">
        <f>StartUp!C27</f>
        <v>Asset Liability Exposure</v>
      </c>
      <c r="G9" s="17"/>
    </row>
    <row r="10" spans="1:8">
      <c r="A10" s="17" t="s">
        <v>995</v>
      </c>
      <c r="B10" s="17"/>
      <c r="C10" s="17"/>
      <c r="D10" s="13" t="s">
        <v>987</v>
      </c>
      <c r="E10" s="101" t="str">
        <f>StartUp!C28</f>
        <v>ALE</v>
      </c>
      <c r="G10" s="17"/>
    </row>
    <row r="11" spans="1:8">
      <c r="A11" s="17" t="s">
        <v>749</v>
      </c>
      <c r="B11" s="17"/>
      <c r="C11" s="17"/>
      <c r="D11" s="13" t="s">
        <v>618</v>
      </c>
      <c r="E11" s="101">
        <f>StartUp!D17</f>
        <v>0</v>
      </c>
      <c r="G11" s="17"/>
    </row>
    <row r="12" spans="1:8">
      <c r="A12" s="17" t="s">
        <v>871</v>
      </c>
      <c r="B12" s="17"/>
      <c r="C12" s="17"/>
      <c r="D12" s="13" t="s">
        <v>870</v>
      </c>
      <c r="E12" s="101">
        <f>StartUp!D16</f>
        <v>0</v>
      </c>
      <c r="G12" s="17"/>
    </row>
    <row r="13" spans="1:8">
      <c r="A13" s="17" t="s">
        <v>1160</v>
      </c>
      <c r="B13" s="17"/>
      <c r="C13" s="17"/>
      <c r="D13" s="43" t="s">
        <v>1158</v>
      </c>
      <c r="E13" s="44"/>
      <c r="G13" s="17"/>
    </row>
    <row r="14" spans="1:8">
      <c r="A14" s="17" t="s">
        <v>750</v>
      </c>
      <c r="B14" s="17"/>
      <c r="C14" s="17"/>
      <c r="D14" s="13" t="s">
        <v>619</v>
      </c>
      <c r="E14" s="36">
        <f>StartUp!G9</f>
        <v>0</v>
      </c>
      <c r="G14" s="17"/>
    </row>
    <row r="15" spans="1:8">
      <c r="A15" s="17" t="s">
        <v>996</v>
      </c>
      <c r="B15" s="17"/>
      <c r="C15" s="17"/>
      <c r="D15" s="13" t="s">
        <v>988</v>
      </c>
      <c r="E15" s="111" t="str">
        <f>StartUp!D22</f>
        <v>Quarterly</v>
      </c>
      <c r="G15" s="17"/>
    </row>
    <row r="16" spans="1:8">
      <c r="A16" s="17" t="s">
        <v>751</v>
      </c>
      <c r="B16" s="17"/>
      <c r="C16" s="17"/>
      <c r="D16" s="13" t="s">
        <v>620</v>
      </c>
      <c r="E16" s="14"/>
      <c r="G16" s="17"/>
    </row>
    <row r="17" spans="1:7">
      <c r="A17" s="17" t="s">
        <v>869</v>
      </c>
      <c r="B17" s="17"/>
      <c r="C17" s="17"/>
      <c r="D17" s="13" t="s">
        <v>1159</v>
      </c>
      <c r="E17" s="101">
        <f>StartUp!D24</f>
        <v>0</v>
      </c>
      <c r="G17" s="17"/>
    </row>
    <row r="18" spans="1:7">
      <c r="A18" s="17" t="s">
        <v>752</v>
      </c>
      <c r="B18" s="17"/>
      <c r="C18" s="17"/>
      <c r="D18" s="13" t="s">
        <v>748</v>
      </c>
      <c r="E18" s="115"/>
      <c r="G18" s="17"/>
    </row>
    <row r="19" spans="1:7">
      <c r="A19" s="17" t="s">
        <v>997</v>
      </c>
      <c r="B19" s="17"/>
      <c r="C19" s="17"/>
      <c r="D19" s="13" t="s">
        <v>989</v>
      </c>
      <c r="E19" s="113"/>
      <c r="G19" s="17"/>
    </row>
    <row r="20" spans="1:7">
      <c r="A20" s="17" t="s">
        <v>1327</v>
      </c>
      <c r="B20" s="17"/>
      <c r="C20" s="17"/>
      <c r="D20" s="13" t="s">
        <v>747</v>
      </c>
      <c r="E20" s="15"/>
      <c r="G20" s="17"/>
    </row>
    <row r="21" spans="1:7">
      <c r="A21" s="17" t="s">
        <v>998</v>
      </c>
      <c r="B21" s="17"/>
      <c r="C21" s="17"/>
      <c r="D21" s="13" t="s">
        <v>990</v>
      </c>
      <c r="E21" s="131" t="s">
        <v>1552</v>
      </c>
      <c r="G21" s="17"/>
    </row>
    <row r="22" spans="1:7">
      <c r="A22" s="17" t="s">
        <v>1462</v>
      </c>
      <c r="B22" s="17"/>
      <c r="C22" s="17"/>
      <c r="D22" s="130" t="s">
        <v>1463</v>
      </c>
      <c r="E22" s="131" t="s">
        <v>1464</v>
      </c>
      <c r="G22" s="17"/>
    </row>
    <row r="23" spans="1:7">
      <c r="A23" s="17" t="s">
        <v>1151</v>
      </c>
      <c r="B23" s="17"/>
      <c r="C23" s="17"/>
      <c r="D23" s="13" t="s">
        <v>872</v>
      </c>
      <c r="E23" s="62"/>
      <c r="G23" s="17"/>
    </row>
    <row r="24" spans="1:7">
      <c r="A24" s="17" t="s">
        <v>145</v>
      </c>
      <c r="B24" s="17"/>
      <c r="C24" s="17"/>
      <c r="D24" s="110" t="s">
        <v>991</v>
      </c>
      <c r="E24" s="126" t="str">
        <f>StartUp!G8</f>
        <v>01-Oct-2020</v>
      </c>
      <c r="G24" s="17"/>
    </row>
    <row r="25" spans="1:7">
      <c r="A25" s="17"/>
      <c r="B25" s="17"/>
      <c r="C25" s="17" t="s">
        <v>905</v>
      </c>
      <c r="D25" s="187" t="str">
        <f>CONCATENATE("Note: Enter upto ",StartUp!D23," digits after decimal.")</f>
        <v>Note: Enter upto 2 digits after decimal.</v>
      </c>
      <c r="E25" s="188"/>
      <c r="G25" s="17"/>
    </row>
    <row r="26" spans="1:7">
      <c r="A26" s="17"/>
      <c r="B26" s="17"/>
      <c r="C26" s="17" t="s">
        <v>908</v>
      </c>
      <c r="D26" s="17"/>
      <c r="E26" s="17"/>
      <c r="F26" s="17"/>
      <c r="G26" s="17" t="s">
        <v>909</v>
      </c>
    </row>
  </sheetData>
  <mergeCells count="2">
    <mergeCell ref="D25:E25"/>
    <mergeCell ref="D1:E1"/>
  </mergeCells>
  <phoneticPr fontId="3" type="noConversion"/>
  <dataValidations count="2">
    <dataValidation allowBlank="1" showInputMessage="1" showErrorMessage="1" errorTitle="Input Error" error="Please enter a valid value from dropdown" sqref="E18"/>
    <dataValidation type="list" allowBlank="1" showInputMessage="1" showErrorMessage="1" errorTitle="Input Error" error="Please enter a valid value from dropdown" sqref="E20">
      <formula1>"Validated,Un-Validated"</formula1>
    </dataValidation>
  </dataValidations>
  <hyperlinks>
    <hyperlink ref="D3" location="Navigation!E5" display="Back To Navigation Page"/>
  </hyperlinks>
  <pageMargins left="0.75" right="0.75" top="1" bottom="1" header="0.5" footer="0.5"/>
  <pageSetup orientation="portrait" horizontalDpi="300" verticalDpi="300"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N221"/>
  <sheetViews>
    <sheetView showGridLines="0" workbookViewId="0">
      <pane xSplit="4" ySplit="1" topLeftCell="F169" activePane="bottomRight" state="frozen"/>
      <selection pane="topRight" activeCell="C1" sqref="C1"/>
      <selection pane="bottomLeft" activeCell="A2" sqref="A2"/>
      <selection pane="bottomRight" sqref="A1:C1048576"/>
    </sheetView>
  </sheetViews>
  <sheetFormatPr defaultColWidth="9.140625" defaultRowHeight="15"/>
  <cols>
    <col min="1" max="1" width="26.28515625" style="138" hidden="1" customWidth="1"/>
    <col min="2" max="2" width="8.85546875" style="150" hidden="1" customWidth="1"/>
    <col min="3" max="3" width="8.42578125" style="150" hidden="1" customWidth="1"/>
    <col min="4" max="4" width="14.5703125" style="150" hidden="1" customWidth="1"/>
    <col min="5" max="5" width="16" style="150" hidden="1" customWidth="1"/>
    <col min="6" max="6" width="70.140625" style="150" customWidth="1"/>
    <col min="7" max="8" width="15.7109375" style="150" customWidth="1"/>
    <col min="9" max="9" width="16.28515625" style="150" customWidth="1"/>
    <col min="10" max="12" width="15.7109375" style="150" customWidth="1"/>
    <col min="13" max="16384" width="9.140625" style="150"/>
  </cols>
  <sheetData>
    <row r="1" spans="1:14" ht="27.95" customHeight="1">
      <c r="A1" s="137" t="s">
        <v>200</v>
      </c>
      <c r="B1" s="10"/>
      <c r="C1" s="10"/>
      <c r="F1" s="189" t="s">
        <v>868</v>
      </c>
      <c r="G1" s="189"/>
      <c r="H1" s="189"/>
      <c r="I1" s="189"/>
      <c r="J1" s="189"/>
      <c r="K1" s="189"/>
      <c r="L1" s="189"/>
    </row>
    <row r="3" spans="1:14">
      <c r="F3" s="84" t="s">
        <v>1347</v>
      </c>
    </row>
    <row r="4" spans="1:14">
      <c r="A4" s="12"/>
      <c r="B4" s="12"/>
      <c r="C4" s="17"/>
      <c r="D4" s="17"/>
      <c r="E4" s="17" t="s">
        <v>1509</v>
      </c>
      <c r="F4" s="17"/>
      <c r="G4" s="17"/>
      <c r="H4" s="17"/>
      <c r="I4" s="17"/>
      <c r="J4" s="17"/>
      <c r="K4" s="17"/>
      <c r="L4" s="17"/>
      <c r="M4" s="17"/>
      <c r="N4" s="17"/>
    </row>
    <row r="5" spans="1:14">
      <c r="A5" s="12"/>
      <c r="B5" s="12"/>
      <c r="C5" s="17"/>
      <c r="D5" s="17"/>
      <c r="E5" s="17"/>
      <c r="F5" s="17"/>
      <c r="G5" s="17"/>
      <c r="H5" s="17"/>
      <c r="I5" s="17"/>
      <c r="J5" s="17"/>
      <c r="K5" s="17"/>
      <c r="L5" s="17"/>
      <c r="M5" s="17"/>
      <c r="N5" s="17"/>
    </row>
    <row r="6" spans="1:14">
      <c r="A6" s="12"/>
      <c r="B6" s="12"/>
      <c r="C6" s="17"/>
      <c r="D6" s="17"/>
      <c r="E6" s="17"/>
      <c r="F6" s="17"/>
      <c r="G6" s="17" t="s">
        <v>719</v>
      </c>
      <c r="H6" s="17" t="s">
        <v>1368</v>
      </c>
      <c r="I6" s="17" t="s">
        <v>720</v>
      </c>
      <c r="J6" s="17" t="s">
        <v>896</v>
      </c>
      <c r="K6" s="17" t="s">
        <v>721</v>
      </c>
      <c r="L6" s="17" t="s">
        <v>916</v>
      </c>
      <c r="M6" s="17"/>
      <c r="N6" s="17"/>
    </row>
    <row r="7" spans="1:14">
      <c r="A7" s="12"/>
      <c r="B7" s="12"/>
      <c r="C7" s="17"/>
      <c r="D7" s="17"/>
      <c r="E7" s="17" t="s">
        <v>906</v>
      </c>
      <c r="F7" s="17" t="s">
        <v>910</v>
      </c>
      <c r="G7" s="17"/>
      <c r="H7" s="17"/>
      <c r="I7" s="17"/>
      <c r="J7" s="17"/>
      <c r="K7" s="17"/>
      <c r="L7" s="17"/>
      <c r="M7" s="17" t="s">
        <v>905</v>
      </c>
      <c r="N7" s="17" t="s">
        <v>907</v>
      </c>
    </row>
    <row r="8" spans="1:14" ht="30.75" customHeight="1">
      <c r="A8" s="12"/>
      <c r="B8" s="12"/>
      <c r="C8" s="17"/>
      <c r="D8" s="17"/>
      <c r="E8" s="17" t="s">
        <v>910</v>
      </c>
      <c r="F8" s="192" t="s">
        <v>867</v>
      </c>
      <c r="G8" s="194" t="s">
        <v>508</v>
      </c>
      <c r="H8" s="194"/>
      <c r="I8" s="194" t="s">
        <v>509</v>
      </c>
      <c r="J8" s="194"/>
      <c r="K8" s="194" t="s">
        <v>510</v>
      </c>
      <c r="L8" s="194"/>
      <c r="N8" s="17"/>
    </row>
    <row r="9" spans="1:14" ht="30">
      <c r="A9" s="12"/>
      <c r="B9" s="12"/>
      <c r="C9" s="17"/>
      <c r="D9" s="17"/>
      <c r="E9" s="17" t="s">
        <v>910</v>
      </c>
      <c r="F9" s="193"/>
      <c r="G9" s="157" t="s">
        <v>435</v>
      </c>
      <c r="H9" s="157" t="s">
        <v>549</v>
      </c>
      <c r="I9" s="157" t="s">
        <v>435</v>
      </c>
      <c r="J9" s="157" t="s">
        <v>549</v>
      </c>
      <c r="K9" s="157" t="s">
        <v>435</v>
      </c>
      <c r="L9" s="157" t="s">
        <v>549</v>
      </c>
      <c r="N9" s="17"/>
    </row>
    <row r="10" spans="1:14" hidden="1">
      <c r="A10" s="12"/>
      <c r="B10" s="12"/>
      <c r="C10" s="17"/>
      <c r="D10" s="17"/>
      <c r="E10" s="17" t="s">
        <v>905</v>
      </c>
      <c r="N10" s="17"/>
    </row>
    <row r="11" spans="1:14">
      <c r="A11" s="12" t="s">
        <v>39</v>
      </c>
      <c r="B11" s="12"/>
      <c r="C11" s="17"/>
      <c r="D11" s="17"/>
      <c r="E11" s="17"/>
      <c r="F11" s="158" t="s">
        <v>201</v>
      </c>
      <c r="G11" s="20">
        <f t="shared" ref="G11:L11" si="0">G12+G13</f>
        <v>0</v>
      </c>
      <c r="H11" s="20">
        <f t="shared" si="0"/>
        <v>0</v>
      </c>
      <c r="I11" s="20">
        <f t="shared" si="0"/>
        <v>0</v>
      </c>
      <c r="J11" s="20">
        <f t="shared" si="0"/>
        <v>0</v>
      </c>
      <c r="K11" s="20">
        <f t="shared" si="0"/>
        <v>0</v>
      </c>
      <c r="L11" s="20">
        <f t="shared" si="0"/>
        <v>0</v>
      </c>
      <c r="N11" s="17"/>
    </row>
    <row r="12" spans="1:14">
      <c r="A12" s="12" t="s">
        <v>40</v>
      </c>
      <c r="B12" s="12"/>
      <c r="C12" s="17"/>
      <c r="D12" s="17"/>
      <c r="E12" s="17"/>
      <c r="F12" s="11" t="s">
        <v>511</v>
      </c>
      <c r="G12" s="19"/>
      <c r="H12" s="19"/>
      <c r="I12" s="19"/>
      <c r="J12" s="19"/>
      <c r="K12" s="19"/>
      <c r="L12" s="19"/>
      <c r="N12" s="17"/>
    </row>
    <row r="13" spans="1:14">
      <c r="A13" s="12" t="s">
        <v>41</v>
      </c>
      <c r="B13" s="12"/>
      <c r="C13" s="17"/>
      <c r="D13" s="17"/>
      <c r="E13" s="17"/>
      <c r="F13" s="11" t="s">
        <v>202</v>
      </c>
      <c r="G13" s="19"/>
      <c r="H13" s="19"/>
      <c r="I13" s="19"/>
      <c r="J13" s="19"/>
      <c r="K13" s="19"/>
      <c r="L13" s="19"/>
      <c r="N13" s="17"/>
    </row>
    <row r="14" spans="1:14">
      <c r="A14" s="12" t="s">
        <v>42</v>
      </c>
      <c r="B14" s="12"/>
      <c r="C14" s="17"/>
      <c r="D14" s="17"/>
      <c r="E14" s="17"/>
      <c r="F14" s="158" t="s">
        <v>203</v>
      </c>
      <c r="G14" s="20">
        <f t="shared" ref="G14:L14" si="1">G15+G16+G17+G18</f>
        <v>0</v>
      </c>
      <c r="H14" s="20">
        <f t="shared" si="1"/>
        <v>0</v>
      </c>
      <c r="I14" s="20">
        <f t="shared" si="1"/>
        <v>0</v>
      </c>
      <c r="J14" s="20">
        <f t="shared" si="1"/>
        <v>0</v>
      </c>
      <c r="K14" s="20">
        <f t="shared" si="1"/>
        <v>0</v>
      </c>
      <c r="L14" s="20">
        <f t="shared" si="1"/>
        <v>0</v>
      </c>
      <c r="N14" s="17"/>
    </row>
    <row r="15" spans="1:14">
      <c r="A15" s="12" t="s">
        <v>43</v>
      </c>
      <c r="B15" s="12"/>
      <c r="C15" s="17"/>
      <c r="D15" s="17"/>
      <c r="E15" s="17"/>
      <c r="F15" s="11" t="s">
        <v>204</v>
      </c>
      <c r="G15" s="19"/>
      <c r="H15" s="19"/>
      <c r="I15" s="19"/>
      <c r="J15" s="19"/>
      <c r="K15" s="19"/>
      <c r="L15" s="19"/>
      <c r="N15" s="17"/>
    </row>
    <row r="16" spans="1:14">
      <c r="A16" s="12" t="s">
        <v>44</v>
      </c>
      <c r="B16" s="12"/>
      <c r="C16" s="17"/>
      <c r="D16" s="17"/>
      <c r="E16" s="17"/>
      <c r="F16" s="11" t="s">
        <v>205</v>
      </c>
      <c r="G16" s="19"/>
      <c r="H16" s="19"/>
      <c r="I16" s="19"/>
      <c r="J16" s="19"/>
      <c r="K16" s="19"/>
      <c r="L16" s="19"/>
      <c r="N16" s="17"/>
    </row>
    <row r="17" spans="1:14">
      <c r="A17" s="12" t="s">
        <v>572</v>
      </c>
      <c r="B17" s="12"/>
      <c r="C17" s="17"/>
      <c r="D17" s="17"/>
      <c r="E17" s="17"/>
      <c r="F17" s="11" t="s">
        <v>484</v>
      </c>
      <c r="G17" s="19"/>
      <c r="H17" s="19"/>
      <c r="I17" s="19"/>
      <c r="J17" s="19"/>
      <c r="K17" s="19"/>
      <c r="L17" s="19"/>
      <c r="N17" s="17"/>
    </row>
    <row r="18" spans="1:14">
      <c r="A18" s="12" t="s">
        <v>45</v>
      </c>
      <c r="B18" s="12"/>
      <c r="C18" s="17"/>
      <c r="D18" s="17"/>
      <c r="E18" s="17"/>
      <c r="F18" s="11" t="s">
        <v>206</v>
      </c>
      <c r="G18" s="19"/>
      <c r="H18" s="19"/>
      <c r="I18" s="19"/>
      <c r="J18" s="19"/>
      <c r="K18" s="19"/>
      <c r="L18" s="19"/>
      <c r="N18" s="17"/>
    </row>
    <row r="19" spans="1:14">
      <c r="A19" s="12" t="s">
        <v>298</v>
      </c>
      <c r="B19" s="12"/>
      <c r="C19" s="17"/>
      <c r="D19" s="17"/>
      <c r="E19" s="17"/>
      <c r="F19" s="158" t="s">
        <v>485</v>
      </c>
      <c r="G19" s="20">
        <f t="shared" ref="G19:L19" si="2">G20+G21+G22</f>
        <v>0</v>
      </c>
      <c r="H19" s="20">
        <f t="shared" si="2"/>
        <v>0</v>
      </c>
      <c r="I19" s="20">
        <f t="shared" si="2"/>
        <v>0</v>
      </c>
      <c r="J19" s="20">
        <f t="shared" si="2"/>
        <v>0</v>
      </c>
      <c r="K19" s="20">
        <f t="shared" si="2"/>
        <v>0</v>
      </c>
      <c r="L19" s="20">
        <f t="shared" si="2"/>
        <v>0</v>
      </c>
      <c r="N19" s="17"/>
    </row>
    <row r="20" spans="1:14">
      <c r="A20" s="12" t="s">
        <v>804</v>
      </c>
      <c r="B20" s="12"/>
      <c r="C20" s="17"/>
      <c r="D20" s="17"/>
      <c r="E20" s="17"/>
      <c r="F20" s="11" t="s">
        <v>694</v>
      </c>
      <c r="G20" s="19"/>
      <c r="H20" s="19"/>
      <c r="I20" s="19"/>
      <c r="J20" s="19"/>
      <c r="K20" s="19"/>
      <c r="L20" s="19"/>
      <c r="N20" s="17"/>
    </row>
    <row r="21" spans="1:14">
      <c r="A21" s="135" t="s">
        <v>1477</v>
      </c>
      <c r="B21" s="135"/>
      <c r="C21" s="171"/>
      <c r="D21" s="17"/>
      <c r="E21" s="17"/>
      <c r="F21" s="11" t="s">
        <v>1475</v>
      </c>
      <c r="G21" s="19"/>
      <c r="H21" s="19"/>
      <c r="I21" s="19"/>
      <c r="J21" s="19"/>
      <c r="K21" s="19"/>
      <c r="L21" s="19"/>
      <c r="N21" s="17"/>
    </row>
    <row r="22" spans="1:14">
      <c r="A22" s="12" t="s">
        <v>1467</v>
      </c>
      <c r="B22" s="12"/>
      <c r="C22" s="17"/>
      <c r="D22" s="17"/>
      <c r="E22" s="17"/>
      <c r="F22" s="11" t="s">
        <v>1465</v>
      </c>
      <c r="G22" s="19"/>
      <c r="H22" s="19"/>
      <c r="I22" s="19"/>
      <c r="J22" s="19"/>
      <c r="K22" s="19"/>
      <c r="L22" s="19"/>
      <c r="N22" s="17"/>
    </row>
    <row r="23" spans="1:14">
      <c r="A23" s="135" t="s">
        <v>1468</v>
      </c>
      <c r="B23" s="135"/>
      <c r="C23" s="171"/>
      <c r="D23" s="17"/>
      <c r="E23" s="17"/>
      <c r="F23" s="11" t="s">
        <v>1466</v>
      </c>
      <c r="G23" s="19"/>
      <c r="H23" s="19"/>
      <c r="I23" s="19"/>
      <c r="J23" s="19"/>
      <c r="K23" s="19"/>
      <c r="L23" s="19"/>
      <c r="N23" s="17"/>
    </row>
    <row r="24" spans="1:14">
      <c r="A24" s="12" t="s">
        <v>806</v>
      </c>
      <c r="B24" s="12"/>
      <c r="C24" s="17"/>
      <c r="D24" s="17"/>
      <c r="E24" s="17"/>
      <c r="F24" s="158" t="s">
        <v>1362</v>
      </c>
      <c r="G24" s="20">
        <f t="shared" ref="G24:L24" si="3">G25+G26+G27</f>
        <v>0</v>
      </c>
      <c r="H24" s="20">
        <f t="shared" si="3"/>
        <v>0</v>
      </c>
      <c r="I24" s="20">
        <f t="shared" si="3"/>
        <v>0</v>
      </c>
      <c r="J24" s="20">
        <f t="shared" si="3"/>
        <v>0</v>
      </c>
      <c r="K24" s="20">
        <f t="shared" si="3"/>
        <v>0</v>
      </c>
      <c r="L24" s="20">
        <f t="shared" si="3"/>
        <v>0</v>
      </c>
      <c r="N24" s="17"/>
    </row>
    <row r="25" spans="1:14">
      <c r="A25" s="12" t="s">
        <v>46</v>
      </c>
      <c r="B25" s="12"/>
      <c r="C25" s="17"/>
      <c r="D25" s="17"/>
      <c r="E25" s="17"/>
      <c r="F25" s="11" t="s">
        <v>1363</v>
      </c>
      <c r="G25" s="19"/>
      <c r="H25" s="19"/>
      <c r="I25" s="19"/>
      <c r="J25" s="19"/>
      <c r="K25" s="19"/>
      <c r="L25" s="19"/>
      <c r="N25" s="17"/>
    </row>
    <row r="26" spans="1:14">
      <c r="A26" s="12" t="s">
        <v>47</v>
      </c>
      <c r="B26" s="12"/>
      <c r="C26" s="17"/>
      <c r="D26" s="17"/>
      <c r="E26" s="17"/>
      <c r="F26" s="11" t="s">
        <v>1364</v>
      </c>
      <c r="G26" s="19"/>
      <c r="H26" s="19"/>
      <c r="I26" s="19"/>
      <c r="J26" s="19"/>
      <c r="K26" s="19"/>
      <c r="L26" s="19"/>
      <c r="N26" s="17"/>
    </row>
    <row r="27" spans="1:14">
      <c r="A27" s="12" t="s">
        <v>48</v>
      </c>
      <c r="B27" s="12"/>
      <c r="C27" s="17"/>
      <c r="D27" s="17"/>
      <c r="E27" s="17"/>
      <c r="F27" s="11" t="s">
        <v>1365</v>
      </c>
      <c r="G27" s="19"/>
      <c r="H27" s="19"/>
      <c r="I27" s="19"/>
      <c r="J27" s="19"/>
      <c r="K27" s="19"/>
      <c r="L27" s="19"/>
      <c r="N27" s="17"/>
    </row>
    <row r="28" spans="1:14">
      <c r="A28" s="12" t="s">
        <v>807</v>
      </c>
      <c r="B28" s="12"/>
      <c r="C28" s="17"/>
      <c r="D28" s="17"/>
      <c r="E28" s="17"/>
      <c r="F28" s="158" t="s">
        <v>805</v>
      </c>
      <c r="G28" s="19"/>
      <c r="H28" s="19"/>
      <c r="I28" s="19"/>
      <c r="J28" s="19"/>
      <c r="K28" s="19"/>
      <c r="L28" s="19"/>
      <c r="N28" s="17"/>
    </row>
    <row r="29" spans="1:14">
      <c r="A29" s="12" t="s">
        <v>49</v>
      </c>
      <c r="B29" s="12"/>
      <c r="C29" s="17"/>
      <c r="D29" s="17"/>
      <c r="E29" s="17"/>
      <c r="F29" s="158" t="s">
        <v>1124</v>
      </c>
      <c r="G29" s="20">
        <f>G30+G31+G32+G33</f>
        <v>0</v>
      </c>
      <c r="H29" s="32"/>
      <c r="I29" s="20">
        <f>I30+I31+I32+I33</f>
        <v>0</v>
      </c>
      <c r="J29" s="32"/>
      <c r="K29" s="20">
        <f>K30+K31+K32+K33</f>
        <v>0</v>
      </c>
      <c r="L29" s="32"/>
      <c r="N29" s="17"/>
    </row>
    <row r="30" spans="1:14">
      <c r="A30" s="12" t="s">
        <v>50</v>
      </c>
      <c r="B30" s="12"/>
      <c r="C30" s="17"/>
      <c r="D30" s="17"/>
      <c r="E30" s="17"/>
      <c r="F30" s="11" t="s">
        <v>1126</v>
      </c>
      <c r="G30" s="19"/>
      <c r="H30" s="32"/>
      <c r="I30" s="19"/>
      <c r="J30" s="32"/>
      <c r="K30" s="19"/>
      <c r="L30" s="32"/>
      <c r="N30" s="17"/>
    </row>
    <row r="31" spans="1:14">
      <c r="A31" s="12" t="s">
        <v>51</v>
      </c>
      <c r="B31" s="12"/>
      <c r="C31" s="17"/>
      <c r="D31" s="17"/>
      <c r="E31" s="17"/>
      <c r="F31" s="11" t="s">
        <v>1127</v>
      </c>
      <c r="G31" s="19"/>
      <c r="H31" s="32"/>
      <c r="I31" s="19"/>
      <c r="J31" s="32"/>
      <c r="K31" s="19"/>
      <c r="L31" s="32"/>
      <c r="N31" s="17"/>
    </row>
    <row r="32" spans="1:14">
      <c r="A32" s="12" t="s">
        <v>52</v>
      </c>
      <c r="B32" s="12"/>
      <c r="C32" s="17"/>
      <c r="D32" s="17"/>
      <c r="E32" s="17"/>
      <c r="F32" s="11" t="s">
        <v>1128</v>
      </c>
      <c r="G32" s="19"/>
      <c r="H32" s="32"/>
      <c r="I32" s="19"/>
      <c r="J32" s="32"/>
      <c r="K32" s="19"/>
      <c r="L32" s="32"/>
      <c r="N32" s="17"/>
    </row>
    <row r="33" spans="1:14">
      <c r="A33" s="12" t="s">
        <v>53</v>
      </c>
      <c r="B33" s="12"/>
      <c r="C33" s="17"/>
      <c r="D33" s="17"/>
      <c r="E33" s="17"/>
      <c r="F33" s="11" t="s">
        <v>1129</v>
      </c>
      <c r="G33" s="19"/>
      <c r="H33" s="32"/>
      <c r="I33" s="19"/>
      <c r="J33" s="32"/>
      <c r="K33" s="19"/>
      <c r="L33" s="32"/>
      <c r="N33" s="17"/>
    </row>
    <row r="34" spans="1:14">
      <c r="A34" s="12" t="s">
        <v>669</v>
      </c>
      <c r="B34" s="12"/>
      <c r="C34" s="17"/>
      <c r="D34" s="17"/>
      <c r="E34" s="17"/>
      <c r="F34" s="158" t="s">
        <v>1125</v>
      </c>
      <c r="G34" s="20">
        <f t="shared" ref="G34:L34" si="4">G35+G36+G37+G38+G39+G40+G44+G45+G46+G47+G48+G49+G50</f>
        <v>0</v>
      </c>
      <c r="H34" s="20">
        <f t="shared" si="4"/>
        <v>0</v>
      </c>
      <c r="I34" s="20">
        <f t="shared" si="4"/>
        <v>0</v>
      </c>
      <c r="J34" s="20">
        <f t="shared" si="4"/>
        <v>0</v>
      </c>
      <c r="K34" s="20">
        <f t="shared" si="4"/>
        <v>0</v>
      </c>
      <c r="L34" s="20">
        <f t="shared" si="4"/>
        <v>0</v>
      </c>
      <c r="N34" s="17"/>
    </row>
    <row r="35" spans="1:14">
      <c r="A35" s="12" t="s">
        <v>1188</v>
      </c>
      <c r="B35" s="12"/>
      <c r="C35" s="17"/>
      <c r="D35" s="17"/>
      <c r="E35" s="17"/>
      <c r="F35" s="11" t="s">
        <v>1130</v>
      </c>
      <c r="G35" s="19"/>
      <c r="H35" s="19"/>
      <c r="I35" s="19"/>
      <c r="J35" s="19"/>
      <c r="K35" s="19"/>
      <c r="L35" s="19"/>
      <c r="N35" s="17"/>
    </row>
    <row r="36" spans="1:14">
      <c r="A36" s="12" t="s">
        <v>1189</v>
      </c>
      <c r="B36" s="12"/>
      <c r="C36" s="17"/>
      <c r="D36" s="17"/>
      <c r="E36" s="17"/>
      <c r="F36" s="11" t="s">
        <v>1131</v>
      </c>
      <c r="G36" s="19"/>
      <c r="H36" s="19"/>
      <c r="I36" s="19"/>
      <c r="J36" s="19"/>
      <c r="K36" s="19"/>
      <c r="L36" s="19"/>
      <c r="N36" s="17"/>
    </row>
    <row r="37" spans="1:14">
      <c r="A37" s="12" t="s">
        <v>1190</v>
      </c>
      <c r="B37" s="12"/>
      <c r="C37" s="17"/>
      <c r="D37" s="17"/>
      <c r="E37" s="17"/>
      <c r="F37" s="11" t="s">
        <v>1132</v>
      </c>
      <c r="G37" s="19"/>
      <c r="H37" s="19"/>
      <c r="I37" s="19"/>
      <c r="J37" s="19"/>
      <c r="K37" s="19"/>
      <c r="L37" s="19"/>
      <c r="N37" s="17"/>
    </row>
    <row r="38" spans="1:14">
      <c r="A38" s="12" t="s">
        <v>1191</v>
      </c>
      <c r="B38" s="12"/>
      <c r="C38" s="17"/>
      <c r="D38" s="17"/>
      <c r="E38" s="17"/>
      <c r="F38" s="11" t="s">
        <v>1133</v>
      </c>
      <c r="G38" s="19"/>
      <c r="H38" s="19"/>
      <c r="I38" s="19"/>
      <c r="J38" s="19"/>
      <c r="K38" s="19"/>
      <c r="L38" s="19"/>
      <c r="N38" s="17"/>
    </row>
    <row r="39" spans="1:14">
      <c r="A39" s="12" t="s">
        <v>920</v>
      </c>
      <c r="B39" s="12"/>
      <c r="C39" s="17"/>
      <c r="D39" s="17"/>
      <c r="E39" s="17"/>
      <c r="F39" s="11" t="s">
        <v>1134</v>
      </c>
      <c r="G39" s="19"/>
      <c r="H39" s="19"/>
      <c r="I39" s="19"/>
      <c r="J39" s="19"/>
      <c r="K39" s="19"/>
      <c r="L39" s="19"/>
      <c r="N39" s="17"/>
    </row>
    <row r="40" spans="1:14">
      <c r="A40" s="12" t="s">
        <v>1192</v>
      </c>
      <c r="B40" s="12"/>
      <c r="C40" s="17"/>
      <c r="D40" s="17"/>
      <c r="E40" s="17"/>
      <c r="F40" s="11" t="s">
        <v>1135</v>
      </c>
      <c r="G40" s="20">
        <f t="shared" ref="G40:L40" si="5">G41+G42+G43</f>
        <v>0</v>
      </c>
      <c r="H40" s="20">
        <f t="shared" si="5"/>
        <v>0</v>
      </c>
      <c r="I40" s="20">
        <f t="shared" si="5"/>
        <v>0</v>
      </c>
      <c r="J40" s="20">
        <f t="shared" si="5"/>
        <v>0</v>
      </c>
      <c r="K40" s="20">
        <f t="shared" si="5"/>
        <v>0</v>
      </c>
      <c r="L40" s="20">
        <f t="shared" si="5"/>
        <v>0</v>
      </c>
      <c r="N40" s="17"/>
    </row>
    <row r="41" spans="1:14">
      <c r="A41" s="12" t="s">
        <v>1002</v>
      </c>
      <c r="B41" s="12"/>
      <c r="C41" s="17"/>
      <c r="D41" s="17"/>
      <c r="E41" s="17"/>
      <c r="F41" s="11" t="s">
        <v>1136</v>
      </c>
      <c r="G41" s="19"/>
      <c r="H41" s="19"/>
      <c r="I41" s="19"/>
      <c r="J41" s="19"/>
      <c r="K41" s="19"/>
      <c r="L41" s="19"/>
      <c r="N41" s="17"/>
    </row>
    <row r="42" spans="1:14">
      <c r="A42" s="12" t="s">
        <v>1003</v>
      </c>
      <c r="B42" s="12"/>
      <c r="C42" s="17"/>
      <c r="D42" s="17"/>
      <c r="E42" s="17"/>
      <c r="F42" s="11" t="s">
        <v>1137</v>
      </c>
      <c r="G42" s="19"/>
      <c r="H42" s="19"/>
      <c r="I42" s="19"/>
      <c r="J42" s="19"/>
      <c r="K42" s="19"/>
      <c r="L42" s="19"/>
      <c r="N42" s="17"/>
    </row>
    <row r="43" spans="1:14">
      <c r="A43" s="12" t="s">
        <v>1004</v>
      </c>
      <c r="B43" s="12"/>
      <c r="C43" s="17"/>
      <c r="D43" s="17"/>
      <c r="E43" s="17"/>
      <c r="F43" s="11" t="s">
        <v>61</v>
      </c>
      <c r="G43" s="19"/>
      <c r="H43" s="19"/>
      <c r="I43" s="19"/>
      <c r="J43" s="19"/>
      <c r="K43" s="19"/>
      <c r="L43" s="19"/>
      <c r="N43" s="17"/>
    </row>
    <row r="44" spans="1:14">
      <c r="A44" s="12" t="s">
        <v>921</v>
      </c>
      <c r="B44" s="12"/>
      <c r="C44" s="17"/>
      <c r="D44" s="17"/>
      <c r="E44" s="17"/>
      <c r="F44" s="11" t="s">
        <v>62</v>
      </c>
      <c r="G44" s="19"/>
      <c r="H44" s="19"/>
      <c r="I44" s="19"/>
      <c r="J44" s="19"/>
      <c r="K44" s="19"/>
      <c r="L44" s="19"/>
      <c r="N44" s="17"/>
    </row>
    <row r="45" spans="1:14">
      <c r="A45" s="12" t="s">
        <v>1005</v>
      </c>
      <c r="B45" s="12"/>
      <c r="C45" s="17"/>
      <c r="D45" s="17"/>
      <c r="E45" s="17"/>
      <c r="F45" s="11" t="s">
        <v>63</v>
      </c>
      <c r="G45" s="19"/>
      <c r="H45" s="19"/>
      <c r="I45" s="19"/>
      <c r="J45" s="19"/>
      <c r="K45" s="19"/>
      <c r="L45" s="19"/>
      <c r="N45" s="17"/>
    </row>
    <row r="46" spans="1:14">
      <c r="A46" s="12" t="s">
        <v>1006</v>
      </c>
      <c r="B46" s="12"/>
      <c r="C46" s="17"/>
      <c r="D46" s="17"/>
      <c r="E46" s="17"/>
      <c r="F46" s="11" t="s">
        <v>64</v>
      </c>
      <c r="G46" s="19"/>
      <c r="H46" s="19"/>
      <c r="I46" s="19"/>
      <c r="J46" s="19"/>
      <c r="K46" s="19"/>
      <c r="L46" s="19"/>
      <c r="N46" s="17"/>
    </row>
    <row r="47" spans="1:14">
      <c r="A47" s="12" t="s">
        <v>1007</v>
      </c>
      <c r="B47" s="12"/>
      <c r="C47" s="17"/>
      <c r="D47" s="17"/>
      <c r="E47" s="17"/>
      <c r="F47" s="11" t="s">
        <v>65</v>
      </c>
      <c r="G47" s="19"/>
      <c r="H47" s="19"/>
      <c r="I47" s="19"/>
      <c r="J47" s="19"/>
      <c r="K47" s="19"/>
      <c r="L47" s="19"/>
      <c r="N47" s="17"/>
    </row>
    <row r="48" spans="1:14">
      <c r="A48" s="12" t="s">
        <v>1008</v>
      </c>
      <c r="B48" s="12"/>
      <c r="C48" s="17"/>
      <c r="D48" s="17"/>
      <c r="E48" s="17"/>
      <c r="F48" s="11" t="s">
        <v>66</v>
      </c>
      <c r="G48" s="19"/>
      <c r="H48" s="19"/>
      <c r="I48" s="19"/>
      <c r="J48" s="19"/>
      <c r="K48" s="19"/>
      <c r="L48" s="19"/>
      <c r="N48" s="17"/>
    </row>
    <row r="49" spans="1:14">
      <c r="A49" s="12" t="s">
        <v>808</v>
      </c>
      <c r="B49" s="12"/>
      <c r="C49" s="17"/>
      <c r="D49" s="17"/>
      <c r="E49" s="17"/>
      <c r="F49" s="11" t="s">
        <v>67</v>
      </c>
      <c r="G49" s="19"/>
      <c r="H49" s="19"/>
      <c r="I49" s="19"/>
      <c r="J49" s="19"/>
      <c r="K49" s="19"/>
      <c r="L49" s="19"/>
      <c r="N49" s="17"/>
    </row>
    <row r="50" spans="1:14">
      <c r="A50" s="12" t="s">
        <v>809</v>
      </c>
      <c r="B50" s="12"/>
      <c r="C50" s="17"/>
      <c r="D50" s="17"/>
      <c r="E50" s="17"/>
      <c r="F50" s="11" t="s">
        <v>68</v>
      </c>
      <c r="G50" s="19"/>
      <c r="H50" s="19"/>
      <c r="I50" s="19"/>
      <c r="J50" s="19"/>
      <c r="K50" s="19"/>
      <c r="L50" s="19"/>
      <c r="N50" s="17"/>
    </row>
    <row r="51" spans="1:14">
      <c r="A51" s="12" t="s">
        <v>1009</v>
      </c>
      <c r="B51" s="12"/>
      <c r="C51" s="17"/>
      <c r="D51" s="17"/>
      <c r="E51" s="17"/>
      <c r="F51" s="158" t="s">
        <v>76</v>
      </c>
      <c r="G51" s="20">
        <f t="shared" ref="G51:L51" si="6">G52+G53+G54+G55+G56+G57</f>
        <v>0</v>
      </c>
      <c r="H51" s="20">
        <f t="shared" si="6"/>
        <v>0</v>
      </c>
      <c r="I51" s="20">
        <f t="shared" si="6"/>
        <v>0</v>
      </c>
      <c r="J51" s="20">
        <f t="shared" si="6"/>
        <v>0</v>
      </c>
      <c r="K51" s="20">
        <f t="shared" si="6"/>
        <v>0</v>
      </c>
      <c r="L51" s="20">
        <f t="shared" si="6"/>
        <v>0</v>
      </c>
      <c r="N51" s="17"/>
    </row>
    <row r="52" spans="1:14">
      <c r="A52" s="12" t="s">
        <v>1010</v>
      </c>
      <c r="B52" s="12"/>
      <c r="C52" s="17"/>
      <c r="D52" s="17"/>
      <c r="E52" s="17"/>
      <c r="F52" s="11" t="s">
        <v>69</v>
      </c>
      <c r="G52" s="19"/>
      <c r="H52" s="19"/>
      <c r="I52" s="19"/>
      <c r="J52" s="19"/>
      <c r="K52" s="19"/>
      <c r="L52" s="19"/>
      <c r="N52" s="17"/>
    </row>
    <row r="53" spans="1:14">
      <c r="A53" s="12" t="s">
        <v>181</v>
      </c>
      <c r="B53" s="12"/>
      <c r="C53" s="17"/>
      <c r="D53" s="17"/>
      <c r="E53" s="17"/>
      <c r="F53" s="11" t="s">
        <v>70</v>
      </c>
      <c r="G53" s="19"/>
      <c r="H53" s="19"/>
      <c r="I53" s="19"/>
      <c r="J53" s="19"/>
      <c r="K53" s="19"/>
      <c r="L53" s="19"/>
      <c r="N53" s="17"/>
    </row>
    <row r="54" spans="1:14">
      <c r="A54" s="12" t="s">
        <v>182</v>
      </c>
      <c r="B54" s="12"/>
      <c r="C54" s="17"/>
      <c r="D54" s="17"/>
      <c r="E54" s="17"/>
      <c r="F54" s="11" t="s">
        <v>71</v>
      </c>
      <c r="G54" s="19"/>
      <c r="H54" s="19"/>
      <c r="I54" s="19"/>
      <c r="J54" s="19"/>
      <c r="K54" s="19"/>
      <c r="L54" s="19"/>
      <c r="N54" s="17"/>
    </row>
    <row r="55" spans="1:14">
      <c r="A55" s="12" t="s">
        <v>183</v>
      </c>
      <c r="B55" s="12"/>
      <c r="C55" s="17"/>
      <c r="D55" s="17"/>
      <c r="E55" s="17"/>
      <c r="F55" s="11" t="s">
        <v>72</v>
      </c>
      <c r="G55" s="19"/>
      <c r="H55" s="19"/>
      <c r="I55" s="19"/>
      <c r="J55" s="19"/>
      <c r="K55" s="19"/>
      <c r="L55" s="19"/>
      <c r="N55" s="17"/>
    </row>
    <row r="56" spans="1:14">
      <c r="A56" s="12" t="s">
        <v>1021</v>
      </c>
      <c r="B56" s="12"/>
      <c r="C56" s="17"/>
      <c r="D56" s="17"/>
      <c r="E56" s="17"/>
      <c r="F56" s="11" t="s">
        <v>73</v>
      </c>
      <c r="G56" s="19"/>
      <c r="H56" s="19"/>
      <c r="I56" s="19"/>
      <c r="J56" s="19"/>
      <c r="K56" s="19"/>
      <c r="L56" s="19"/>
      <c r="N56" s="17"/>
    </row>
    <row r="57" spans="1:14">
      <c r="A57" s="12" t="s">
        <v>1022</v>
      </c>
      <c r="B57" s="12"/>
      <c r="C57" s="17"/>
      <c r="D57" s="17"/>
      <c r="E57" s="17"/>
      <c r="F57" s="11" t="s">
        <v>74</v>
      </c>
      <c r="G57" s="19"/>
      <c r="H57" s="19"/>
      <c r="I57" s="19"/>
      <c r="J57" s="19"/>
      <c r="K57" s="19"/>
      <c r="L57" s="19"/>
      <c r="N57" s="17"/>
    </row>
    <row r="58" spans="1:14">
      <c r="A58" s="12" t="s">
        <v>257</v>
      </c>
      <c r="B58" s="12"/>
      <c r="C58" s="17"/>
      <c r="D58" s="17"/>
      <c r="E58" s="17"/>
      <c r="F58" s="11" t="s">
        <v>75</v>
      </c>
      <c r="G58" s="19"/>
      <c r="H58" s="19"/>
      <c r="I58" s="19"/>
      <c r="J58" s="19"/>
      <c r="K58" s="19"/>
      <c r="L58" s="19"/>
      <c r="N58" s="17"/>
    </row>
    <row r="59" spans="1:14">
      <c r="A59" s="12" t="s">
        <v>258</v>
      </c>
      <c r="B59" s="12"/>
      <c r="C59" s="17"/>
      <c r="D59" s="17"/>
      <c r="E59" s="17"/>
      <c r="F59" s="158" t="s">
        <v>77</v>
      </c>
      <c r="G59" s="20">
        <f t="shared" ref="G59:L59" si="7">G60+G61</f>
        <v>0</v>
      </c>
      <c r="H59" s="20">
        <f t="shared" si="7"/>
        <v>0</v>
      </c>
      <c r="I59" s="20">
        <f t="shared" si="7"/>
        <v>0</v>
      </c>
      <c r="J59" s="20">
        <f t="shared" si="7"/>
        <v>0</v>
      </c>
      <c r="K59" s="20">
        <f t="shared" si="7"/>
        <v>0</v>
      </c>
      <c r="L59" s="20">
        <f t="shared" si="7"/>
        <v>0</v>
      </c>
      <c r="N59" s="17"/>
    </row>
    <row r="60" spans="1:14">
      <c r="A60" s="12" t="s">
        <v>259</v>
      </c>
      <c r="B60" s="12"/>
      <c r="C60" s="17"/>
      <c r="D60" s="17"/>
      <c r="E60" s="17"/>
      <c r="F60" s="11" t="s">
        <v>78</v>
      </c>
      <c r="G60" s="19"/>
      <c r="H60" s="19"/>
      <c r="I60" s="19"/>
      <c r="J60" s="19"/>
      <c r="K60" s="19"/>
      <c r="L60" s="19"/>
      <c r="N60" s="17"/>
    </row>
    <row r="61" spans="1:14">
      <c r="A61" s="12" t="s">
        <v>260</v>
      </c>
      <c r="B61" s="12"/>
      <c r="C61" s="17"/>
      <c r="D61" s="17"/>
      <c r="E61" s="17"/>
      <c r="F61" s="11" t="s">
        <v>439</v>
      </c>
      <c r="G61" s="19"/>
      <c r="H61" s="19"/>
      <c r="I61" s="19"/>
      <c r="J61" s="19"/>
      <c r="K61" s="19"/>
      <c r="L61" s="19"/>
      <c r="N61" s="17"/>
    </row>
    <row r="62" spans="1:14">
      <c r="A62" s="12" t="s">
        <v>261</v>
      </c>
      <c r="B62" s="12"/>
      <c r="C62" s="17"/>
      <c r="D62" s="17"/>
      <c r="E62" s="17"/>
      <c r="F62" s="158" t="s">
        <v>265</v>
      </c>
      <c r="G62" s="20">
        <f t="shared" ref="G62:L62" si="8">G63+G64+G65+G66+G67</f>
        <v>0</v>
      </c>
      <c r="H62" s="20">
        <f t="shared" si="8"/>
        <v>0</v>
      </c>
      <c r="I62" s="20">
        <f t="shared" si="8"/>
        <v>0</v>
      </c>
      <c r="J62" s="20">
        <f t="shared" si="8"/>
        <v>0</v>
      </c>
      <c r="K62" s="20">
        <f t="shared" si="8"/>
        <v>0</v>
      </c>
      <c r="L62" s="20">
        <f t="shared" si="8"/>
        <v>0</v>
      </c>
      <c r="N62" s="17"/>
    </row>
    <row r="63" spans="1:14">
      <c r="A63" s="12" t="s">
        <v>262</v>
      </c>
      <c r="B63" s="12"/>
      <c r="C63" s="17"/>
      <c r="D63" s="17"/>
      <c r="E63" s="17"/>
      <c r="F63" s="11" t="s">
        <v>440</v>
      </c>
      <c r="G63" s="19"/>
      <c r="H63" s="19"/>
      <c r="I63" s="19"/>
      <c r="J63" s="19"/>
      <c r="K63" s="19"/>
      <c r="L63" s="19"/>
      <c r="N63" s="17"/>
    </row>
    <row r="64" spans="1:14">
      <c r="A64" s="12" t="s">
        <v>263</v>
      </c>
      <c r="B64" s="12"/>
      <c r="C64" s="17"/>
      <c r="D64" s="17"/>
      <c r="E64" s="17"/>
      <c r="F64" s="11" t="s">
        <v>441</v>
      </c>
      <c r="G64" s="19"/>
      <c r="H64" s="19"/>
      <c r="I64" s="19"/>
      <c r="J64" s="19"/>
      <c r="K64" s="19"/>
      <c r="L64" s="19"/>
      <c r="N64" s="17"/>
    </row>
    <row r="65" spans="1:14">
      <c r="A65" s="12" t="s">
        <v>947</v>
      </c>
      <c r="B65" s="12"/>
      <c r="C65" s="17"/>
      <c r="D65" s="17"/>
      <c r="E65" s="17"/>
      <c r="F65" s="11" t="s">
        <v>442</v>
      </c>
      <c r="G65" s="19"/>
      <c r="H65" s="19"/>
      <c r="I65" s="19"/>
      <c r="J65" s="19"/>
      <c r="K65" s="19"/>
      <c r="L65" s="19"/>
      <c r="N65" s="17"/>
    </row>
    <row r="66" spans="1:14">
      <c r="A66" s="12" t="s">
        <v>948</v>
      </c>
      <c r="B66" s="12"/>
      <c r="C66" s="17"/>
      <c r="D66" s="17"/>
      <c r="E66" s="17"/>
      <c r="F66" s="11" t="s">
        <v>443</v>
      </c>
      <c r="G66" s="19"/>
      <c r="H66" s="19"/>
      <c r="I66" s="19"/>
      <c r="J66" s="19"/>
      <c r="K66" s="19"/>
      <c r="L66" s="19"/>
      <c r="N66" s="17"/>
    </row>
    <row r="67" spans="1:14">
      <c r="A67" s="12" t="s">
        <v>264</v>
      </c>
      <c r="B67" s="12"/>
      <c r="C67" s="17"/>
      <c r="D67" s="17"/>
      <c r="E67" s="17"/>
      <c r="F67" s="11" t="s">
        <v>444</v>
      </c>
      <c r="G67" s="19"/>
      <c r="H67" s="19"/>
      <c r="I67" s="19"/>
      <c r="J67" s="19"/>
      <c r="K67" s="19"/>
      <c r="L67" s="19"/>
      <c r="N67" s="17"/>
    </row>
    <row r="68" spans="1:14">
      <c r="A68" s="12" t="s">
        <v>1167</v>
      </c>
      <c r="B68" s="12"/>
      <c r="C68" s="17"/>
      <c r="D68" s="17"/>
      <c r="E68" s="17"/>
      <c r="F68" s="158" t="s">
        <v>1152</v>
      </c>
      <c r="G68" s="20">
        <f t="shared" ref="G68:L68" si="9">G69+G70+G71-G73</f>
        <v>0</v>
      </c>
      <c r="H68" s="20">
        <f t="shared" si="9"/>
        <v>0</v>
      </c>
      <c r="I68" s="20">
        <f t="shared" si="9"/>
        <v>0</v>
      </c>
      <c r="J68" s="20">
        <f t="shared" si="9"/>
        <v>0</v>
      </c>
      <c r="K68" s="20">
        <f t="shared" si="9"/>
        <v>0</v>
      </c>
      <c r="L68" s="20">
        <f t="shared" si="9"/>
        <v>0</v>
      </c>
      <c r="N68" s="17"/>
    </row>
    <row r="69" spans="1:14">
      <c r="A69" s="12" t="s">
        <v>1117</v>
      </c>
      <c r="B69" s="12"/>
      <c r="C69" s="17"/>
      <c r="D69" s="17"/>
      <c r="E69" s="17"/>
      <c r="F69" s="11" t="s">
        <v>1153</v>
      </c>
      <c r="G69" s="19"/>
      <c r="H69" s="19"/>
      <c r="I69" s="19"/>
      <c r="J69" s="19"/>
      <c r="K69" s="19"/>
      <c r="L69" s="19"/>
      <c r="N69" s="17"/>
    </row>
    <row r="70" spans="1:14">
      <c r="A70" s="12" t="s">
        <v>1118</v>
      </c>
      <c r="B70" s="12"/>
      <c r="C70" s="17"/>
      <c r="D70" s="17"/>
      <c r="E70" s="17"/>
      <c r="F70" s="11" t="s">
        <v>1154</v>
      </c>
      <c r="G70" s="19"/>
      <c r="H70" s="19"/>
      <c r="I70" s="19"/>
      <c r="J70" s="19"/>
      <c r="K70" s="19"/>
      <c r="L70" s="19"/>
      <c r="N70" s="17"/>
    </row>
    <row r="71" spans="1:14">
      <c r="A71" s="12" t="s">
        <v>1119</v>
      </c>
      <c r="B71" s="12"/>
      <c r="C71" s="17"/>
      <c r="D71" s="17"/>
      <c r="E71" s="17"/>
      <c r="F71" s="11" t="s">
        <v>1155</v>
      </c>
      <c r="G71" s="19"/>
      <c r="H71" s="19"/>
      <c r="I71" s="19"/>
      <c r="J71" s="19"/>
      <c r="K71" s="19"/>
      <c r="L71" s="19"/>
      <c r="N71" s="17"/>
    </row>
    <row r="72" spans="1:14" ht="30">
      <c r="A72" s="12" t="s">
        <v>1166</v>
      </c>
      <c r="B72" s="12"/>
      <c r="C72" s="17"/>
      <c r="D72" s="17"/>
      <c r="E72" s="17"/>
      <c r="F72" s="11" t="s">
        <v>1156</v>
      </c>
      <c r="G72" s="19"/>
      <c r="H72" s="19"/>
      <c r="I72" s="19"/>
      <c r="J72" s="19"/>
      <c r="K72" s="19"/>
      <c r="L72" s="19"/>
      <c r="N72" s="17"/>
    </row>
    <row r="73" spans="1:14">
      <c r="A73" s="12" t="s">
        <v>949</v>
      </c>
      <c r="B73" s="12"/>
      <c r="C73" s="17"/>
      <c r="D73" s="17"/>
      <c r="E73" s="17"/>
      <c r="F73" s="11" t="s">
        <v>1157</v>
      </c>
      <c r="G73" s="19"/>
      <c r="H73" s="19"/>
      <c r="I73" s="19"/>
      <c r="J73" s="19"/>
      <c r="K73" s="19"/>
      <c r="L73" s="19"/>
      <c r="N73" s="17"/>
    </row>
    <row r="74" spans="1:14">
      <c r="A74" s="12" t="s">
        <v>37</v>
      </c>
      <c r="B74" s="12"/>
      <c r="C74" s="17"/>
      <c r="D74" s="17"/>
      <c r="E74" s="17"/>
      <c r="F74" s="158" t="s">
        <v>1469</v>
      </c>
      <c r="G74" s="20">
        <f t="shared" ref="G74:L74" si="10">G18+G27+G23</f>
        <v>0</v>
      </c>
      <c r="H74" s="20">
        <f t="shared" si="10"/>
        <v>0</v>
      </c>
      <c r="I74" s="20">
        <f t="shared" si="10"/>
        <v>0</v>
      </c>
      <c r="J74" s="20">
        <f t="shared" si="10"/>
        <v>0</v>
      </c>
      <c r="K74" s="20">
        <f t="shared" si="10"/>
        <v>0</v>
      </c>
      <c r="L74" s="20">
        <f t="shared" si="10"/>
        <v>0</v>
      </c>
      <c r="N74" s="17"/>
    </row>
    <row r="75" spans="1:14">
      <c r="A75" s="12" t="s">
        <v>38</v>
      </c>
      <c r="B75" s="12"/>
      <c r="C75" s="17"/>
      <c r="D75" s="17"/>
      <c r="E75" s="17"/>
      <c r="F75" s="158" t="s">
        <v>1382</v>
      </c>
      <c r="G75" s="20">
        <f t="shared" ref="G75:L75" si="11">G68+G74</f>
        <v>0</v>
      </c>
      <c r="H75" s="20">
        <f t="shared" si="11"/>
        <v>0</v>
      </c>
      <c r="I75" s="20">
        <f t="shared" si="11"/>
        <v>0</v>
      </c>
      <c r="J75" s="20">
        <f t="shared" si="11"/>
        <v>0</v>
      </c>
      <c r="K75" s="20">
        <f t="shared" si="11"/>
        <v>0</v>
      </c>
      <c r="L75" s="20">
        <f t="shared" si="11"/>
        <v>0</v>
      </c>
      <c r="N75" s="17"/>
    </row>
    <row r="76" spans="1:14">
      <c r="A76" s="12" t="s">
        <v>197</v>
      </c>
      <c r="B76" s="12"/>
      <c r="C76" s="17"/>
      <c r="D76" s="17"/>
      <c r="E76" s="17"/>
      <c r="F76" s="158" t="s">
        <v>1383</v>
      </c>
      <c r="G76" s="20">
        <f t="shared" ref="G76:L76" si="12">G77+G78+G79+G80+G81+G82+G83+G107+G108</f>
        <v>0</v>
      </c>
      <c r="H76" s="20">
        <f t="shared" si="12"/>
        <v>0</v>
      </c>
      <c r="I76" s="20">
        <f t="shared" si="12"/>
        <v>0</v>
      </c>
      <c r="J76" s="20">
        <f t="shared" si="12"/>
        <v>0</v>
      </c>
      <c r="K76" s="20">
        <f t="shared" si="12"/>
        <v>0</v>
      </c>
      <c r="L76" s="20">
        <f t="shared" si="12"/>
        <v>0</v>
      </c>
      <c r="N76" s="17"/>
    </row>
    <row r="77" spans="1:14" ht="30">
      <c r="A77" s="12" t="s">
        <v>1292</v>
      </c>
      <c r="B77" s="12"/>
      <c r="C77" s="17"/>
      <c r="D77" s="17"/>
      <c r="E77" s="17"/>
      <c r="F77" s="11" t="s">
        <v>1384</v>
      </c>
      <c r="G77" s="19"/>
      <c r="H77" s="19"/>
      <c r="I77" s="19"/>
      <c r="J77" s="19"/>
      <c r="K77" s="19"/>
      <c r="L77" s="19"/>
      <c r="N77" s="17"/>
    </row>
    <row r="78" spans="1:14">
      <c r="A78" s="12" t="s">
        <v>1293</v>
      </c>
      <c r="B78" s="12"/>
      <c r="C78" s="17"/>
      <c r="D78" s="17"/>
      <c r="E78" s="17"/>
      <c r="F78" s="11" t="s">
        <v>1385</v>
      </c>
      <c r="G78" s="19"/>
      <c r="H78" s="19"/>
      <c r="I78" s="19"/>
      <c r="J78" s="19"/>
      <c r="K78" s="19"/>
      <c r="L78" s="19"/>
      <c r="N78" s="17"/>
    </row>
    <row r="79" spans="1:14" ht="30">
      <c r="A79" s="12" t="s">
        <v>1294</v>
      </c>
      <c r="B79" s="12"/>
      <c r="C79" s="17"/>
      <c r="D79" s="17"/>
      <c r="E79" s="17"/>
      <c r="F79" s="11" t="s">
        <v>1386</v>
      </c>
      <c r="G79" s="19"/>
      <c r="H79" s="19"/>
      <c r="I79" s="19"/>
      <c r="J79" s="19"/>
      <c r="K79" s="19"/>
      <c r="L79" s="19"/>
      <c r="N79" s="17"/>
    </row>
    <row r="80" spans="1:14" ht="30">
      <c r="A80" s="12" t="s">
        <v>1295</v>
      </c>
      <c r="B80" s="12"/>
      <c r="C80" s="17"/>
      <c r="D80" s="17"/>
      <c r="E80" s="17"/>
      <c r="F80" s="11" t="s">
        <v>278</v>
      </c>
      <c r="G80" s="19"/>
      <c r="H80" s="19"/>
      <c r="I80" s="19"/>
      <c r="J80" s="19"/>
      <c r="K80" s="19"/>
      <c r="L80" s="19"/>
      <c r="N80" s="17"/>
    </row>
    <row r="81" spans="1:14" ht="45">
      <c r="A81" s="12" t="s">
        <v>1296</v>
      </c>
      <c r="B81" s="12"/>
      <c r="C81" s="17"/>
      <c r="D81" s="17"/>
      <c r="E81" s="17"/>
      <c r="F81" s="11" t="s">
        <v>279</v>
      </c>
      <c r="G81" s="19"/>
      <c r="H81" s="19"/>
      <c r="I81" s="19"/>
      <c r="J81" s="19"/>
      <c r="K81" s="19"/>
      <c r="L81" s="19"/>
      <c r="N81" s="17"/>
    </row>
    <row r="82" spans="1:14" ht="30">
      <c r="A82" s="12" t="s">
        <v>1322</v>
      </c>
      <c r="B82" s="12"/>
      <c r="C82" s="17"/>
      <c r="D82" s="17"/>
      <c r="E82" s="17"/>
      <c r="F82" s="11" t="s">
        <v>280</v>
      </c>
      <c r="G82" s="19"/>
      <c r="H82" s="19"/>
      <c r="I82" s="19"/>
      <c r="J82" s="19"/>
      <c r="K82" s="19"/>
      <c r="L82" s="19"/>
      <c r="N82" s="17"/>
    </row>
    <row r="83" spans="1:14">
      <c r="A83" s="12" t="s">
        <v>195</v>
      </c>
      <c r="B83" s="12"/>
      <c r="C83" s="17"/>
      <c r="D83" s="17"/>
      <c r="E83" s="17"/>
      <c r="F83" s="11" t="s">
        <v>281</v>
      </c>
      <c r="G83" s="20">
        <f t="array" ref="G83">SUM(G95:G96)</f>
        <v>0</v>
      </c>
      <c r="H83" s="20">
        <f t="array" ref="H83">SUM(H95:H96)</f>
        <v>0</v>
      </c>
      <c r="I83" s="20">
        <f t="array" ref="I83">SUM(I95:I96)</f>
        <v>0</v>
      </c>
      <c r="J83" s="20">
        <f t="array" ref="J83">SUM(J95:J96)</f>
        <v>0</v>
      </c>
      <c r="K83" s="20">
        <f t="array" ref="K83">SUM(K95:K96)</f>
        <v>0</v>
      </c>
      <c r="L83" s="20">
        <f t="array" ref="L83">SUM(L95:L96)</f>
        <v>0</v>
      </c>
      <c r="N83" s="17"/>
    </row>
    <row r="84" spans="1:14" hidden="1">
      <c r="A84" s="12"/>
      <c r="B84" s="12"/>
      <c r="C84" s="17"/>
      <c r="D84" s="17"/>
      <c r="E84" s="17" t="s">
        <v>905</v>
      </c>
      <c r="N84" s="17"/>
    </row>
    <row r="85" spans="1:14" hidden="1">
      <c r="A85" s="12"/>
      <c r="B85" s="12"/>
      <c r="C85" s="17"/>
      <c r="D85" s="17"/>
      <c r="E85" s="17" t="s">
        <v>908</v>
      </c>
      <c r="F85" s="17"/>
      <c r="G85" s="17"/>
      <c r="H85" s="17"/>
      <c r="I85" s="17"/>
      <c r="J85" s="17"/>
      <c r="K85" s="17"/>
      <c r="L85" s="17"/>
      <c r="M85" s="17"/>
      <c r="N85" s="17" t="s">
        <v>909</v>
      </c>
    </row>
    <row r="86" spans="1:14" hidden="1"/>
    <row r="87" spans="1:14" hidden="1"/>
    <row r="88" spans="1:14" hidden="1"/>
    <row r="89" spans="1:14" hidden="1"/>
    <row r="90" spans="1:14" hidden="1">
      <c r="A90" s="12"/>
      <c r="B90" s="12"/>
      <c r="C90" s="17"/>
      <c r="D90" s="17"/>
      <c r="E90" s="17" t="s">
        <v>1527</v>
      </c>
      <c r="F90" s="17"/>
      <c r="G90" s="17"/>
      <c r="H90" s="17"/>
      <c r="I90" s="17"/>
      <c r="J90" s="17"/>
      <c r="K90" s="17"/>
      <c r="L90" s="17"/>
      <c r="M90" s="17"/>
      <c r="N90" s="17"/>
    </row>
    <row r="91" spans="1:14" hidden="1">
      <c r="A91" s="12"/>
      <c r="B91" s="12"/>
      <c r="C91" s="17"/>
      <c r="D91" s="17"/>
      <c r="E91" s="17"/>
      <c r="F91" s="17"/>
      <c r="G91" s="17"/>
      <c r="H91" s="17"/>
      <c r="I91" s="17"/>
      <c r="J91" s="17"/>
      <c r="K91" s="17"/>
      <c r="L91" s="17"/>
      <c r="M91" s="17"/>
      <c r="N91" s="17"/>
    </row>
    <row r="92" spans="1:14" hidden="1">
      <c r="A92" s="12"/>
      <c r="B92" s="12"/>
      <c r="C92" s="17"/>
      <c r="D92" s="17"/>
      <c r="E92" s="17"/>
      <c r="F92" s="17" t="s">
        <v>1122</v>
      </c>
      <c r="G92" s="17" t="s">
        <v>719</v>
      </c>
      <c r="H92" s="17" t="s">
        <v>1368</v>
      </c>
      <c r="I92" s="17" t="s">
        <v>720</v>
      </c>
      <c r="J92" s="17" t="s">
        <v>896</v>
      </c>
      <c r="K92" s="17" t="s">
        <v>721</v>
      </c>
      <c r="L92" s="17" t="s">
        <v>916</v>
      </c>
      <c r="M92" s="17"/>
      <c r="N92" s="17"/>
    </row>
    <row r="93" spans="1:14" hidden="1">
      <c r="A93" s="12"/>
      <c r="B93" s="12"/>
      <c r="C93" s="17"/>
      <c r="D93" s="17"/>
      <c r="E93" s="17" t="s">
        <v>906</v>
      </c>
      <c r="F93" s="17" t="s">
        <v>940</v>
      </c>
      <c r="G93" s="17"/>
      <c r="H93" s="17"/>
      <c r="I93" s="17"/>
      <c r="J93" s="17"/>
      <c r="K93" s="17"/>
      <c r="L93" s="17"/>
      <c r="M93" s="17" t="s">
        <v>905</v>
      </c>
      <c r="N93" s="17" t="s">
        <v>907</v>
      </c>
    </row>
    <row r="94" spans="1:14" hidden="1">
      <c r="A94" s="12"/>
      <c r="B94" s="12"/>
      <c r="C94" s="17"/>
      <c r="D94" s="17"/>
      <c r="E94" s="17" t="s">
        <v>905</v>
      </c>
      <c r="N94" s="17"/>
    </row>
    <row r="95" spans="1:14">
      <c r="A95" s="12" t="s">
        <v>195</v>
      </c>
      <c r="B95" s="12"/>
      <c r="C95" s="17"/>
      <c r="D95" s="17"/>
      <c r="E95" s="109"/>
      <c r="F95" s="22"/>
      <c r="G95" s="19"/>
      <c r="H95" s="19"/>
      <c r="I95" s="19"/>
      <c r="J95" s="19"/>
      <c r="K95" s="19"/>
      <c r="L95" s="19"/>
      <c r="N95" s="17"/>
    </row>
    <row r="96" spans="1:14" hidden="1">
      <c r="A96" s="12"/>
      <c r="B96" s="12"/>
      <c r="C96" s="17"/>
      <c r="D96" s="17"/>
      <c r="E96" s="17" t="s">
        <v>905</v>
      </c>
      <c r="N96" s="17"/>
    </row>
    <row r="97" spans="1:14" hidden="1">
      <c r="A97" s="12"/>
      <c r="B97" s="12"/>
      <c r="C97" s="17"/>
      <c r="D97" s="17"/>
      <c r="E97" s="17" t="s">
        <v>908</v>
      </c>
      <c r="F97" s="17"/>
      <c r="G97" s="17"/>
      <c r="H97" s="17"/>
      <c r="I97" s="17"/>
      <c r="J97" s="17"/>
      <c r="K97" s="17"/>
      <c r="L97" s="17"/>
      <c r="M97" s="17"/>
      <c r="N97" s="17" t="s">
        <v>909</v>
      </c>
    </row>
    <row r="98" spans="1:14" hidden="1"/>
    <row r="99" spans="1:14" hidden="1"/>
    <row r="100" spans="1:14" hidden="1"/>
    <row r="101" spans="1:14" hidden="1">
      <c r="A101" s="12"/>
      <c r="B101" s="12"/>
      <c r="C101" s="17"/>
      <c r="D101" s="17"/>
      <c r="E101" s="17" t="s">
        <v>1510</v>
      </c>
      <c r="F101" s="17"/>
      <c r="G101" s="17"/>
      <c r="H101" s="17"/>
      <c r="I101" s="17"/>
      <c r="J101" s="17"/>
      <c r="K101" s="17"/>
      <c r="L101" s="17"/>
      <c r="M101" s="17"/>
      <c r="N101" s="17"/>
    </row>
    <row r="102" spans="1:14" hidden="1">
      <c r="A102" s="12"/>
      <c r="B102" s="12"/>
      <c r="C102" s="17"/>
      <c r="D102" s="17"/>
      <c r="E102" s="17"/>
      <c r="F102" s="17"/>
      <c r="G102" s="17"/>
      <c r="H102" s="17"/>
      <c r="I102" s="17"/>
      <c r="J102" s="17"/>
      <c r="K102" s="17"/>
      <c r="L102" s="17"/>
      <c r="M102" s="17"/>
      <c r="N102" s="17"/>
    </row>
    <row r="103" spans="1:14" hidden="1">
      <c r="A103" s="12"/>
      <c r="B103" s="12"/>
      <c r="C103" s="17"/>
      <c r="D103" s="17"/>
      <c r="E103" s="17"/>
      <c r="F103" s="17"/>
      <c r="G103" s="17" t="s">
        <v>719</v>
      </c>
      <c r="H103" s="17" t="s">
        <v>1368</v>
      </c>
      <c r="I103" s="17" t="s">
        <v>720</v>
      </c>
      <c r="J103" s="17" t="s">
        <v>896</v>
      </c>
      <c r="K103" s="17" t="s">
        <v>721</v>
      </c>
      <c r="L103" s="17" t="s">
        <v>916</v>
      </c>
      <c r="M103" s="17"/>
      <c r="N103" s="17"/>
    </row>
    <row r="104" spans="1:14" hidden="1">
      <c r="A104" s="12"/>
      <c r="B104" s="12"/>
      <c r="C104" s="17"/>
      <c r="D104" s="17"/>
      <c r="E104" s="17" t="s">
        <v>906</v>
      </c>
      <c r="F104" s="17" t="s">
        <v>910</v>
      </c>
      <c r="G104" s="17"/>
      <c r="H104" s="17"/>
      <c r="I104" s="17"/>
      <c r="J104" s="17"/>
      <c r="K104" s="17"/>
      <c r="L104" s="17"/>
      <c r="M104" s="17" t="s">
        <v>905</v>
      </c>
      <c r="N104" s="17" t="s">
        <v>907</v>
      </c>
    </row>
    <row r="105" spans="1:14" hidden="1">
      <c r="A105" s="12"/>
      <c r="B105" s="12"/>
      <c r="C105" s="17"/>
      <c r="D105" s="17"/>
      <c r="E105" s="17" t="s">
        <v>905</v>
      </c>
      <c r="N105" s="17"/>
    </row>
    <row r="106" spans="1:14">
      <c r="A106" s="12"/>
      <c r="B106" s="12"/>
      <c r="C106" s="17"/>
      <c r="D106" s="17"/>
      <c r="E106" s="17"/>
      <c r="F106" s="190" t="s">
        <v>977</v>
      </c>
      <c r="G106" s="191"/>
      <c r="H106" s="191"/>
      <c r="I106" s="191"/>
      <c r="J106" s="191"/>
      <c r="K106" s="191"/>
      <c r="L106" s="191"/>
      <c r="N106" s="17"/>
    </row>
    <row r="107" spans="1:14" ht="30">
      <c r="A107" s="12" t="s">
        <v>194</v>
      </c>
      <c r="B107" s="12"/>
      <c r="C107" s="17"/>
      <c r="D107" s="17"/>
      <c r="E107" s="17"/>
      <c r="F107" s="11" t="s">
        <v>282</v>
      </c>
      <c r="G107" s="19"/>
      <c r="H107" s="19"/>
      <c r="I107" s="19"/>
      <c r="J107" s="19"/>
      <c r="K107" s="19"/>
      <c r="L107" s="19"/>
      <c r="N107" s="17"/>
    </row>
    <row r="108" spans="1:14">
      <c r="A108" s="12" t="s">
        <v>196</v>
      </c>
      <c r="B108" s="12"/>
      <c r="C108" s="17"/>
      <c r="D108" s="17"/>
      <c r="E108" s="17"/>
      <c r="F108" s="11" t="s">
        <v>1183</v>
      </c>
      <c r="G108" s="20">
        <f t="array" ref="G108">SUM(G119:G120)</f>
        <v>0</v>
      </c>
      <c r="H108" s="20">
        <f t="array" ref="H108">SUM(H119:H120)</f>
        <v>0</v>
      </c>
      <c r="I108" s="20">
        <f t="array" ref="I108">SUM(I119:I120)</f>
        <v>0</v>
      </c>
      <c r="J108" s="20">
        <f t="array" ref="J108">SUM(J119:J120)</f>
        <v>0</v>
      </c>
      <c r="K108" s="20">
        <f t="array" ref="K108">SUM(K119:K120)</f>
        <v>0</v>
      </c>
      <c r="L108" s="20">
        <f t="array" ref="L108">SUM(L119:L120)</f>
        <v>0</v>
      </c>
      <c r="N108" s="17"/>
    </row>
    <row r="109" spans="1:14" hidden="1">
      <c r="A109" s="12"/>
      <c r="B109" s="12"/>
      <c r="C109" s="17"/>
      <c r="D109" s="17"/>
      <c r="E109" s="17" t="s">
        <v>905</v>
      </c>
      <c r="N109" s="17"/>
    </row>
    <row r="110" spans="1:14" hidden="1">
      <c r="A110" s="12"/>
      <c r="B110" s="12"/>
      <c r="C110" s="17"/>
      <c r="D110" s="17"/>
      <c r="E110" s="17" t="s">
        <v>908</v>
      </c>
      <c r="F110" s="17"/>
      <c r="G110" s="17"/>
      <c r="H110" s="17"/>
      <c r="I110" s="17"/>
      <c r="J110" s="17"/>
      <c r="K110" s="17"/>
      <c r="L110" s="17"/>
      <c r="M110" s="17"/>
      <c r="N110" s="17" t="s">
        <v>909</v>
      </c>
    </row>
    <row r="111" spans="1:14" hidden="1"/>
    <row r="112" spans="1:14" hidden="1"/>
    <row r="113" spans="1:14" hidden="1"/>
    <row r="114" spans="1:14" hidden="1">
      <c r="A114" s="12"/>
      <c r="B114" s="12"/>
      <c r="C114" s="17"/>
      <c r="D114" s="17"/>
      <c r="E114" s="17" t="s">
        <v>1528</v>
      </c>
      <c r="F114" s="17"/>
      <c r="G114" s="17"/>
      <c r="H114" s="17"/>
      <c r="I114" s="17"/>
      <c r="J114" s="17"/>
      <c r="K114" s="17"/>
      <c r="L114" s="17"/>
      <c r="M114" s="17"/>
      <c r="N114" s="17"/>
    </row>
    <row r="115" spans="1:14" hidden="1">
      <c r="A115" s="12"/>
      <c r="B115" s="12"/>
      <c r="C115" s="17"/>
      <c r="D115" s="17"/>
      <c r="E115" s="17"/>
      <c r="F115" s="17"/>
      <c r="G115" s="17"/>
      <c r="H115" s="17"/>
      <c r="I115" s="17"/>
      <c r="J115" s="17"/>
      <c r="K115" s="17"/>
      <c r="L115" s="17"/>
      <c r="M115" s="17"/>
      <c r="N115" s="17"/>
    </row>
    <row r="116" spans="1:14" hidden="1">
      <c r="A116" s="12"/>
      <c r="B116" s="12"/>
      <c r="C116" s="17"/>
      <c r="D116" s="17"/>
      <c r="E116" s="17"/>
      <c r="F116" s="17" t="s">
        <v>1123</v>
      </c>
      <c r="G116" s="17" t="s">
        <v>719</v>
      </c>
      <c r="H116" s="17" t="s">
        <v>1368</v>
      </c>
      <c r="I116" s="17" t="s">
        <v>720</v>
      </c>
      <c r="J116" s="17" t="s">
        <v>896</v>
      </c>
      <c r="K116" s="17" t="s">
        <v>721</v>
      </c>
      <c r="L116" s="17" t="s">
        <v>916</v>
      </c>
      <c r="M116" s="17"/>
      <c r="N116" s="17"/>
    </row>
    <row r="117" spans="1:14" hidden="1">
      <c r="A117" s="12"/>
      <c r="B117" s="12"/>
      <c r="C117" s="17"/>
      <c r="D117" s="17"/>
      <c r="E117" s="17" t="s">
        <v>906</v>
      </c>
      <c r="F117" s="17" t="s">
        <v>940</v>
      </c>
      <c r="G117" s="17"/>
      <c r="H117" s="17"/>
      <c r="I117" s="17"/>
      <c r="J117" s="17"/>
      <c r="K117" s="17"/>
      <c r="L117" s="17"/>
      <c r="M117" s="17" t="s">
        <v>905</v>
      </c>
      <c r="N117" s="17" t="s">
        <v>907</v>
      </c>
    </row>
    <row r="118" spans="1:14" hidden="1">
      <c r="A118" s="12"/>
      <c r="B118" s="12"/>
      <c r="C118" s="17"/>
      <c r="D118" s="17"/>
      <c r="E118" s="17" t="s">
        <v>905</v>
      </c>
      <c r="N118" s="17"/>
    </row>
    <row r="119" spans="1:14">
      <c r="A119" s="12" t="s">
        <v>196</v>
      </c>
      <c r="B119" s="12"/>
      <c r="C119" s="17"/>
      <c r="D119" s="17"/>
      <c r="E119" s="109"/>
      <c r="F119" s="22"/>
      <c r="G119" s="19"/>
      <c r="H119" s="19"/>
      <c r="I119" s="19"/>
      <c r="J119" s="19"/>
      <c r="K119" s="19"/>
      <c r="L119" s="19"/>
      <c r="N119" s="17"/>
    </row>
    <row r="120" spans="1:14" ht="4.5" hidden="1" customHeight="1">
      <c r="A120" s="12"/>
      <c r="B120" s="12"/>
      <c r="C120" s="17"/>
      <c r="D120" s="17"/>
      <c r="E120" s="17" t="s">
        <v>905</v>
      </c>
      <c r="N120" s="17"/>
    </row>
    <row r="121" spans="1:14" hidden="1">
      <c r="A121" s="12"/>
      <c r="B121" s="12"/>
      <c r="C121" s="17"/>
      <c r="D121" s="17"/>
      <c r="E121" s="17" t="s">
        <v>908</v>
      </c>
      <c r="F121" s="17"/>
      <c r="G121" s="17"/>
      <c r="H121" s="17"/>
      <c r="I121" s="17"/>
      <c r="J121" s="17"/>
      <c r="K121" s="17"/>
      <c r="L121" s="17"/>
      <c r="M121" s="17"/>
      <c r="N121" s="17" t="s">
        <v>909</v>
      </c>
    </row>
    <row r="122" spans="1:14" hidden="1"/>
    <row r="123" spans="1:14" hidden="1"/>
    <row r="124" spans="1:14" hidden="1"/>
    <row r="125" spans="1:14" hidden="1">
      <c r="A125" s="12"/>
      <c r="B125" s="12"/>
      <c r="C125" s="17"/>
      <c r="D125" s="17"/>
      <c r="E125" s="17" t="s">
        <v>1511</v>
      </c>
      <c r="F125" s="17"/>
      <c r="G125" s="17"/>
      <c r="H125" s="17"/>
      <c r="I125" s="17"/>
      <c r="J125" s="17"/>
      <c r="K125" s="17"/>
      <c r="L125" s="17"/>
      <c r="M125" s="17"/>
      <c r="N125" s="17"/>
    </row>
    <row r="126" spans="1:14" hidden="1">
      <c r="A126" s="12"/>
      <c r="B126" s="12"/>
      <c r="C126" s="17"/>
      <c r="D126" s="17"/>
      <c r="E126" s="17"/>
      <c r="F126" s="17"/>
      <c r="G126" s="17"/>
      <c r="H126" s="17"/>
      <c r="I126" s="17"/>
      <c r="J126" s="17"/>
      <c r="K126" s="17"/>
      <c r="L126" s="17"/>
      <c r="M126" s="17"/>
      <c r="N126" s="17"/>
    </row>
    <row r="127" spans="1:14" hidden="1">
      <c r="A127" s="12"/>
      <c r="B127" s="12"/>
      <c r="C127" s="17"/>
      <c r="D127" s="17"/>
      <c r="E127" s="17"/>
      <c r="F127" s="17"/>
      <c r="G127" s="17" t="s">
        <v>719</v>
      </c>
      <c r="H127" s="17" t="s">
        <v>1368</v>
      </c>
      <c r="I127" s="17" t="s">
        <v>720</v>
      </c>
      <c r="J127" s="17" t="s">
        <v>896</v>
      </c>
      <c r="K127" s="17" t="s">
        <v>721</v>
      </c>
      <c r="L127" s="17" t="s">
        <v>916</v>
      </c>
      <c r="M127" s="17"/>
      <c r="N127" s="17"/>
    </row>
    <row r="128" spans="1:14" hidden="1">
      <c r="A128" s="12"/>
      <c r="B128" s="12"/>
      <c r="C128" s="17"/>
      <c r="D128" s="17"/>
      <c r="E128" s="17" t="s">
        <v>906</v>
      </c>
      <c r="F128" s="17" t="s">
        <v>910</v>
      </c>
      <c r="G128" s="17"/>
      <c r="H128" s="17"/>
      <c r="I128" s="17"/>
      <c r="J128" s="17"/>
      <c r="K128" s="17"/>
      <c r="L128" s="17"/>
      <c r="M128" s="17" t="s">
        <v>905</v>
      </c>
      <c r="N128" s="17" t="s">
        <v>907</v>
      </c>
    </row>
    <row r="129" spans="1:14" hidden="1">
      <c r="A129" s="12"/>
      <c r="B129" s="12"/>
      <c r="C129" s="17"/>
      <c r="D129" s="17"/>
      <c r="E129" s="17" t="s">
        <v>905</v>
      </c>
      <c r="N129" s="17"/>
    </row>
    <row r="130" spans="1:14">
      <c r="A130" s="12"/>
      <c r="B130" s="12"/>
      <c r="C130" s="17"/>
      <c r="D130" s="17"/>
      <c r="E130" s="17"/>
      <c r="F130" s="190" t="s">
        <v>977</v>
      </c>
      <c r="G130" s="191"/>
      <c r="H130" s="191"/>
      <c r="I130" s="191"/>
      <c r="J130" s="191"/>
      <c r="K130" s="191"/>
      <c r="L130" s="191"/>
      <c r="N130" s="17"/>
    </row>
    <row r="131" spans="1:14">
      <c r="A131" s="12" t="s">
        <v>198</v>
      </c>
      <c r="B131" s="12"/>
      <c r="C131" s="17"/>
      <c r="D131" s="17"/>
      <c r="E131" s="17"/>
      <c r="F131" s="158" t="s">
        <v>1390</v>
      </c>
      <c r="G131" s="20">
        <f t="shared" ref="G131:L131" si="13">G75-G76</f>
        <v>0</v>
      </c>
      <c r="H131" s="20">
        <f t="shared" si="13"/>
        <v>0</v>
      </c>
      <c r="I131" s="20">
        <f t="shared" si="13"/>
        <v>0</v>
      </c>
      <c r="J131" s="20">
        <f t="shared" si="13"/>
        <v>0</v>
      </c>
      <c r="K131" s="20">
        <f t="shared" si="13"/>
        <v>0</v>
      </c>
      <c r="L131" s="20">
        <f t="shared" si="13"/>
        <v>0</v>
      </c>
      <c r="N131" s="17"/>
    </row>
    <row r="132" spans="1:14">
      <c r="A132" s="12" t="s">
        <v>199</v>
      </c>
      <c r="B132" s="12"/>
      <c r="C132" s="17"/>
      <c r="D132" s="17"/>
      <c r="E132" s="17"/>
      <c r="F132" s="158" t="s">
        <v>1391</v>
      </c>
      <c r="G132" s="20">
        <f t="shared" ref="G132:L132" si="14">G133+G134+G135+G136+G137+G138+G139</f>
        <v>0</v>
      </c>
      <c r="H132" s="20">
        <f t="shared" si="14"/>
        <v>0</v>
      </c>
      <c r="I132" s="20">
        <f t="shared" si="14"/>
        <v>0</v>
      </c>
      <c r="J132" s="20">
        <f t="shared" si="14"/>
        <v>0</v>
      </c>
      <c r="K132" s="20">
        <f t="shared" si="14"/>
        <v>0</v>
      </c>
      <c r="L132" s="20">
        <f t="shared" si="14"/>
        <v>0</v>
      </c>
      <c r="N132" s="17"/>
    </row>
    <row r="133" spans="1:14">
      <c r="A133" s="12" t="s">
        <v>189</v>
      </c>
      <c r="B133" s="12"/>
      <c r="C133" s="17"/>
      <c r="D133" s="17"/>
      <c r="E133" s="17"/>
      <c r="F133" s="11" t="s">
        <v>1392</v>
      </c>
      <c r="G133" s="19"/>
      <c r="H133" s="19"/>
      <c r="I133" s="19"/>
      <c r="J133" s="19"/>
      <c r="K133" s="19"/>
      <c r="L133" s="19"/>
      <c r="N133" s="17"/>
    </row>
    <row r="134" spans="1:14">
      <c r="A134" s="12" t="s">
        <v>1366</v>
      </c>
      <c r="B134" s="12"/>
      <c r="C134" s="17"/>
      <c r="D134" s="17"/>
      <c r="E134" s="17"/>
      <c r="F134" s="11" t="s">
        <v>1393</v>
      </c>
      <c r="G134" s="19"/>
      <c r="H134" s="19"/>
      <c r="I134" s="19"/>
      <c r="J134" s="19"/>
      <c r="K134" s="19"/>
      <c r="L134" s="19"/>
      <c r="N134" s="17"/>
    </row>
    <row r="135" spans="1:14">
      <c r="A135" s="12" t="s">
        <v>1367</v>
      </c>
      <c r="B135" s="12"/>
      <c r="C135" s="17"/>
      <c r="D135" s="17"/>
      <c r="E135" s="17"/>
      <c r="F135" s="11" t="s">
        <v>1186</v>
      </c>
      <c r="G135" s="19"/>
      <c r="H135" s="19"/>
      <c r="I135" s="19"/>
      <c r="J135" s="19"/>
      <c r="K135" s="19"/>
      <c r="L135" s="19"/>
      <c r="N135" s="17"/>
    </row>
    <row r="136" spans="1:14">
      <c r="A136" s="12" t="s">
        <v>625</v>
      </c>
      <c r="B136" s="12"/>
      <c r="C136" s="17"/>
      <c r="D136" s="17"/>
      <c r="E136" s="17"/>
      <c r="F136" s="11" t="s">
        <v>1187</v>
      </c>
      <c r="G136" s="19"/>
      <c r="H136" s="19"/>
      <c r="I136" s="19"/>
      <c r="J136" s="19"/>
      <c r="K136" s="19"/>
      <c r="L136" s="19"/>
      <c r="N136" s="17"/>
    </row>
    <row r="137" spans="1:14">
      <c r="A137" s="12" t="s">
        <v>671</v>
      </c>
      <c r="B137" s="12"/>
      <c r="C137" s="17"/>
      <c r="D137" s="17"/>
      <c r="E137" s="17"/>
      <c r="F137" s="11" t="s">
        <v>299</v>
      </c>
      <c r="G137" s="19"/>
      <c r="H137" s="19"/>
      <c r="I137" s="19"/>
      <c r="J137" s="19"/>
      <c r="K137" s="19"/>
      <c r="L137" s="19"/>
      <c r="N137" s="17"/>
    </row>
    <row r="138" spans="1:14">
      <c r="A138" s="12" t="s">
        <v>672</v>
      </c>
      <c r="B138" s="12"/>
      <c r="C138" s="17"/>
      <c r="D138" s="17"/>
      <c r="E138" s="17"/>
      <c r="F138" s="11" t="s">
        <v>300</v>
      </c>
      <c r="G138" s="19"/>
      <c r="H138" s="19"/>
      <c r="I138" s="19"/>
      <c r="J138" s="19"/>
      <c r="K138" s="19"/>
      <c r="L138" s="19"/>
      <c r="N138" s="17"/>
    </row>
    <row r="139" spans="1:14">
      <c r="A139" s="12" t="s">
        <v>418</v>
      </c>
      <c r="B139" s="12"/>
      <c r="C139" s="17"/>
      <c r="D139" s="17"/>
      <c r="E139" s="17"/>
      <c r="F139" s="11" t="s">
        <v>301</v>
      </c>
      <c r="G139" s="20">
        <f t="shared" ref="G139:L139" si="15">G140+G141+G142+G143+G144+G145</f>
        <v>0</v>
      </c>
      <c r="H139" s="20">
        <f t="shared" si="15"/>
        <v>0</v>
      </c>
      <c r="I139" s="20">
        <f t="shared" si="15"/>
        <v>0</v>
      </c>
      <c r="J139" s="20">
        <f t="shared" si="15"/>
        <v>0</v>
      </c>
      <c r="K139" s="20">
        <f t="shared" si="15"/>
        <v>0</v>
      </c>
      <c r="L139" s="20">
        <f t="shared" si="15"/>
        <v>0</v>
      </c>
      <c r="N139" s="17"/>
    </row>
    <row r="140" spans="1:14">
      <c r="A140" s="12" t="s">
        <v>1394</v>
      </c>
      <c r="B140" s="12"/>
      <c r="C140" s="17"/>
      <c r="D140" s="17"/>
      <c r="E140" s="17"/>
      <c r="F140" s="11" t="s">
        <v>1330</v>
      </c>
      <c r="G140" s="19"/>
      <c r="H140" s="19"/>
      <c r="I140" s="19"/>
      <c r="J140" s="19"/>
      <c r="K140" s="19"/>
      <c r="L140" s="19"/>
      <c r="N140" s="17"/>
    </row>
    <row r="141" spans="1:14">
      <c r="A141" s="12" t="s">
        <v>29</v>
      </c>
      <c r="B141" s="12"/>
      <c r="C141" s="17"/>
      <c r="D141" s="17"/>
      <c r="E141" s="17"/>
      <c r="F141" s="11" t="s">
        <v>1333</v>
      </c>
      <c r="G141" s="19"/>
      <c r="H141" s="19"/>
      <c r="I141" s="19"/>
      <c r="J141" s="19"/>
      <c r="K141" s="19"/>
      <c r="L141" s="19"/>
      <c r="N141" s="17"/>
    </row>
    <row r="142" spans="1:14">
      <c r="A142" s="12" t="s">
        <v>30</v>
      </c>
      <c r="B142" s="12"/>
      <c r="C142" s="17"/>
      <c r="D142" s="17"/>
      <c r="E142" s="17"/>
      <c r="F142" s="11" t="s">
        <v>1331</v>
      </c>
      <c r="G142" s="19"/>
      <c r="H142" s="19"/>
      <c r="I142" s="19"/>
      <c r="J142" s="19"/>
      <c r="K142" s="19"/>
      <c r="L142" s="19"/>
      <c r="N142" s="17"/>
    </row>
    <row r="143" spans="1:14">
      <c r="A143" s="12" t="s">
        <v>31</v>
      </c>
      <c r="B143" s="12"/>
      <c r="C143" s="17"/>
      <c r="D143" s="17"/>
      <c r="E143" s="17"/>
      <c r="F143" s="11" t="s">
        <v>1332</v>
      </c>
      <c r="G143" s="19"/>
      <c r="H143" s="19"/>
      <c r="I143" s="19"/>
      <c r="J143" s="19"/>
      <c r="K143" s="19"/>
      <c r="L143" s="19"/>
      <c r="N143" s="17"/>
    </row>
    <row r="144" spans="1:14" ht="30">
      <c r="A144" s="12" t="s">
        <v>1472</v>
      </c>
      <c r="B144" s="12"/>
      <c r="C144" s="17"/>
      <c r="D144" s="17"/>
      <c r="E144" s="17"/>
      <c r="F144" s="133" t="s">
        <v>1471</v>
      </c>
      <c r="G144" s="19"/>
      <c r="H144" s="19"/>
      <c r="I144" s="19"/>
      <c r="J144" s="19"/>
      <c r="K144" s="19"/>
      <c r="L144" s="19"/>
      <c r="N144" s="17"/>
    </row>
    <row r="145" spans="1:14">
      <c r="A145" s="12" t="s">
        <v>32</v>
      </c>
      <c r="B145" s="12"/>
      <c r="C145" s="17"/>
      <c r="D145" s="17"/>
      <c r="E145" s="17"/>
      <c r="F145" s="11" t="s">
        <v>1470</v>
      </c>
      <c r="G145" s="20">
        <f t="array" ref="G145">SUM(G157:G158)</f>
        <v>0</v>
      </c>
      <c r="H145" s="20">
        <f t="array" ref="H145">SUM(H157:H158)</f>
        <v>0</v>
      </c>
      <c r="I145" s="20">
        <f t="array" ref="I145">SUM(I157:I158)</f>
        <v>0</v>
      </c>
      <c r="J145" s="20">
        <f t="array" ref="J145">SUM(J157:J158)</f>
        <v>0</v>
      </c>
      <c r="K145" s="20">
        <f t="array" ref="K145">SUM(K157:K158)</f>
        <v>0</v>
      </c>
      <c r="L145" s="20">
        <f t="array" ref="L145">SUM(L157:L158)</f>
        <v>0</v>
      </c>
      <c r="N145" s="17"/>
    </row>
    <row r="146" spans="1:14" hidden="1">
      <c r="A146" s="12"/>
      <c r="B146" s="12"/>
      <c r="C146" s="17"/>
      <c r="D146" s="17"/>
      <c r="E146" s="17" t="s">
        <v>905</v>
      </c>
      <c r="N146" s="17"/>
    </row>
    <row r="147" spans="1:14" hidden="1">
      <c r="A147" s="12"/>
      <c r="B147" s="12"/>
      <c r="C147" s="17"/>
      <c r="D147" s="17"/>
      <c r="E147" s="17" t="s">
        <v>908</v>
      </c>
      <c r="F147" s="17"/>
      <c r="G147" s="17"/>
      <c r="H147" s="17"/>
      <c r="I147" s="17"/>
      <c r="J147" s="17"/>
      <c r="K147" s="17"/>
      <c r="L147" s="17"/>
      <c r="M147" s="17"/>
      <c r="N147" s="17" t="s">
        <v>909</v>
      </c>
    </row>
    <row r="148" spans="1:14" hidden="1"/>
    <row r="149" spans="1:14" hidden="1"/>
    <row r="150" spans="1:14" hidden="1"/>
    <row r="151" spans="1:14" hidden="1"/>
    <row r="152" spans="1:14" hidden="1">
      <c r="A152" s="12"/>
      <c r="B152" s="12"/>
      <c r="C152" s="17"/>
      <c r="D152" s="17"/>
      <c r="E152" s="17" t="s">
        <v>1512</v>
      </c>
      <c r="F152" s="17"/>
      <c r="G152" s="17"/>
      <c r="H152" s="17"/>
      <c r="I152" s="17"/>
      <c r="J152" s="17"/>
      <c r="K152" s="17"/>
      <c r="L152" s="17"/>
      <c r="M152" s="17"/>
      <c r="N152" s="17"/>
    </row>
    <row r="153" spans="1:14" hidden="1">
      <c r="A153" s="12"/>
      <c r="B153" s="12"/>
      <c r="C153" s="17"/>
      <c r="D153" s="17"/>
      <c r="E153" s="17"/>
      <c r="F153" s="17"/>
      <c r="G153" s="17"/>
      <c r="H153" s="17"/>
      <c r="I153" s="17"/>
      <c r="J153" s="17"/>
      <c r="K153" s="17"/>
      <c r="L153" s="17"/>
      <c r="M153" s="17"/>
      <c r="N153" s="17"/>
    </row>
    <row r="154" spans="1:14" hidden="1">
      <c r="A154" s="12"/>
      <c r="B154" s="12"/>
      <c r="C154" s="17"/>
      <c r="D154" s="17"/>
      <c r="E154" s="17"/>
      <c r="F154" s="17" t="s">
        <v>17</v>
      </c>
      <c r="G154" s="17" t="s">
        <v>719</v>
      </c>
      <c r="H154" s="17" t="s">
        <v>1368</v>
      </c>
      <c r="I154" s="17" t="s">
        <v>720</v>
      </c>
      <c r="J154" s="17" t="s">
        <v>896</v>
      </c>
      <c r="K154" s="17" t="s">
        <v>721</v>
      </c>
      <c r="L154" s="17" t="s">
        <v>916</v>
      </c>
      <c r="M154" s="17"/>
      <c r="N154" s="17"/>
    </row>
    <row r="155" spans="1:14" hidden="1">
      <c r="A155" s="12"/>
      <c r="B155" s="12"/>
      <c r="C155" s="17"/>
      <c r="D155" s="17"/>
      <c r="E155" s="17" t="s">
        <v>906</v>
      </c>
      <c r="F155" s="17" t="s">
        <v>940</v>
      </c>
      <c r="G155" s="17"/>
      <c r="H155" s="17"/>
      <c r="I155" s="17"/>
      <c r="J155" s="17"/>
      <c r="K155" s="17"/>
      <c r="L155" s="17"/>
      <c r="M155" s="17" t="s">
        <v>905</v>
      </c>
      <c r="N155" s="17" t="s">
        <v>907</v>
      </c>
    </row>
    <row r="156" spans="1:14" hidden="1">
      <c r="A156" s="12"/>
      <c r="B156" s="12"/>
      <c r="C156" s="17"/>
      <c r="D156" s="17"/>
      <c r="E156" s="17" t="s">
        <v>905</v>
      </c>
      <c r="N156" s="17"/>
    </row>
    <row r="157" spans="1:14">
      <c r="A157" s="12" t="s">
        <v>32</v>
      </c>
      <c r="B157" s="12"/>
      <c r="C157" s="17"/>
      <c r="D157" s="17"/>
      <c r="E157" s="109"/>
      <c r="F157" s="22"/>
      <c r="G157" s="19"/>
      <c r="H157" s="19"/>
      <c r="I157" s="19"/>
      <c r="J157" s="19"/>
      <c r="K157" s="19"/>
      <c r="L157" s="19"/>
      <c r="N157" s="17"/>
    </row>
    <row r="158" spans="1:14" hidden="1">
      <c r="A158" s="12"/>
      <c r="B158" s="12"/>
      <c r="C158" s="17"/>
      <c r="D158" s="17"/>
      <c r="E158" s="17" t="s">
        <v>905</v>
      </c>
      <c r="N158" s="17"/>
    </row>
    <row r="159" spans="1:14" hidden="1">
      <c r="A159" s="12"/>
      <c r="B159" s="12"/>
      <c r="C159" s="17"/>
      <c r="D159" s="17"/>
      <c r="E159" s="17" t="s">
        <v>908</v>
      </c>
      <c r="F159" s="17"/>
      <c r="G159" s="17"/>
      <c r="H159" s="17"/>
      <c r="I159" s="17"/>
      <c r="J159" s="17"/>
      <c r="K159" s="17"/>
      <c r="L159" s="17"/>
      <c r="M159" s="17"/>
      <c r="N159" s="17" t="s">
        <v>909</v>
      </c>
    </row>
    <row r="160" spans="1:14" hidden="1"/>
    <row r="161" spans="1:14" hidden="1"/>
    <row r="162" spans="1:14" hidden="1"/>
    <row r="163" spans="1:14" hidden="1"/>
    <row r="164" spans="1:14" hidden="1">
      <c r="A164" s="12"/>
      <c r="B164" s="12"/>
      <c r="C164" s="17"/>
      <c r="D164" s="17"/>
      <c r="E164" s="17" t="s">
        <v>1516</v>
      </c>
      <c r="F164" s="17"/>
      <c r="G164" s="17"/>
      <c r="H164" s="17"/>
      <c r="I164" s="17"/>
      <c r="J164" s="17"/>
      <c r="K164" s="17"/>
      <c r="L164" s="17"/>
      <c r="M164" s="17"/>
      <c r="N164" s="17"/>
    </row>
    <row r="165" spans="1:14" hidden="1">
      <c r="A165" s="12"/>
      <c r="B165" s="12"/>
      <c r="C165" s="17"/>
      <c r="D165" s="17"/>
      <c r="E165" s="17"/>
      <c r="F165" s="17"/>
      <c r="G165" s="17"/>
      <c r="H165" s="17"/>
      <c r="I165" s="17"/>
      <c r="J165" s="17"/>
      <c r="K165" s="17"/>
      <c r="L165" s="17"/>
      <c r="M165" s="17"/>
      <c r="N165" s="17"/>
    </row>
    <row r="166" spans="1:14" hidden="1">
      <c r="A166" s="12"/>
      <c r="B166" s="12"/>
      <c r="C166" s="17"/>
      <c r="D166" s="17"/>
      <c r="E166" s="17"/>
      <c r="F166" s="17"/>
      <c r="G166" s="17" t="s">
        <v>719</v>
      </c>
      <c r="H166" s="17" t="s">
        <v>1368</v>
      </c>
      <c r="I166" s="17" t="s">
        <v>720</v>
      </c>
      <c r="J166" s="17" t="s">
        <v>896</v>
      </c>
      <c r="K166" s="17" t="s">
        <v>721</v>
      </c>
      <c r="L166" s="17" t="s">
        <v>916</v>
      </c>
      <c r="M166" s="17"/>
      <c r="N166" s="17"/>
    </row>
    <row r="167" spans="1:14" hidden="1">
      <c r="A167" s="12"/>
      <c r="B167" s="12"/>
      <c r="C167" s="17"/>
      <c r="D167" s="17"/>
      <c r="E167" s="17" t="s">
        <v>906</v>
      </c>
      <c r="F167" s="17" t="s">
        <v>910</v>
      </c>
      <c r="G167" s="17"/>
      <c r="H167" s="17"/>
      <c r="I167" s="17"/>
      <c r="J167" s="17"/>
      <c r="K167" s="17"/>
      <c r="L167" s="17"/>
      <c r="M167" s="17" t="s">
        <v>905</v>
      </c>
      <c r="N167" s="17" t="s">
        <v>907</v>
      </c>
    </row>
    <row r="168" spans="1:14" hidden="1">
      <c r="A168" s="12"/>
      <c r="B168" s="12"/>
      <c r="C168" s="17"/>
      <c r="D168" s="17"/>
      <c r="E168" s="17" t="s">
        <v>905</v>
      </c>
      <c r="N168" s="17"/>
    </row>
    <row r="169" spans="1:14">
      <c r="A169" s="12"/>
      <c r="B169" s="12"/>
      <c r="C169" s="17"/>
      <c r="D169" s="17"/>
      <c r="E169" s="17"/>
      <c r="F169" s="190" t="s">
        <v>977</v>
      </c>
      <c r="G169" s="191"/>
      <c r="H169" s="191"/>
      <c r="I169" s="191"/>
      <c r="J169" s="191"/>
      <c r="K169" s="191"/>
      <c r="L169" s="191"/>
      <c r="N169" s="17"/>
    </row>
    <row r="170" spans="1:14">
      <c r="A170" s="12" t="s">
        <v>33</v>
      </c>
      <c r="B170" s="12"/>
      <c r="C170" s="17"/>
      <c r="D170" s="17"/>
      <c r="E170" s="17"/>
      <c r="F170" s="158" t="s">
        <v>302</v>
      </c>
      <c r="G170" s="20">
        <f t="shared" ref="G170:L170" si="16">G171+G172</f>
        <v>0</v>
      </c>
      <c r="H170" s="20">
        <f t="shared" si="16"/>
        <v>0</v>
      </c>
      <c r="I170" s="20">
        <f t="shared" si="16"/>
        <v>0</v>
      </c>
      <c r="J170" s="20">
        <f t="shared" si="16"/>
        <v>0</v>
      </c>
      <c r="K170" s="20">
        <f t="shared" si="16"/>
        <v>0</v>
      </c>
      <c r="L170" s="20">
        <f t="shared" si="16"/>
        <v>0</v>
      </c>
      <c r="N170" s="17"/>
    </row>
    <row r="171" spans="1:14">
      <c r="A171" s="12" t="s">
        <v>34</v>
      </c>
      <c r="B171" s="12"/>
      <c r="C171" s="17"/>
      <c r="D171" s="17"/>
      <c r="E171" s="17"/>
      <c r="F171" s="11" t="s">
        <v>303</v>
      </c>
      <c r="G171" s="19"/>
      <c r="H171" s="19"/>
      <c r="I171" s="19"/>
      <c r="J171" s="19"/>
      <c r="K171" s="19"/>
      <c r="L171" s="19"/>
      <c r="N171" s="17"/>
    </row>
    <row r="172" spans="1:14">
      <c r="A172" s="12" t="s">
        <v>35</v>
      </c>
      <c r="B172" s="12"/>
      <c r="C172" s="17"/>
      <c r="D172" s="17"/>
      <c r="E172" s="17"/>
      <c r="F172" s="11" t="s">
        <v>304</v>
      </c>
      <c r="G172" s="19"/>
      <c r="H172" s="19"/>
      <c r="I172" s="19"/>
      <c r="J172" s="19"/>
      <c r="K172" s="19"/>
      <c r="L172" s="19"/>
      <c r="N172" s="17"/>
    </row>
    <row r="173" spans="1:14">
      <c r="A173" s="12" t="s">
        <v>36</v>
      </c>
      <c r="B173" s="12"/>
      <c r="C173" s="17"/>
      <c r="D173" s="17"/>
      <c r="E173" s="17"/>
      <c r="F173" s="158" t="s">
        <v>305</v>
      </c>
      <c r="G173" s="20">
        <f t="shared" ref="G173:L173" si="17">G174+G175</f>
        <v>0</v>
      </c>
      <c r="H173" s="20">
        <f t="shared" si="17"/>
        <v>0</v>
      </c>
      <c r="I173" s="20">
        <f t="shared" si="17"/>
        <v>0</v>
      </c>
      <c r="J173" s="20">
        <f t="shared" si="17"/>
        <v>0</v>
      </c>
      <c r="K173" s="20">
        <f t="shared" si="17"/>
        <v>0</v>
      </c>
      <c r="L173" s="20">
        <f t="shared" si="17"/>
        <v>0</v>
      </c>
      <c r="N173" s="17"/>
    </row>
    <row r="174" spans="1:14">
      <c r="A174" s="12" t="s">
        <v>912</v>
      </c>
      <c r="B174" s="12"/>
      <c r="C174" s="17"/>
      <c r="D174" s="17"/>
      <c r="E174" s="17"/>
      <c r="F174" s="11" t="s">
        <v>306</v>
      </c>
      <c r="G174" s="19"/>
      <c r="H174" s="19"/>
      <c r="I174" s="19"/>
      <c r="J174" s="19"/>
      <c r="K174" s="19"/>
      <c r="L174" s="19"/>
      <c r="N174" s="17"/>
    </row>
    <row r="175" spans="1:14">
      <c r="A175" s="12" t="s">
        <v>913</v>
      </c>
      <c r="B175" s="12"/>
      <c r="C175" s="17"/>
      <c r="D175" s="17"/>
      <c r="E175" s="17"/>
      <c r="F175" s="11" t="s">
        <v>307</v>
      </c>
      <c r="G175" s="19"/>
      <c r="H175" s="19"/>
      <c r="I175" s="19"/>
      <c r="J175" s="19"/>
      <c r="K175" s="19"/>
      <c r="L175" s="19"/>
      <c r="N175" s="17"/>
    </row>
    <row r="176" spans="1:14">
      <c r="A176" s="12" t="s">
        <v>914</v>
      </c>
      <c r="B176" s="12"/>
      <c r="C176" s="17"/>
      <c r="D176" s="17"/>
      <c r="E176" s="17"/>
      <c r="F176" s="158" t="s">
        <v>308</v>
      </c>
      <c r="G176" s="19"/>
      <c r="H176" s="19"/>
      <c r="I176" s="19"/>
      <c r="J176" s="19"/>
      <c r="K176" s="19"/>
      <c r="L176" s="19"/>
      <c r="N176" s="17"/>
    </row>
    <row r="177" spans="1:14">
      <c r="A177" s="12" t="s">
        <v>915</v>
      </c>
      <c r="B177" s="12"/>
      <c r="C177" s="17"/>
      <c r="D177" s="17"/>
      <c r="E177" s="17"/>
      <c r="F177" s="158" t="s">
        <v>309</v>
      </c>
      <c r="G177" s="20">
        <f t="shared" ref="G177:L177" si="18">G11+G14-G18+G19+G24-G27+G28+G29+G34+G51+G59+G62+G131+G132+G170+G173+G176</f>
        <v>0</v>
      </c>
      <c r="H177" s="20">
        <f t="shared" si="18"/>
        <v>0</v>
      </c>
      <c r="I177" s="20">
        <f t="shared" si="18"/>
        <v>0</v>
      </c>
      <c r="J177" s="20">
        <f t="shared" si="18"/>
        <v>0</v>
      </c>
      <c r="K177" s="20">
        <f t="shared" si="18"/>
        <v>0</v>
      </c>
      <c r="L177" s="20">
        <f t="shared" si="18"/>
        <v>0</v>
      </c>
      <c r="N177" s="17"/>
    </row>
    <row r="178" spans="1:14" hidden="1">
      <c r="A178" s="12"/>
      <c r="B178" s="12"/>
      <c r="C178" s="17"/>
      <c r="D178" s="17"/>
      <c r="E178" s="17" t="s">
        <v>905</v>
      </c>
      <c r="N178" s="17"/>
    </row>
    <row r="179" spans="1:14" hidden="1">
      <c r="A179" s="12"/>
      <c r="B179" s="12"/>
      <c r="C179" s="17"/>
      <c r="D179" s="17"/>
      <c r="E179" s="17" t="s">
        <v>908</v>
      </c>
      <c r="F179" s="17"/>
      <c r="G179" s="17"/>
      <c r="H179" s="17"/>
      <c r="I179" s="17"/>
      <c r="J179" s="17"/>
      <c r="K179" s="17"/>
      <c r="L179" s="17"/>
      <c r="M179" s="17"/>
      <c r="N179" s="17" t="s">
        <v>909</v>
      </c>
    </row>
    <row r="180" spans="1:14" hidden="1"/>
    <row r="181" spans="1:14" hidden="1"/>
    <row r="182" spans="1:14" hidden="1"/>
    <row r="183" spans="1:14" hidden="1">
      <c r="A183" s="167"/>
      <c r="B183" s="167"/>
      <c r="C183" s="167" t="s">
        <v>1513</v>
      </c>
      <c r="D183" s="167"/>
      <c r="E183" s="167"/>
      <c r="F183" s="167"/>
      <c r="G183" s="167"/>
      <c r="H183" s="167"/>
      <c r="I183" s="167"/>
      <c r="J183" s="167"/>
      <c r="K183" s="167"/>
      <c r="L183" s="167"/>
      <c r="M183" s="167"/>
      <c r="N183" s="167"/>
    </row>
    <row r="184" spans="1:14" hidden="1">
      <c r="A184" s="167"/>
      <c r="B184" s="167"/>
      <c r="C184" s="167"/>
      <c r="D184" s="167"/>
      <c r="E184" s="167"/>
      <c r="F184" s="167"/>
      <c r="G184" s="167"/>
      <c r="H184" s="167"/>
      <c r="I184" s="167"/>
      <c r="J184" s="167"/>
      <c r="K184" s="167"/>
      <c r="L184" s="167"/>
      <c r="M184" s="167"/>
      <c r="N184" s="167"/>
    </row>
    <row r="185" spans="1:14" hidden="1">
      <c r="A185" s="167"/>
      <c r="B185" s="167"/>
      <c r="C185" s="167"/>
      <c r="D185" s="167"/>
      <c r="E185" s="167"/>
      <c r="F185" s="167"/>
      <c r="G185" s="167" t="s">
        <v>719</v>
      </c>
      <c r="H185" s="167" t="s">
        <v>1368</v>
      </c>
      <c r="I185" s="167" t="s">
        <v>720</v>
      </c>
      <c r="J185" s="167" t="s">
        <v>896</v>
      </c>
      <c r="K185" s="167" t="s">
        <v>721</v>
      </c>
      <c r="L185" s="167" t="s">
        <v>916</v>
      </c>
      <c r="M185" s="167"/>
      <c r="N185" s="167"/>
    </row>
    <row r="186" spans="1:14" hidden="1">
      <c r="A186" s="167"/>
      <c r="B186" s="167"/>
      <c r="C186" s="167" t="s">
        <v>906</v>
      </c>
      <c r="D186" s="167" t="s">
        <v>269</v>
      </c>
      <c r="E186" s="167" t="s">
        <v>268</v>
      </c>
      <c r="F186" s="167" t="s">
        <v>910</v>
      </c>
      <c r="G186" s="167"/>
      <c r="H186" s="167"/>
      <c r="I186" s="167"/>
      <c r="J186" s="167"/>
      <c r="K186" s="167"/>
      <c r="L186" s="167"/>
      <c r="M186" s="167" t="s">
        <v>905</v>
      </c>
      <c r="N186" s="167" t="s">
        <v>907</v>
      </c>
    </row>
    <row r="187" spans="1:14">
      <c r="A187" s="167"/>
      <c r="B187" s="167"/>
      <c r="C187" s="168" t="s">
        <v>910</v>
      </c>
      <c r="D187" s="136"/>
      <c r="E187" s="136"/>
      <c r="F187" s="146" t="s">
        <v>1483</v>
      </c>
      <c r="G187" s="147"/>
      <c r="H187" s="147"/>
      <c r="I187" s="147"/>
      <c r="J187" s="147"/>
      <c r="K187" s="147"/>
      <c r="L187" s="148"/>
      <c r="N187" s="167"/>
    </row>
    <row r="188" spans="1:14" hidden="1">
      <c r="A188" s="167"/>
      <c r="B188" s="167"/>
      <c r="C188" s="167" t="s">
        <v>905</v>
      </c>
      <c r="D188" s="150" t="s">
        <v>596</v>
      </c>
      <c r="E188" s="150" t="s">
        <v>597</v>
      </c>
      <c r="N188" s="167"/>
    </row>
    <row r="189" spans="1:14" ht="14.25" customHeight="1">
      <c r="A189" s="167" t="s">
        <v>1484</v>
      </c>
      <c r="B189" s="167"/>
      <c r="C189" s="167"/>
      <c r="D189" s="140">
        <f>StartUp!G11</f>
        <v>0</v>
      </c>
      <c r="E189" s="140">
        <f>StartUp!G9</f>
        <v>0</v>
      </c>
      <c r="F189" s="149" t="s">
        <v>1488</v>
      </c>
      <c r="G189" s="144"/>
      <c r="H189" s="144"/>
      <c r="I189" s="144"/>
      <c r="J189" s="144"/>
      <c r="K189" s="144"/>
      <c r="L189" s="144"/>
      <c r="N189" s="167"/>
    </row>
    <row r="190" spans="1:14" ht="15.75" customHeight="1">
      <c r="A190" s="167" t="s">
        <v>1484</v>
      </c>
      <c r="B190" s="167"/>
      <c r="C190" s="167"/>
      <c r="D190" s="140" t="str">
        <f>StartUp!G10</f>
        <v>01-Apr-2020</v>
      </c>
      <c r="E190" s="140">
        <f>StartUp!G9</f>
        <v>0</v>
      </c>
      <c r="F190" s="149" t="s">
        <v>1481</v>
      </c>
      <c r="G190" s="144"/>
      <c r="H190" s="144"/>
      <c r="I190" s="144"/>
      <c r="J190" s="144"/>
      <c r="K190" s="144"/>
      <c r="L190" s="144"/>
      <c r="N190" s="167"/>
    </row>
    <row r="191" spans="1:14" ht="16.5" customHeight="1">
      <c r="A191" s="167" t="s">
        <v>1485</v>
      </c>
      <c r="B191" s="167"/>
      <c r="C191" s="167"/>
      <c r="D191" s="159">
        <f>StartUp!G11</f>
        <v>0</v>
      </c>
      <c r="E191" s="140">
        <f>StartUp!G9</f>
        <v>0</v>
      </c>
      <c r="F191" s="149" t="s">
        <v>1489</v>
      </c>
      <c r="G191" s="144"/>
      <c r="H191" s="144"/>
      <c r="I191" s="144"/>
      <c r="J191" s="144"/>
      <c r="K191" s="144"/>
      <c r="L191" s="144"/>
      <c r="N191" s="167"/>
    </row>
    <row r="192" spans="1:14" ht="15.75" customHeight="1">
      <c r="A192" s="167" t="s">
        <v>1485</v>
      </c>
      <c r="B192" s="167"/>
      <c r="C192" s="167"/>
      <c r="D192" s="140" t="str">
        <f>StartUp!G10</f>
        <v>01-Apr-2020</v>
      </c>
      <c r="E192" s="140">
        <f>StartUp!G9</f>
        <v>0</v>
      </c>
      <c r="F192" s="149" t="s">
        <v>1482</v>
      </c>
      <c r="G192" s="144"/>
      <c r="H192" s="144"/>
      <c r="I192" s="144"/>
      <c r="J192" s="144"/>
      <c r="K192" s="144"/>
      <c r="L192" s="144"/>
      <c r="N192" s="167"/>
    </row>
    <row r="193" spans="1:14" s="163" customFormat="1" ht="30">
      <c r="A193" s="167" t="s">
        <v>1547</v>
      </c>
      <c r="B193" s="169"/>
      <c r="C193" s="169"/>
      <c r="D193" s="140" t="str">
        <f>StartUp!G10</f>
        <v>01-Apr-2020</v>
      </c>
      <c r="E193" s="140">
        <f>StartUp!G9</f>
        <v>0</v>
      </c>
      <c r="F193" s="149" t="s">
        <v>1535</v>
      </c>
      <c r="G193" s="144"/>
      <c r="H193" s="32"/>
      <c r="I193" s="32"/>
      <c r="J193" s="32"/>
      <c r="K193" s="32"/>
      <c r="L193" s="32"/>
      <c r="N193" s="169"/>
    </row>
    <row r="194" spans="1:14" s="163" customFormat="1">
      <c r="A194" s="167" t="s">
        <v>1547</v>
      </c>
      <c r="B194" s="169"/>
      <c r="C194" s="169"/>
      <c r="D194" s="140">
        <f>StartUp!G11</f>
        <v>0</v>
      </c>
      <c r="E194" s="140">
        <f>StartUp!G9</f>
        <v>0</v>
      </c>
      <c r="F194" s="165" t="s">
        <v>1536</v>
      </c>
      <c r="G194" s="144"/>
      <c r="H194" s="32"/>
      <c r="I194" s="32"/>
      <c r="J194" s="32"/>
      <c r="K194" s="32"/>
      <c r="L194" s="32"/>
      <c r="N194" s="169"/>
    </row>
    <row r="195" spans="1:14" s="163" customFormat="1">
      <c r="A195" s="167" t="s">
        <v>1548</v>
      </c>
      <c r="B195" s="169"/>
      <c r="C195" s="169"/>
      <c r="D195" s="140" t="str">
        <f>StartUp!G10</f>
        <v>01-Apr-2020</v>
      </c>
      <c r="E195" s="140">
        <f>StartUp!G9</f>
        <v>0</v>
      </c>
      <c r="F195" s="149" t="s">
        <v>1537</v>
      </c>
      <c r="G195" s="144"/>
      <c r="H195" s="32"/>
      <c r="I195" s="32"/>
      <c r="J195" s="32"/>
      <c r="K195" s="32"/>
      <c r="L195" s="32"/>
      <c r="N195" s="169"/>
    </row>
    <row r="196" spans="1:14" s="163" customFormat="1">
      <c r="A196" s="167" t="s">
        <v>1548</v>
      </c>
      <c r="B196" s="169"/>
      <c r="C196" s="169"/>
      <c r="D196" s="140">
        <f>StartUp!G11</f>
        <v>0</v>
      </c>
      <c r="E196" s="140">
        <f>StartUp!G9</f>
        <v>0</v>
      </c>
      <c r="F196" s="149" t="s">
        <v>1538</v>
      </c>
      <c r="G196" s="144"/>
      <c r="H196" s="32"/>
      <c r="I196" s="32"/>
      <c r="J196" s="32"/>
      <c r="K196" s="32"/>
      <c r="L196" s="32"/>
      <c r="N196" s="169"/>
    </row>
    <row r="197" spans="1:14" s="163" customFormat="1">
      <c r="A197" s="167" t="s">
        <v>1486</v>
      </c>
      <c r="B197" s="169"/>
      <c r="C197" s="169"/>
      <c r="D197" s="162">
        <f>StartUp!G11</f>
        <v>0</v>
      </c>
      <c r="E197" s="140">
        <f>StartUp!G9</f>
        <v>0</v>
      </c>
      <c r="F197" s="149" t="s">
        <v>1539</v>
      </c>
      <c r="G197" s="144"/>
      <c r="H197" s="144"/>
      <c r="I197" s="144"/>
      <c r="J197" s="144"/>
      <c r="K197" s="144"/>
      <c r="L197" s="144"/>
      <c r="N197" s="169"/>
    </row>
    <row r="198" spans="1:14" s="163" customFormat="1">
      <c r="A198" s="167" t="s">
        <v>1486</v>
      </c>
      <c r="B198" s="169"/>
      <c r="C198" s="169"/>
      <c r="D198" s="162" t="str">
        <f>StartUp!G10</f>
        <v>01-Apr-2020</v>
      </c>
      <c r="E198" s="162">
        <f>StartUp!G9</f>
        <v>0</v>
      </c>
      <c r="F198" s="149" t="s">
        <v>1540</v>
      </c>
      <c r="G198" s="144"/>
      <c r="H198" s="144"/>
      <c r="I198" s="144"/>
      <c r="J198" s="144"/>
      <c r="K198" s="144"/>
      <c r="L198" s="144"/>
      <c r="N198" s="169"/>
    </row>
    <row r="199" spans="1:14" s="163" customFormat="1">
      <c r="A199" s="167" t="s">
        <v>1487</v>
      </c>
      <c r="B199" s="169"/>
      <c r="C199" s="169"/>
      <c r="D199" s="162">
        <f>StartUp!G11</f>
        <v>0</v>
      </c>
      <c r="E199" s="162">
        <f>StartUp!G9</f>
        <v>0</v>
      </c>
      <c r="F199" s="165" t="s">
        <v>1541</v>
      </c>
      <c r="G199" s="144"/>
      <c r="H199" s="144"/>
      <c r="I199" s="144"/>
      <c r="J199" s="144"/>
      <c r="K199" s="144"/>
      <c r="L199" s="144"/>
      <c r="N199" s="169"/>
    </row>
    <row r="200" spans="1:14" s="163" customFormat="1" ht="30">
      <c r="A200" s="167" t="s">
        <v>1487</v>
      </c>
      <c r="B200" s="169"/>
      <c r="C200" s="169"/>
      <c r="D200" s="162" t="str">
        <f>StartUp!G10</f>
        <v>01-Apr-2020</v>
      </c>
      <c r="E200" s="162">
        <f>StartUp!G9</f>
        <v>0</v>
      </c>
      <c r="F200" s="149" t="s">
        <v>1542</v>
      </c>
      <c r="G200" s="144"/>
      <c r="H200" s="144"/>
      <c r="I200" s="144"/>
      <c r="J200" s="144"/>
      <c r="K200" s="144"/>
      <c r="L200" s="144"/>
      <c r="N200" s="169"/>
    </row>
    <row r="201" spans="1:14" s="163" customFormat="1" ht="30">
      <c r="A201" s="167" t="s">
        <v>1549</v>
      </c>
      <c r="B201" s="169"/>
      <c r="C201" s="169"/>
      <c r="D201" s="140" t="str">
        <f>StartUp!G10</f>
        <v>01-Apr-2020</v>
      </c>
      <c r="E201" s="140">
        <f>StartUp!G9</f>
        <v>0</v>
      </c>
      <c r="F201" s="149" t="s">
        <v>1543</v>
      </c>
      <c r="G201" s="144"/>
      <c r="H201" s="32"/>
      <c r="I201" s="32"/>
      <c r="J201" s="32"/>
      <c r="K201" s="32"/>
      <c r="L201" s="32"/>
      <c r="N201" s="169"/>
    </row>
    <row r="202" spans="1:14" s="163" customFormat="1" ht="30">
      <c r="A202" s="167" t="s">
        <v>1549</v>
      </c>
      <c r="B202" s="169"/>
      <c r="C202" s="169"/>
      <c r="D202" s="140">
        <f>StartUp!G11</f>
        <v>0</v>
      </c>
      <c r="E202" s="140">
        <f>StartUp!G9</f>
        <v>0</v>
      </c>
      <c r="F202" s="149" t="s">
        <v>1544</v>
      </c>
      <c r="G202" s="144"/>
      <c r="H202" s="32"/>
      <c r="I202" s="32"/>
      <c r="J202" s="32"/>
      <c r="K202" s="32"/>
      <c r="L202" s="32"/>
      <c r="N202" s="169"/>
    </row>
    <row r="203" spans="1:14" s="163" customFormat="1" ht="30">
      <c r="A203" s="167" t="s">
        <v>1550</v>
      </c>
      <c r="B203" s="169"/>
      <c r="C203" s="169"/>
      <c r="D203" s="140" t="str">
        <f>StartUp!G10</f>
        <v>01-Apr-2020</v>
      </c>
      <c r="E203" s="140">
        <f>StartUp!G9</f>
        <v>0</v>
      </c>
      <c r="F203" s="149" t="s">
        <v>1545</v>
      </c>
      <c r="G203" s="144"/>
      <c r="H203" s="32"/>
      <c r="I203" s="32"/>
      <c r="J203" s="32"/>
      <c r="K203" s="32"/>
      <c r="L203" s="32"/>
      <c r="N203" s="169"/>
    </row>
    <row r="204" spans="1:14" s="163" customFormat="1" ht="30">
      <c r="A204" s="167" t="s">
        <v>1550</v>
      </c>
      <c r="B204" s="169"/>
      <c r="C204" s="169"/>
      <c r="D204" s="140">
        <f>StartUp!G11</f>
        <v>0</v>
      </c>
      <c r="E204" s="140">
        <f>StartUp!G9</f>
        <v>0</v>
      </c>
      <c r="F204" s="149" t="s">
        <v>1546</v>
      </c>
      <c r="G204" s="144"/>
      <c r="H204" s="32"/>
      <c r="I204" s="32"/>
      <c r="J204" s="32"/>
      <c r="K204" s="32"/>
      <c r="L204" s="32"/>
      <c r="N204" s="169"/>
    </row>
    <row r="205" spans="1:14" s="163" customFormat="1" hidden="1">
      <c r="A205" s="169"/>
      <c r="B205" s="169"/>
      <c r="C205" s="169" t="s">
        <v>905</v>
      </c>
      <c r="D205" s="164"/>
      <c r="E205" s="164"/>
      <c r="N205" s="169"/>
    </row>
    <row r="206" spans="1:14" s="163" customFormat="1" ht="30" hidden="1">
      <c r="A206" s="169"/>
      <c r="B206" s="169"/>
      <c r="C206" s="169" t="s">
        <v>908</v>
      </c>
      <c r="D206" s="170"/>
      <c r="E206" s="170"/>
      <c r="F206" s="169"/>
      <c r="G206" s="169"/>
      <c r="H206" s="169"/>
      <c r="I206" s="169"/>
      <c r="J206" s="169"/>
      <c r="K206" s="169"/>
      <c r="L206" s="169"/>
      <c r="M206" s="169"/>
      <c r="N206" s="169" t="s">
        <v>909</v>
      </c>
    </row>
    <row r="207" spans="1:14" s="163" customFormat="1" hidden="1">
      <c r="D207" s="164"/>
      <c r="E207" s="164"/>
    </row>
    <row r="208" spans="1:14" s="163" customFormat="1" hidden="1">
      <c r="D208" s="164"/>
      <c r="E208" s="164"/>
    </row>
    <row r="209" spans="1:14" s="163" customFormat="1" hidden="1">
      <c r="D209" s="164"/>
      <c r="E209" s="164"/>
    </row>
    <row r="210" spans="1:14" s="163" customFormat="1" ht="75" hidden="1">
      <c r="C210" s="169"/>
      <c r="D210" s="170"/>
      <c r="E210" s="170" t="s">
        <v>1514</v>
      </c>
      <c r="F210" s="169"/>
      <c r="G210" s="169"/>
      <c r="H210" s="169"/>
      <c r="I210" s="169"/>
      <c r="J210" s="169"/>
      <c r="K210" s="169"/>
      <c r="L210" s="169"/>
      <c r="M210" s="169"/>
      <c r="N210" s="169"/>
    </row>
    <row r="211" spans="1:14" s="163" customFormat="1" hidden="1">
      <c r="C211" s="169"/>
      <c r="D211" s="170"/>
      <c r="E211" s="170"/>
      <c r="F211" s="169"/>
      <c r="G211" s="169"/>
      <c r="H211" s="169"/>
      <c r="I211" s="169"/>
      <c r="J211" s="169"/>
      <c r="K211" s="169"/>
      <c r="L211" s="169"/>
      <c r="M211" s="169"/>
      <c r="N211" s="169"/>
    </row>
    <row r="212" spans="1:14" s="163" customFormat="1" ht="225" hidden="1">
      <c r="C212" s="169"/>
      <c r="D212" s="170"/>
      <c r="E212" s="170"/>
      <c r="F212" s="169"/>
      <c r="G212" s="169" t="s">
        <v>719</v>
      </c>
      <c r="H212" s="169" t="s">
        <v>1368</v>
      </c>
      <c r="I212" s="169" t="s">
        <v>720</v>
      </c>
      <c r="J212" s="169" t="s">
        <v>896</v>
      </c>
      <c r="K212" s="169" t="s">
        <v>721</v>
      </c>
      <c r="L212" s="169" t="s">
        <v>916</v>
      </c>
      <c r="M212" s="169"/>
      <c r="N212" s="169"/>
    </row>
    <row r="213" spans="1:14" s="163" customFormat="1" ht="30" hidden="1">
      <c r="C213" s="169"/>
      <c r="D213" s="170"/>
      <c r="E213" s="170" t="s">
        <v>906</v>
      </c>
      <c r="F213" s="169" t="s">
        <v>910</v>
      </c>
      <c r="G213" s="169"/>
      <c r="H213" s="169"/>
      <c r="I213" s="169"/>
      <c r="J213" s="169"/>
      <c r="K213" s="169"/>
      <c r="L213" s="169"/>
      <c r="M213" s="169" t="s">
        <v>905</v>
      </c>
      <c r="N213" s="169" t="s">
        <v>907</v>
      </c>
    </row>
    <row r="214" spans="1:14">
      <c r="C214" s="167"/>
      <c r="D214" s="167"/>
      <c r="E214" s="168" t="s">
        <v>910</v>
      </c>
      <c r="F214" s="141" t="s">
        <v>190</v>
      </c>
      <c r="G214" s="142"/>
      <c r="H214" s="142"/>
      <c r="I214" s="142"/>
      <c r="J214" s="142"/>
      <c r="K214" s="142"/>
      <c r="L214" s="143"/>
      <c r="N214" s="167"/>
    </row>
    <row r="215" spans="1:14" hidden="1">
      <c r="C215" s="167"/>
      <c r="D215" s="167"/>
      <c r="E215" s="167" t="s">
        <v>905</v>
      </c>
      <c r="N215" s="167"/>
    </row>
    <row r="216" spans="1:14">
      <c r="A216" s="12" t="s">
        <v>386</v>
      </c>
      <c r="C216" s="167"/>
      <c r="D216" s="167"/>
      <c r="E216" s="167"/>
      <c r="F216" s="139" t="s">
        <v>191</v>
      </c>
      <c r="G216" s="144"/>
      <c r="H216" s="144"/>
      <c r="I216" s="144"/>
      <c r="J216" s="144"/>
      <c r="K216" s="144"/>
      <c r="L216" s="144"/>
      <c r="N216" s="167"/>
    </row>
    <row r="217" spans="1:14">
      <c r="A217" s="12" t="s">
        <v>387</v>
      </c>
      <c r="C217" s="167"/>
      <c r="D217" s="167"/>
      <c r="E217" s="167"/>
      <c r="F217" s="139" t="s">
        <v>192</v>
      </c>
      <c r="G217" s="144"/>
      <c r="H217" s="144"/>
      <c r="I217" s="144"/>
      <c r="J217" s="144"/>
      <c r="K217" s="144"/>
      <c r="L217" s="144"/>
      <c r="N217" s="167"/>
    </row>
    <row r="218" spans="1:14">
      <c r="A218" s="12" t="s">
        <v>388</v>
      </c>
      <c r="C218" s="167"/>
      <c r="D218" s="167"/>
      <c r="E218" s="167"/>
      <c r="F218" s="139" t="s">
        <v>193</v>
      </c>
      <c r="G218" s="20">
        <f t="shared" ref="G218:L218" si="19">G177-G216-G217</f>
        <v>0</v>
      </c>
      <c r="H218" s="20">
        <f t="shared" si="19"/>
        <v>0</v>
      </c>
      <c r="I218" s="20">
        <f t="shared" si="19"/>
        <v>0</v>
      </c>
      <c r="J218" s="20">
        <f t="shared" si="19"/>
        <v>0</v>
      </c>
      <c r="K218" s="20">
        <f t="shared" si="19"/>
        <v>0</v>
      </c>
      <c r="L218" s="20">
        <f t="shared" si="19"/>
        <v>0</v>
      </c>
      <c r="N218" s="167"/>
    </row>
    <row r="219" spans="1:14">
      <c r="C219" s="167"/>
      <c r="D219" s="167"/>
      <c r="E219" s="167"/>
      <c r="F219" s="156" t="s">
        <v>385</v>
      </c>
      <c r="G219" s="151"/>
      <c r="H219" s="151"/>
      <c r="I219" s="151"/>
      <c r="J219" s="151"/>
      <c r="K219" s="151"/>
      <c r="L219" s="152"/>
      <c r="N219" s="167"/>
    </row>
    <row r="220" spans="1:14">
      <c r="C220" s="167"/>
      <c r="D220" s="167"/>
      <c r="E220" s="167" t="s">
        <v>905</v>
      </c>
      <c r="N220" s="167"/>
    </row>
    <row r="221" spans="1:14">
      <c r="C221" s="167"/>
      <c r="D221" s="167"/>
      <c r="E221" s="167" t="s">
        <v>908</v>
      </c>
      <c r="F221" s="167"/>
      <c r="G221" s="167"/>
      <c r="H221" s="167"/>
      <c r="I221" s="167"/>
      <c r="J221" s="167"/>
      <c r="K221" s="167"/>
      <c r="L221" s="167"/>
      <c r="M221" s="167"/>
      <c r="N221" s="167" t="s">
        <v>909</v>
      </c>
    </row>
  </sheetData>
  <mergeCells count="8">
    <mergeCell ref="F130:L130"/>
    <mergeCell ref="F169:L169"/>
    <mergeCell ref="F1:L1"/>
    <mergeCell ref="F8:F9"/>
    <mergeCell ref="G8:H8"/>
    <mergeCell ref="I8:J8"/>
    <mergeCell ref="K8:L8"/>
    <mergeCell ref="F106:L106"/>
  </mergeCells>
  <dataValidations count="5">
    <dataValidation type="decimal" allowBlank="1" showInputMessage="1" showErrorMessage="1" errorTitle="Input Error" error="Please enter a numeric value between -99999999999999999 and 99999999999999999" sqref="G170:L177 G157:L157 G119:L119 G107:L108 G95:L95 L34:L83 J34:J83 H34:H83 K29:K83 I29:I83 G29:G83 G24:L28 G11:L21 G131:L143 G145:L145">
      <formula1>-99999999999999900</formula1>
      <formula2>99999999999999900</formula2>
    </dataValidation>
    <dataValidation type="decimal" allowBlank="1" showInputMessage="1" showErrorMessage="1" error="Please enter a numeric value between -99999999999999999 and 99999999999999999" sqref="G216:L217">
      <formula1>-999999999999900</formula1>
      <formula2>9999999999900</formula2>
    </dataValidation>
    <dataValidation type="decimal" allowBlank="1" showInputMessage="1" showErrorMessage="1" errorTitle="Input Error" error="Please enter a numeric value between 0 and 99999999999999999999999999" sqref="G22:L23 G144:L144">
      <formula1>0</formula1>
      <formula2>9.99999999999999E+25</formula2>
    </dataValidation>
    <dataValidation type="decimal" allowBlank="1" showInputMessage="1" showErrorMessage="1" errorTitle="Input Error" error="Please enter a numeric value between 0 and 99999999999999999" sqref="J29:J33 L29:L33 H29:H33">
      <formula1>0</formula1>
      <formula2>99999999999999900</formula2>
    </dataValidation>
    <dataValidation type="decimal" allowBlank="1" showInputMessage="1" showErrorMessage="1" error="Please enter a numeric value between 0 and 99999999999999999" sqref="G189:L204">
      <formula1>0</formula1>
      <formula2>999999999999999</formula2>
    </dataValidation>
  </dataValidations>
  <hyperlinks>
    <hyperlink ref="F3" location="Navigation!E6" display="Back To Navigation Page"/>
    <hyperlink ref="A21" r:id="rId1"/>
  </hyperlinks>
  <pageMargins left="0.75" right="0.75" top="1" bottom="1" header="0.5" footer="0.5"/>
  <pageSetup orientation="portrait" horizontalDpi="300" verticalDpi="200" r:id="rId2"/>
  <headerFooter alignWithMargins="0"/>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N225"/>
  <sheetViews>
    <sheetView showGridLines="0" workbookViewId="0">
      <pane xSplit="4" ySplit="1" topLeftCell="F200" activePane="bottomRight" state="frozen"/>
      <selection pane="topRight" activeCell="C1" sqref="C1"/>
      <selection pane="bottomLeft" activeCell="A2" sqref="A2"/>
      <selection pane="bottomRight" sqref="A1:C1048576"/>
    </sheetView>
  </sheetViews>
  <sheetFormatPr defaultRowHeight="15"/>
  <cols>
    <col min="1" max="1" width="3.140625" style="138" hidden="1" customWidth="1"/>
    <col min="2" max="2" width="12.28515625" hidden="1" customWidth="1"/>
    <col min="3" max="3" width="7" hidden="1" customWidth="1"/>
    <col min="4" max="4" width="12.7109375" style="138" hidden="1" customWidth="1"/>
    <col min="5" max="5" width="5.28515625" hidden="1" customWidth="1"/>
    <col min="6" max="6" width="70.7109375" customWidth="1"/>
    <col min="7" max="12" width="15.7109375" customWidth="1"/>
  </cols>
  <sheetData>
    <row r="1" spans="1:14" ht="27.95" customHeight="1">
      <c r="A1" s="137" t="s">
        <v>200</v>
      </c>
      <c r="B1" s="10"/>
      <c r="C1" s="10"/>
      <c r="F1" s="189" t="s">
        <v>868</v>
      </c>
      <c r="G1" s="189"/>
      <c r="H1" s="189"/>
      <c r="I1" s="189"/>
      <c r="J1" s="189"/>
      <c r="K1" s="189"/>
      <c r="L1" s="189"/>
    </row>
    <row r="3" spans="1:14">
      <c r="F3" s="84" t="s">
        <v>1347</v>
      </c>
    </row>
    <row r="4" spans="1:14" hidden="1">
      <c r="A4" s="12"/>
      <c r="B4" s="12"/>
      <c r="C4" s="17"/>
      <c r="D4" s="17"/>
      <c r="E4" s="17" t="s">
        <v>1509</v>
      </c>
      <c r="F4" s="17"/>
      <c r="G4" s="17"/>
      <c r="H4" s="17"/>
      <c r="I4" s="17"/>
      <c r="J4" s="17"/>
      <c r="K4" s="17"/>
      <c r="L4" s="17"/>
      <c r="M4" s="17"/>
      <c r="N4" s="17"/>
    </row>
    <row r="5" spans="1:14" ht="15" hidden="1" customHeight="1">
      <c r="A5" s="12"/>
      <c r="B5" s="12"/>
      <c r="C5" s="17"/>
      <c r="D5" s="17"/>
      <c r="E5" s="17"/>
      <c r="F5" s="17"/>
      <c r="G5" s="17"/>
      <c r="H5" s="17"/>
      <c r="I5" s="17"/>
      <c r="J5" s="17"/>
      <c r="K5" s="17"/>
      <c r="L5" s="17"/>
      <c r="M5" s="17"/>
      <c r="N5" s="17"/>
    </row>
    <row r="6" spans="1:14" ht="15" hidden="1" customHeight="1">
      <c r="A6" s="12"/>
      <c r="B6" s="12"/>
      <c r="C6" s="17"/>
      <c r="D6" s="17"/>
      <c r="E6" s="17"/>
      <c r="F6" s="17"/>
      <c r="G6" s="17" t="s">
        <v>719</v>
      </c>
      <c r="H6" s="17" t="s">
        <v>1368</v>
      </c>
      <c r="I6" s="17" t="s">
        <v>720</v>
      </c>
      <c r="J6" s="17" t="s">
        <v>896</v>
      </c>
      <c r="K6" s="17" t="s">
        <v>721</v>
      </c>
      <c r="L6" s="17" t="s">
        <v>916</v>
      </c>
      <c r="M6" s="17"/>
      <c r="N6" s="17"/>
    </row>
    <row r="7" spans="1:14" ht="15" hidden="1" customHeight="1">
      <c r="A7" s="12"/>
      <c r="B7" s="12"/>
      <c r="C7" s="17"/>
      <c r="D7" s="17"/>
      <c r="E7" s="17" t="s">
        <v>906</v>
      </c>
      <c r="F7" s="17" t="s">
        <v>910</v>
      </c>
      <c r="G7" s="17"/>
      <c r="H7" s="17"/>
      <c r="I7" s="17"/>
      <c r="J7" s="17"/>
      <c r="K7" s="17"/>
      <c r="L7" s="17"/>
      <c r="M7" s="17" t="s">
        <v>905</v>
      </c>
      <c r="N7" s="17" t="s">
        <v>907</v>
      </c>
    </row>
    <row r="8" spans="1:14" ht="30.75" customHeight="1">
      <c r="A8" s="12"/>
      <c r="B8" s="12"/>
      <c r="C8" s="17"/>
      <c r="D8" s="17"/>
      <c r="E8" s="17" t="s">
        <v>910</v>
      </c>
      <c r="F8" s="192" t="s">
        <v>867</v>
      </c>
      <c r="G8" s="194" t="s">
        <v>508</v>
      </c>
      <c r="H8" s="194"/>
      <c r="I8" s="194" t="s">
        <v>509</v>
      </c>
      <c r="J8" s="194"/>
      <c r="K8" s="194" t="s">
        <v>510</v>
      </c>
      <c r="L8" s="194"/>
      <c r="N8" s="17"/>
    </row>
    <row r="9" spans="1:14" ht="30">
      <c r="A9" s="12"/>
      <c r="B9" s="12"/>
      <c r="C9" s="17"/>
      <c r="D9" s="17"/>
      <c r="E9" s="17" t="s">
        <v>910</v>
      </c>
      <c r="F9" s="193"/>
      <c r="G9" s="18" t="s">
        <v>435</v>
      </c>
      <c r="H9" s="18" t="s">
        <v>549</v>
      </c>
      <c r="I9" s="18" t="s">
        <v>435</v>
      </c>
      <c r="J9" s="18" t="s">
        <v>549</v>
      </c>
      <c r="K9" s="18" t="s">
        <v>435</v>
      </c>
      <c r="L9" s="18" t="s">
        <v>549</v>
      </c>
      <c r="N9" s="17"/>
    </row>
    <row r="10" spans="1:14" ht="15" hidden="1" customHeight="1">
      <c r="A10" s="12"/>
      <c r="B10" s="12"/>
      <c r="C10" s="17"/>
      <c r="D10" s="17"/>
      <c r="E10" s="17" t="s">
        <v>905</v>
      </c>
      <c r="N10" s="17"/>
    </row>
    <row r="11" spans="1:14">
      <c r="A11" s="12" t="s">
        <v>39</v>
      </c>
      <c r="B11" s="12"/>
      <c r="C11" s="17"/>
      <c r="D11" s="17"/>
      <c r="E11" s="17"/>
      <c r="F11" s="13" t="s">
        <v>201</v>
      </c>
      <c r="G11" s="20">
        <f t="shared" ref="G11:L11" si="0">G12+G13</f>
        <v>0</v>
      </c>
      <c r="H11" s="20">
        <f t="shared" si="0"/>
        <v>0</v>
      </c>
      <c r="I11" s="20">
        <f t="shared" si="0"/>
        <v>0</v>
      </c>
      <c r="J11" s="20">
        <f t="shared" si="0"/>
        <v>0</v>
      </c>
      <c r="K11" s="20">
        <f t="shared" si="0"/>
        <v>0</v>
      </c>
      <c r="L11" s="20">
        <f t="shared" si="0"/>
        <v>0</v>
      </c>
      <c r="N11" s="17"/>
    </row>
    <row r="12" spans="1:14">
      <c r="A12" s="12" t="s">
        <v>40</v>
      </c>
      <c r="B12" s="12"/>
      <c r="C12" s="17"/>
      <c r="D12" s="17"/>
      <c r="E12" s="17"/>
      <c r="F12" s="33" t="s">
        <v>511</v>
      </c>
      <c r="G12" s="19"/>
      <c r="H12" s="19"/>
      <c r="I12" s="32"/>
      <c r="J12" s="32"/>
      <c r="K12" s="20">
        <f>G12</f>
        <v>0</v>
      </c>
      <c r="L12" s="20">
        <f>H12</f>
        <v>0</v>
      </c>
      <c r="N12" s="17"/>
    </row>
    <row r="13" spans="1:14">
      <c r="A13" s="12" t="s">
        <v>41</v>
      </c>
      <c r="B13" s="12"/>
      <c r="C13" s="17"/>
      <c r="D13" s="17"/>
      <c r="E13" s="17"/>
      <c r="F13" s="33" t="s">
        <v>202</v>
      </c>
      <c r="G13" s="19"/>
      <c r="H13" s="19"/>
      <c r="I13" s="32"/>
      <c r="J13" s="32"/>
      <c r="K13" s="20">
        <f>G13</f>
        <v>0</v>
      </c>
      <c r="L13" s="20">
        <f>H13</f>
        <v>0</v>
      </c>
      <c r="N13" s="17"/>
    </row>
    <row r="14" spans="1:14">
      <c r="A14" s="12" t="s">
        <v>42</v>
      </c>
      <c r="B14" s="12"/>
      <c r="C14" s="17"/>
      <c r="D14" s="17"/>
      <c r="E14" s="17"/>
      <c r="F14" s="34" t="s">
        <v>203</v>
      </c>
      <c r="G14" s="20">
        <f t="shared" ref="G14:L14" si="1">G15+G16+G17+G18</f>
        <v>0</v>
      </c>
      <c r="H14" s="20">
        <f t="shared" si="1"/>
        <v>0</v>
      </c>
      <c r="I14" s="20">
        <f t="shared" si="1"/>
        <v>0</v>
      </c>
      <c r="J14" s="20">
        <f t="shared" si="1"/>
        <v>0</v>
      </c>
      <c r="K14" s="20">
        <f t="shared" si="1"/>
        <v>0</v>
      </c>
      <c r="L14" s="20">
        <f t="shared" si="1"/>
        <v>0</v>
      </c>
      <c r="N14" s="17"/>
    </row>
    <row r="15" spans="1:14">
      <c r="A15" s="12" t="s">
        <v>43</v>
      </c>
      <c r="B15" s="12"/>
      <c r="C15" s="17"/>
      <c r="D15" s="17"/>
      <c r="E15" s="17"/>
      <c r="F15" s="35" t="s">
        <v>204</v>
      </c>
      <c r="G15" s="19"/>
      <c r="H15" s="19"/>
      <c r="I15" s="32"/>
      <c r="J15" s="32"/>
      <c r="K15" s="20">
        <f t="shared" ref="K15:L20" si="2">G15</f>
        <v>0</v>
      </c>
      <c r="L15" s="20">
        <f>H15</f>
        <v>0</v>
      </c>
      <c r="N15" s="17"/>
    </row>
    <row r="16" spans="1:14">
      <c r="A16" s="12" t="s">
        <v>44</v>
      </c>
      <c r="B16" s="12"/>
      <c r="C16" s="17"/>
      <c r="D16" s="17"/>
      <c r="E16" s="17"/>
      <c r="F16" s="35" t="s">
        <v>205</v>
      </c>
      <c r="G16" s="19"/>
      <c r="H16" s="19"/>
      <c r="I16" s="32"/>
      <c r="J16" s="32"/>
      <c r="K16" s="20">
        <f t="shared" si="2"/>
        <v>0</v>
      </c>
      <c r="L16" s="20">
        <f t="shared" si="2"/>
        <v>0</v>
      </c>
      <c r="N16" s="17"/>
    </row>
    <row r="17" spans="1:14">
      <c r="A17" s="12" t="s">
        <v>572</v>
      </c>
      <c r="B17" s="12"/>
      <c r="C17" s="17"/>
      <c r="D17" s="17"/>
      <c r="E17" s="17"/>
      <c r="F17" s="35" t="s">
        <v>484</v>
      </c>
      <c r="G17" s="19"/>
      <c r="H17" s="19"/>
      <c r="I17" s="32"/>
      <c r="J17" s="32"/>
      <c r="K17" s="20">
        <f t="shared" si="2"/>
        <v>0</v>
      </c>
      <c r="L17" s="20">
        <f t="shared" si="2"/>
        <v>0</v>
      </c>
      <c r="N17" s="17"/>
    </row>
    <row r="18" spans="1:14">
      <c r="A18" s="12" t="s">
        <v>45</v>
      </c>
      <c r="B18" s="12"/>
      <c r="C18" s="17"/>
      <c r="D18" s="17"/>
      <c r="E18" s="17"/>
      <c r="F18" s="35" t="s">
        <v>206</v>
      </c>
      <c r="G18" s="19"/>
      <c r="H18" s="19"/>
      <c r="I18" s="32"/>
      <c r="J18" s="32"/>
      <c r="K18" s="20">
        <f t="shared" si="2"/>
        <v>0</v>
      </c>
      <c r="L18" s="20">
        <f t="shared" si="2"/>
        <v>0</v>
      </c>
      <c r="N18" s="17"/>
    </row>
    <row r="19" spans="1:14">
      <c r="A19" s="12" t="s">
        <v>298</v>
      </c>
      <c r="B19" s="12"/>
      <c r="C19" s="17"/>
      <c r="D19" s="17"/>
      <c r="E19" s="17"/>
      <c r="F19" s="13" t="s">
        <v>485</v>
      </c>
      <c r="G19" s="20">
        <f t="shared" ref="G19:L19" si="3">G20+G21+G22</f>
        <v>0</v>
      </c>
      <c r="H19" s="20">
        <f t="shared" si="3"/>
        <v>0</v>
      </c>
      <c r="I19" s="20">
        <f t="shared" si="3"/>
        <v>0</v>
      </c>
      <c r="J19" s="20">
        <f t="shared" si="3"/>
        <v>0</v>
      </c>
      <c r="K19" s="20">
        <f t="shared" si="3"/>
        <v>0</v>
      </c>
      <c r="L19" s="20">
        <f t="shared" si="3"/>
        <v>0</v>
      </c>
      <c r="N19" s="17"/>
    </row>
    <row r="20" spans="1:14">
      <c r="A20" s="12" t="s">
        <v>804</v>
      </c>
      <c r="B20" s="12"/>
      <c r="C20" s="17"/>
      <c r="D20" s="17"/>
      <c r="E20" s="17"/>
      <c r="F20" s="11" t="s">
        <v>694</v>
      </c>
      <c r="G20" s="19"/>
      <c r="H20" s="19"/>
      <c r="I20" s="32"/>
      <c r="J20" s="32"/>
      <c r="K20" s="20">
        <f t="shared" si="2"/>
        <v>0</v>
      </c>
      <c r="L20" s="20">
        <f t="shared" si="2"/>
        <v>0</v>
      </c>
      <c r="N20" s="17"/>
    </row>
    <row r="21" spans="1:14">
      <c r="A21" s="135" t="s">
        <v>1477</v>
      </c>
      <c r="B21" s="135"/>
      <c r="C21" s="171"/>
      <c r="D21" s="17"/>
      <c r="E21" s="17"/>
      <c r="F21" s="11" t="s">
        <v>1475</v>
      </c>
      <c r="G21" s="19"/>
      <c r="H21" s="19"/>
      <c r="I21" s="32"/>
      <c r="J21" s="32"/>
      <c r="K21" s="20">
        <f t="shared" ref="K21:L23" si="4">G21</f>
        <v>0</v>
      </c>
      <c r="L21" s="20">
        <f t="shared" si="4"/>
        <v>0</v>
      </c>
      <c r="N21" s="17"/>
    </row>
    <row r="22" spans="1:14">
      <c r="A22" s="12" t="s">
        <v>1467</v>
      </c>
      <c r="B22" s="12"/>
      <c r="C22" s="17"/>
      <c r="D22" s="17"/>
      <c r="E22" s="17"/>
      <c r="F22" s="11" t="s">
        <v>1465</v>
      </c>
      <c r="G22" s="19"/>
      <c r="H22" s="19"/>
      <c r="I22" s="32"/>
      <c r="J22" s="32"/>
      <c r="K22" s="20">
        <f t="shared" si="4"/>
        <v>0</v>
      </c>
      <c r="L22" s="20">
        <f t="shared" si="4"/>
        <v>0</v>
      </c>
      <c r="N22" s="17"/>
    </row>
    <row r="23" spans="1:14">
      <c r="A23" s="12" t="s">
        <v>1468</v>
      </c>
      <c r="B23" s="12"/>
      <c r="C23" s="17"/>
      <c r="D23" s="17"/>
      <c r="E23" s="17"/>
      <c r="F23" s="11" t="s">
        <v>1466</v>
      </c>
      <c r="G23" s="19"/>
      <c r="H23" s="19"/>
      <c r="I23" s="32"/>
      <c r="J23" s="32"/>
      <c r="K23" s="20">
        <f t="shared" si="4"/>
        <v>0</v>
      </c>
      <c r="L23" s="20">
        <f t="shared" si="4"/>
        <v>0</v>
      </c>
      <c r="N23" s="17"/>
    </row>
    <row r="24" spans="1:14">
      <c r="A24" s="12" t="s">
        <v>806</v>
      </c>
      <c r="B24" s="12"/>
      <c r="C24" s="17"/>
      <c r="D24" s="17"/>
      <c r="E24" s="17"/>
      <c r="F24" s="13" t="s">
        <v>1362</v>
      </c>
      <c r="G24" s="20">
        <f t="shared" ref="G24:L24" si="5">G25+G26+G27</f>
        <v>0</v>
      </c>
      <c r="H24" s="20">
        <f t="shared" si="5"/>
        <v>0</v>
      </c>
      <c r="I24" s="20">
        <f t="shared" si="5"/>
        <v>0</v>
      </c>
      <c r="J24" s="20">
        <f t="shared" si="5"/>
        <v>0</v>
      </c>
      <c r="K24" s="20">
        <f t="shared" si="5"/>
        <v>0</v>
      </c>
      <c r="L24" s="20">
        <f t="shared" si="5"/>
        <v>0</v>
      </c>
      <c r="N24" s="17"/>
    </row>
    <row r="25" spans="1:14">
      <c r="A25" s="12" t="s">
        <v>46</v>
      </c>
      <c r="B25" s="12"/>
      <c r="C25" s="17"/>
      <c r="D25" s="17"/>
      <c r="E25" s="17"/>
      <c r="F25" s="33" t="s">
        <v>1363</v>
      </c>
      <c r="G25" s="19"/>
      <c r="H25" s="19"/>
      <c r="I25" s="32"/>
      <c r="J25" s="32"/>
      <c r="K25" s="20">
        <f t="shared" ref="K25:L35" si="6">G25</f>
        <v>0</v>
      </c>
      <c r="L25" s="20">
        <f t="shared" si="6"/>
        <v>0</v>
      </c>
      <c r="N25" s="17"/>
    </row>
    <row r="26" spans="1:14">
      <c r="A26" s="12" t="s">
        <v>47</v>
      </c>
      <c r="B26" s="12"/>
      <c r="C26" s="17"/>
      <c r="D26" s="17"/>
      <c r="E26" s="17"/>
      <c r="F26" s="33" t="s">
        <v>1364</v>
      </c>
      <c r="G26" s="19"/>
      <c r="H26" s="19"/>
      <c r="I26" s="32"/>
      <c r="J26" s="32"/>
      <c r="K26" s="20">
        <f t="shared" si="6"/>
        <v>0</v>
      </c>
      <c r="L26" s="20">
        <f t="shared" si="6"/>
        <v>0</v>
      </c>
      <c r="N26" s="17"/>
    </row>
    <row r="27" spans="1:14">
      <c r="A27" s="12" t="s">
        <v>48</v>
      </c>
      <c r="B27" s="12"/>
      <c r="C27" s="17"/>
      <c r="D27" s="17"/>
      <c r="E27" s="17"/>
      <c r="F27" s="33" t="s">
        <v>1365</v>
      </c>
      <c r="G27" s="19"/>
      <c r="H27" s="19"/>
      <c r="I27" s="32"/>
      <c r="J27" s="32"/>
      <c r="K27" s="20">
        <f t="shared" si="6"/>
        <v>0</v>
      </c>
      <c r="L27" s="20">
        <f t="shared" si="6"/>
        <v>0</v>
      </c>
      <c r="N27" s="17"/>
    </row>
    <row r="28" spans="1:14">
      <c r="A28" s="12" t="s">
        <v>807</v>
      </c>
      <c r="B28" s="12"/>
      <c r="C28" s="17"/>
      <c r="D28" s="17"/>
      <c r="E28" s="17"/>
      <c r="F28" s="34" t="s">
        <v>805</v>
      </c>
      <c r="G28" s="19"/>
      <c r="H28" s="19"/>
      <c r="I28" s="32"/>
      <c r="J28" s="32"/>
      <c r="K28" s="20">
        <f t="shared" si="6"/>
        <v>0</v>
      </c>
      <c r="L28" s="20">
        <f t="shared" si="6"/>
        <v>0</v>
      </c>
      <c r="N28" s="17"/>
    </row>
    <row r="29" spans="1:14">
      <c r="A29" s="12" t="s">
        <v>49</v>
      </c>
      <c r="B29" s="12"/>
      <c r="C29" s="17"/>
      <c r="D29" s="17"/>
      <c r="E29" s="17"/>
      <c r="F29" s="34" t="s">
        <v>1124</v>
      </c>
      <c r="G29" s="20">
        <f>G30+G31+G32+G33</f>
        <v>0</v>
      </c>
      <c r="H29" s="32"/>
      <c r="I29" s="20">
        <f>I30+I31+I32+I33</f>
        <v>0</v>
      </c>
      <c r="J29" s="32"/>
      <c r="K29" s="20">
        <f>K30+K31+K32+K33</f>
        <v>0</v>
      </c>
      <c r="L29" s="32"/>
      <c r="N29" s="17"/>
    </row>
    <row r="30" spans="1:14">
      <c r="A30" s="12" t="s">
        <v>50</v>
      </c>
      <c r="B30" s="12"/>
      <c r="C30" s="17"/>
      <c r="D30" s="17"/>
      <c r="E30" s="17"/>
      <c r="F30" s="35" t="s">
        <v>1126</v>
      </c>
      <c r="G30" s="19"/>
      <c r="H30" s="32"/>
      <c r="I30" s="32"/>
      <c r="J30" s="32"/>
      <c r="K30" s="20">
        <f t="shared" si="6"/>
        <v>0</v>
      </c>
      <c r="L30" s="32"/>
      <c r="N30" s="17"/>
    </row>
    <row r="31" spans="1:14">
      <c r="A31" s="12" t="s">
        <v>51</v>
      </c>
      <c r="B31" s="12"/>
      <c r="C31" s="17"/>
      <c r="D31" s="17"/>
      <c r="E31" s="17"/>
      <c r="F31" s="35" t="s">
        <v>1127</v>
      </c>
      <c r="G31" s="19"/>
      <c r="H31" s="32"/>
      <c r="I31" s="32"/>
      <c r="J31" s="32"/>
      <c r="K31" s="20">
        <f t="shared" si="6"/>
        <v>0</v>
      </c>
      <c r="L31" s="32"/>
      <c r="N31" s="17"/>
    </row>
    <row r="32" spans="1:14">
      <c r="A32" s="12" t="s">
        <v>52</v>
      </c>
      <c r="B32" s="12"/>
      <c r="C32" s="17"/>
      <c r="D32" s="17"/>
      <c r="E32" s="17"/>
      <c r="F32" s="35" t="s">
        <v>1128</v>
      </c>
      <c r="G32" s="19"/>
      <c r="H32" s="32"/>
      <c r="I32" s="32"/>
      <c r="J32" s="32"/>
      <c r="K32" s="20">
        <f t="shared" si="6"/>
        <v>0</v>
      </c>
      <c r="L32" s="32"/>
      <c r="N32" s="17"/>
    </row>
    <row r="33" spans="1:14">
      <c r="A33" s="12" t="s">
        <v>53</v>
      </c>
      <c r="B33" s="12"/>
      <c r="C33" s="17"/>
      <c r="D33" s="17"/>
      <c r="E33" s="17"/>
      <c r="F33" s="35" t="s">
        <v>1129</v>
      </c>
      <c r="G33" s="19"/>
      <c r="H33" s="32"/>
      <c r="I33" s="32"/>
      <c r="J33" s="32"/>
      <c r="K33" s="20">
        <f t="shared" si="6"/>
        <v>0</v>
      </c>
      <c r="L33" s="32"/>
      <c r="N33" s="17"/>
    </row>
    <row r="34" spans="1:14">
      <c r="A34" s="12" t="s">
        <v>669</v>
      </c>
      <c r="B34" s="12"/>
      <c r="C34" s="17"/>
      <c r="D34" s="17"/>
      <c r="E34" s="17"/>
      <c r="F34" s="13" t="s">
        <v>1125</v>
      </c>
      <c r="G34" s="20">
        <f t="shared" ref="G34:L34" si="7">G35+G36+G37+G38+G39+G40+G44+G45+G46+G47+G48+G49+G50</f>
        <v>0</v>
      </c>
      <c r="H34" s="20">
        <f t="shared" si="7"/>
        <v>0</v>
      </c>
      <c r="I34" s="20">
        <f t="shared" si="7"/>
        <v>0</v>
      </c>
      <c r="J34" s="20">
        <f t="shared" si="7"/>
        <v>0</v>
      </c>
      <c r="K34" s="20">
        <f t="shared" si="7"/>
        <v>0</v>
      </c>
      <c r="L34" s="20">
        <f t="shared" si="7"/>
        <v>0</v>
      </c>
      <c r="N34" s="17"/>
    </row>
    <row r="35" spans="1:14">
      <c r="A35" s="12" t="s">
        <v>1188</v>
      </c>
      <c r="B35" s="12"/>
      <c r="C35" s="17"/>
      <c r="D35" s="17"/>
      <c r="E35" s="17"/>
      <c r="F35" s="33" t="s">
        <v>1130</v>
      </c>
      <c r="G35" s="19"/>
      <c r="H35" s="19"/>
      <c r="I35" s="32"/>
      <c r="J35" s="32"/>
      <c r="K35" s="20">
        <f t="shared" si="6"/>
        <v>0</v>
      </c>
      <c r="L35" s="20">
        <f t="shared" si="6"/>
        <v>0</v>
      </c>
      <c r="N35" s="17"/>
    </row>
    <row r="36" spans="1:14">
      <c r="A36" s="12" t="s">
        <v>1189</v>
      </c>
      <c r="B36" s="12"/>
      <c r="C36" s="17"/>
      <c r="D36" s="17"/>
      <c r="E36" s="17"/>
      <c r="F36" s="33" t="s">
        <v>1131</v>
      </c>
      <c r="G36" s="19"/>
      <c r="H36" s="19"/>
      <c r="I36" s="32"/>
      <c r="J36" s="32"/>
      <c r="K36" s="20">
        <f t="shared" ref="K36:L41" si="8">G36</f>
        <v>0</v>
      </c>
      <c r="L36" s="20">
        <f>H36</f>
        <v>0</v>
      </c>
      <c r="N36" s="17"/>
    </row>
    <row r="37" spans="1:14">
      <c r="A37" s="12" t="s">
        <v>1190</v>
      </c>
      <c r="B37" s="12"/>
      <c r="C37" s="17"/>
      <c r="D37" s="17"/>
      <c r="E37" s="17"/>
      <c r="F37" s="33" t="s">
        <v>1132</v>
      </c>
      <c r="G37" s="19"/>
      <c r="H37" s="19"/>
      <c r="I37" s="32"/>
      <c r="J37" s="32"/>
      <c r="K37" s="20">
        <f t="shared" si="8"/>
        <v>0</v>
      </c>
      <c r="L37" s="20">
        <f>H37</f>
        <v>0</v>
      </c>
      <c r="N37" s="17"/>
    </row>
    <row r="38" spans="1:14">
      <c r="A38" s="12" t="s">
        <v>1191</v>
      </c>
      <c r="B38" s="12"/>
      <c r="C38" s="17"/>
      <c r="D38" s="17"/>
      <c r="E38" s="17"/>
      <c r="F38" s="33" t="s">
        <v>1133</v>
      </c>
      <c r="G38" s="19"/>
      <c r="H38" s="19"/>
      <c r="I38" s="32"/>
      <c r="J38" s="32"/>
      <c r="K38" s="20">
        <f t="shared" si="8"/>
        <v>0</v>
      </c>
      <c r="L38" s="20">
        <f>H38</f>
        <v>0</v>
      </c>
      <c r="N38" s="17"/>
    </row>
    <row r="39" spans="1:14">
      <c r="A39" s="12" t="s">
        <v>920</v>
      </c>
      <c r="B39" s="12"/>
      <c r="C39" s="17"/>
      <c r="D39" s="17"/>
      <c r="E39" s="17"/>
      <c r="F39" s="33" t="s">
        <v>1134</v>
      </c>
      <c r="G39" s="19"/>
      <c r="H39" s="19"/>
      <c r="I39" s="32"/>
      <c r="J39" s="32"/>
      <c r="K39" s="20">
        <f t="shared" si="8"/>
        <v>0</v>
      </c>
      <c r="L39" s="20">
        <f>H39</f>
        <v>0</v>
      </c>
      <c r="N39" s="17"/>
    </row>
    <row r="40" spans="1:14">
      <c r="A40" s="12" t="s">
        <v>1192</v>
      </c>
      <c r="B40" s="12"/>
      <c r="C40" s="17"/>
      <c r="D40" s="17"/>
      <c r="E40" s="17"/>
      <c r="F40" s="33" t="s">
        <v>1135</v>
      </c>
      <c r="G40" s="20">
        <f t="shared" ref="G40:L40" si="9">G41+G42+G43</f>
        <v>0</v>
      </c>
      <c r="H40" s="20">
        <f t="shared" si="9"/>
        <v>0</v>
      </c>
      <c r="I40" s="20">
        <f t="shared" si="9"/>
        <v>0</v>
      </c>
      <c r="J40" s="20">
        <f t="shared" si="9"/>
        <v>0</v>
      </c>
      <c r="K40" s="20">
        <f t="shared" si="9"/>
        <v>0</v>
      </c>
      <c r="L40" s="20">
        <f t="shared" si="9"/>
        <v>0</v>
      </c>
      <c r="N40" s="17"/>
    </row>
    <row r="41" spans="1:14">
      <c r="A41" s="12" t="s">
        <v>1002</v>
      </c>
      <c r="B41" s="12"/>
      <c r="C41" s="17"/>
      <c r="D41" s="17"/>
      <c r="E41" s="17"/>
      <c r="F41" s="33" t="s">
        <v>1136</v>
      </c>
      <c r="G41" s="19"/>
      <c r="H41" s="19"/>
      <c r="I41" s="32"/>
      <c r="J41" s="32"/>
      <c r="K41" s="20">
        <f t="shared" si="8"/>
        <v>0</v>
      </c>
      <c r="L41" s="20">
        <f t="shared" si="8"/>
        <v>0</v>
      </c>
      <c r="N41" s="17"/>
    </row>
    <row r="42" spans="1:14">
      <c r="A42" s="12" t="s">
        <v>1003</v>
      </c>
      <c r="B42" s="12"/>
      <c r="C42" s="17"/>
      <c r="D42" s="17"/>
      <c r="E42" s="17"/>
      <c r="F42" s="33" t="s">
        <v>1137</v>
      </c>
      <c r="G42" s="19"/>
      <c r="H42" s="19"/>
      <c r="I42" s="32"/>
      <c r="J42" s="32"/>
      <c r="K42" s="20">
        <f t="shared" ref="K42:K50" si="10">G42</f>
        <v>0</v>
      </c>
      <c r="L42" s="20">
        <f t="shared" ref="L42:L50" si="11">H42</f>
        <v>0</v>
      </c>
      <c r="N42" s="17"/>
    </row>
    <row r="43" spans="1:14">
      <c r="A43" s="12" t="s">
        <v>1004</v>
      </c>
      <c r="B43" s="12"/>
      <c r="C43" s="17"/>
      <c r="D43" s="17"/>
      <c r="E43" s="17"/>
      <c r="F43" s="33" t="s">
        <v>61</v>
      </c>
      <c r="G43" s="19"/>
      <c r="H43" s="19"/>
      <c r="I43" s="32"/>
      <c r="J43" s="32"/>
      <c r="K43" s="20">
        <f t="shared" si="10"/>
        <v>0</v>
      </c>
      <c r="L43" s="20">
        <f t="shared" si="11"/>
        <v>0</v>
      </c>
      <c r="N43" s="17"/>
    </row>
    <row r="44" spans="1:14">
      <c r="A44" s="12" t="s">
        <v>921</v>
      </c>
      <c r="B44" s="12"/>
      <c r="C44" s="17"/>
      <c r="D44" s="17"/>
      <c r="E44" s="17"/>
      <c r="F44" s="33" t="s">
        <v>62</v>
      </c>
      <c r="G44" s="19"/>
      <c r="H44" s="19"/>
      <c r="I44" s="32"/>
      <c r="J44" s="32"/>
      <c r="K44" s="20">
        <f t="shared" si="10"/>
        <v>0</v>
      </c>
      <c r="L44" s="20">
        <f t="shared" si="11"/>
        <v>0</v>
      </c>
      <c r="N44" s="17"/>
    </row>
    <row r="45" spans="1:14">
      <c r="A45" s="12" t="s">
        <v>1005</v>
      </c>
      <c r="B45" s="12"/>
      <c r="C45" s="17"/>
      <c r="D45" s="17"/>
      <c r="E45" s="17"/>
      <c r="F45" s="33" t="s">
        <v>63</v>
      </c>
      <c r="G45" s="19"/>
      <c r="H45" s="19"/>
      <c r="I45" s="32"/>
      <c r="J45" s="32"/>
      <c r="K45" s="20">
        <f t="shared" si="10"/>
        <v>0</v>
      </c>
      <c r="L45" s="20">
        <f t="shared" si="11"/>
        <v>0</v>
      </c>
      <c r="N45" s="17"/>
    </row>
    <row r="46" spans="1:14">
      <c r="A46" s="12" t="s">
        <v>1006</v>
      </c>
      <c r="B46" s="12"/>
      <c r="C46" s="17"/>
      <c r="D46" s="17"/>
      <c r="E46" s="17"/>
      <c r="F46" s="33" t="s">
        <v>64</v>
      </c>
      <c r="G46" s="19"/>
      <c r="H46" s="19"/>
      <c r="I46" s="32"/>
      <c r="J46" s="32"/>
      <c r="K46" s="20">
        <f t="shared" si="10"/>
        <v>0</v>
      </c>
      <c r="L46" s="20">
        <f t="shared" si="11"/>
        <v>0</v>
      </c>
      <c r="N46" s="17"/>
    </row>
    <row r="47" spans="1:14">
      <c r="A47" s="12" t="s">
        <v>1007</v>
      </c>
      <c r="B47" s="12"/>
      <c r="C47" s="17"/>
      <c r="D47" s="17"/>
      <c r="E47" s="17"/>
      <c r="F47" s="33" t="s">
        <v>65</v>
      </c>
      <c r="G47" s="19"/>
      <c r="H47" s="19"/>
      <c r="I47" s="32"/>
      <c r="J47" s="32"/>
      <c r="K47" s="20">
        <f t="shared" si="10"/>
        <v>0</v>
      </c>
      <c r="L47" s="20">
        <f t="shared" si="11"/>
        <v>0</v>
      </c>
      <c r="N47" s="17"/>
    </row>
    <row r="48" spans="1:14">
      <c r="A48" s="12" t="s">
        <v>1008</v>
      </c>
      <c r="B48" s="12"/>
      <c r="C48" s="17"/>
      <c r="D48" s="17"/>
      <c r="E48" s="17"/>
      <c r="F48" s="33" t="s">
        <v>66</v>
      </c>
      <c r="G48" s="19"/>
      <c r="H48" s="19"/>
      <c r="I48" s="32"/>
      <c r="J48" s="32"/>
      <c r="K48" s="20">
        <f t="shared" si="10"/>
        <v>0</v>
      </c>
      <c r="L48" s="20">
        <f t="shared" si="11"/>
        <v>0</v>
      </c>
      <c r="N48" s="17"/>
    </row>
    <row r="49" spans="1:14">
      <c r="A49" s="12" t="s">
        <v>808</v>
      </c>
      <c r="B49" s="12"/>
      <c r="C49" s="17"/>
      <c r="D49" s="17"/>
      <c r="E49" s="17"/>
      <c r="F49" s="33" t="s">
        <v>67</v>
      </c>
      <c r="G49" s="19"/>
      <c r="H49" s="19"/>
      <c r="I49" s="32"/>
      <c r="J49" s="32"/>
      <c r="K49" s="20">
        <f t="shared" si="10"/>
        <v>0</v>
      </c>
      <c r="L49" s="20">
        <f t="shared" si="11"/>
        <v>0</v>
      </c>
      <c r="N49" s="17"/>
    </row>
    <row r="50" spans="1:14">
      <c r="A50" s="12" t="s">
        <v>809</v>
      </c>
      <c r="B50" s="12"/>
      <c r="C50" s="17"/>
      <c r="D50" s="17"/>
      <c r="E50" s="17"/>
      <c r="F50" s="33" t="s">
        <v>68</v>
      </c>
      <c r="G50" s="19"/>
      <c r="H50" s="19"/>
      <c r="I50" s="32"/>
      <c r="J50" s="32"/>
      <c r="K50" s="20">
        <f t="shared" si="10"/>
        <v>0</v>
      </c>
      <c r="L50" s="20">
        <f t="shared" si="11"/>
        <v>0</v>
      </c>
      <c r="N50" s="17"/>
    </row>
    <row r="51" spans="1:14">
      <c r="A51" s="12" t="s">
        <v>1009</v>
      </c>
      <c r="B51" s="12"/>
      <c r="C51" s="17"/>
      <c r="D51" s="17"/>
      <c r="E51" s="17"/>
      <c r="F51" s="34" t="s">
        <v>76</v>
      </c>
      <c r="G51" s="20">
        <f t="shared" ref="G51:L51" si="12">G52+G53+G54+G55+G56+G57</f>
        <v>0</v>
      </c>
      <c r="H51" s="20">
        <f t="shared" si="12"/>
        <v>0</v>
      </c>
      <c r="I51" s="20">
        <f t="shared" si="12"/>
        <v>0</v>
      </c>
      <c r="J51" s="20">
        <f t="shared" si="12"/>
        <v>0</v>
      </c>
      <c r="K51" s="20">
        <f t="shared" si="12"/>
        <v>0</v>
      </c>
      <c r="L51" s="20">
        <f t="shared" si="12"/>
        <v>0</v>
      </c>
      <c r="N51" s="17"/>
    </row>
    <row r="52" spans="1:14">
      <c r="A52" s="12" t="s">
        <v>1010</v>
      </c>
      <c r="B52" s="12"/>
      <c r="C52" s="17"/>
      <c r="D52" s="17"/>
      <c r="E52" s="17"/>
      <c r="F52" s="35" t="s">
        <v>69</v>
      </c>
      <c r="G52" s="19"/>
      <c r="H52" s="19"/>
      <c r="I52" s="32"/>
      <c r="J52" s="32"/>
      <c r="K52" s="20">
        <f t="shared" ref="K52:K58" si="13">G52</f>
        <v>0</v>
      </c>
      <c r="L52" s="20">
        <f t="shared" ref="L52:L58" si="14">H52</f>
        <v>0</v>
      </c>
      <c r="N52" s="17"/>
    </row>
    <row r="53" spans="1:14">
      <c r="A53" s="12" t="s">
        <v>181</v>
      </c>
      <c r="B53" s="12"/>
      <c r="C53" s="17"/>
      <c r="D53" s="17"/>
      <c r="E53" s="17"/>
      <c r="F53" s="35" t="s">
        <v>70</v>
      </c>
      <c r="G53" s="19"/>
      <c r="H53" s="19"/>
      <c r="I53" s="32"/>
      <c r="J53" s="32"/>
      <c r="K53" s="20">
        <f t="shared" si="13"/>
        <v>0</v>
      </c>
      <c r="L53" s="20">
        <f t="shared" si="14"/>
        <v>0</v>
      </c>
      <c r="N53" s="17"/>
    </row>
    <row r="54" spans="1:14">
      <c r="A54" s="12" t="s">
        <v>182</v>
      </c>
      <c r="B54" s="12"/>
      <c r="C54" s="17"/>
      <c r="D54" s="17"/>
      <c r="E54" s="17"/>
      <c r="F54" s="35" t="s">
        <v>71</v>
      </c>
      <c r="G54" s="19"/>
      <c r="H54" s="19"/>
      <c r="I54" s="32"/>
      <c r="J54" s="32"/>
      <c r="K54" s="20">
        <f t="shared" si="13"/>
        <v>0</v>
      </c>
      <c r="L54" s="20">
        <f t="shared" si="14"/>
        <v>0</v>
      </c>
      <c r="N54" s="17"/>
    </row>
    <row r="55" spans="1:14">
      <c r="A55" s="12" t="s">
        <v>183</v>
      </c>
      <c r="B55" s="12"/>
      <c r="C55" s="17"/>
      <c r="D55" s="17"/>
      <c r="E55" s="17"/>
      <c r="F55" s="35" t="s">
        <v>72</v>
      </c>
      <c r="G55" s="19"/>
      <c r="H55" s="19"/>
      <c r="I55" s="32"/>
      <c r="J55" s="32"/>
      <c r="K55" s="20">
        <f t="shared" si="13"/>
        <v>0</v>
      </c>
      <c r="L55" s="20">
        <f t="shared" si="14"/>
        <v>0</v>
      </c>
      <c r="N55" s="17"/>
    </row>
    <row r="56" spans="1:14">
      <c r="A56" s="12" t="s">
        <v>1021</v>
      </c>
      <c r="B56" s="12"/>
      <c r="C56" s="17"/>
      <c r="D56" s="17"/>
      <c r="E56" s="17"/>
      <c r="F56" s="35" t="s">
        <v>73</v>
      </c>
      <c r="G56" s="19"/>
      <c r="H56" s="19"/>
      <c r="I56" s="32"/>
      <c r="J56" s="32"/>
      <c r="K56" s="20">
        <f t="shared" si="13"/>
        <v>0</v>
      </c>
      <c r="L56" s="20">
        <f t="shared" si="14"/>
        <v>0</v>
      </c>
      <c r="N56" s="17"/>
    </row>
    <row r="57" spans="1:14">
      <c r="A57" s="12" t="s">
        <v>1022</v>
      </c>
      <c r="B57" s="12"/>
      <c r="C57" s="17"/>
      <c r="D57" s="17"/>
      <c r="E57" s="17"/>
      <c r="F57" s="35" t="s">
        <v>74</v>
      </c>
      <c r="G57" s="19"/>
      <c r="H57" s="19"/>
      <c r="I57" s="32"/>
      <c r="J57" s="32"/>
      <c r="K57" s="20">
        <f t="shared" si="13"/>
        <v>0</v>
      </c>
      <c r="L57" s="20">
        <f t="shared" si="14"/>
        <v>0</v>
      </c>
      <c r="N57" s="17"/>
    </row>
    <row r="58" spans="1:14">
      <c r="A58" s="12" t="s">
        <v>257</v>
      </c>
      <c r="B58" s="12"/>
      <c r="C58" s="17"/>
      <c r="D58" s="17"/>
      <c r="E58" s="17"/>
      <c r="F58" s="35" t="s">
        <v>75</v>
      </c>
      <c r="G58" s="19"/>
      <c r="H58" s="19"/>
      <c r="I58" s="32"/>
      <c r="J58" s="32"/>
      <c r="K58" s="20">
        <f t="shared" si="13"/>
        <v>0</v>
      </c>
      <c r="L58" s="20">
        <f t="shared" si="14"/>
        <v>0</v>
      </c>
      <c r="N58" s="17"/>
    </row>
    <row r="59" spans="1:14">
      <c r="A59" s="12" t="s">
        <v>258</v>
      </c>
      <c r="B59" s="12"/>
      <c r="C59" s="17"/>
      <c r="D59" s="17"/>
      <c r="E59" s="17"/>
      <c r="F59" s="13" t="s">
        <v>77</v>
      </c>
      <c r="G59" s="20">
        <f t="shared" ref="G59:L59" si="15">G60+G61</f>
        <v>0</v>
      </c>
      <c r="H59" s="20">
        <f t="shared" si="15"/>
        <v>0</v>
      </c>
      <c r="I59" s="20">
        <f t="shared" si="15"/>
        <v>0</v>
      </c>
      <c r="J59" s="20">
        <f t="shared" si="15"/>
        <v>0</v>
      </c>
      <c r="K59" s="20">
        <f t="shared" si="15"/>
        <v>0</v>
      </c>
      <c r="L59" s="20">
        <f t="shared" si="15"/>
        <v>0</v>
      </c>
      <c r="N59" s="17"/>
    </row>
    <row r="60" spans="1:14">
      <c r="A60" s="12" t="s">
        <v>259</v>
      </c>
      <c r="B60" s="12"/>
      <c r="C60" s="17"/>
      <c r="D60" s="17"/>
      <c r="E60" s="17"/>
      <c r="F60" s="33" t="s">
        <v>78</v>
      </c>
      <c r="G60" s="19"/>
      <c r="H60" s="19"/>
      <c r="I60" s="32"/>
      <c r="J60" s="32"/>
      <c r="K60" s="20">
        <f>G60</f>
        <v>0</v>
      </c>
      <c r="L60" s="20">
        <f>H60</f>
        <v>0</v>
      </c>
      <c r="N60" s="17"/>
    </row>
    <row r="61" spans="1:14">
      <c r="A61" s="12" t="s">
        <v>260</v>
      </c>
      <c r="B61" s="12"/>
      <c r="C61" s="17"/>
      <c r="D61" s="17"/>
      <c r="E61" s="17"/>
      <c r="F61" s="33" t="s">
        <v>439</v>
      </c>
      <c r="G61" s="19"/>
      <c r="H61" s="19"/>
      <c r="I61" s="32"/>
      <c r="J61" s="32"/>
      <c r="K61" s="20">
        <f>G61</f>
        <v>0</v>
      </c>
      <c r="L61" s="20">
        <f>H61</f>
        <v>0</v>
      </c>
      <c r="N61" s="17"/>
    </row>
    <row r="62" spans="1:14">
      <c r="A62" s="12" t="s">
        <v>261</v>
      </c>
      <c r="B62" s="12"/>
      <c r="C62" s="17"/>
      <c r="D62" s="17"/>
      <c r="E62" s="17"/>
      <c r="F62" s="34" t="s">
        <v>265</v>
      </c>
      <c r="G62" s="20">
        <f t="shared" ref="G62:L62" si="16">G63+G64+G65+G66+G67</f>
        <v>0</v>
      </c>
      <c r="H62" s="20">
        <f t="shared" si="16"/>
        <v>0</v>
      </c>
      <c r="I62" s="20">
        <f t="shared" si="16"/>
        <v>0</v>
      </c>
      <c r="J62" s="20">
        <f t="shared" si="16"/>
        <v>0</v>
      </c>
      <c r="K62" s="20">
        <f t="shared" si="16"/>
        <v>0</v>
      </c>
      <c r="L62" s="20">
        <f t="shared" si="16"/>
        <v>0</v>
      </c>
      <c r="N62" s="17"/>
    </row>
    <row r="63" spans="1:14">
      <c r="A63" s="12" t="s">
        <v>262</v>
      </c>
      <c r="B63" s="12"/>
      <c r="C63" s="17"/>
      <c r="D63" s="17"/>
      <c r="E63" s="17"/>
      <c r="F63" s="35" t="s">
        <v>440</v>
      </c>
      <c r="G63" s="19"/>
      <c r="H63" s="19"/>
      <c r="I63" s="32"/>
      <c r="J63" s="32"/>
      <c r="K63" s="20">
        <f t="shared" ref="K63:L67" si="17">G63</f>
        <v>0</v>
      </c>
      <c r="L63" s="20">
        <f t="shared" si="17"/>
        <v>0</v>
      </c>
      <c r="N63" s="17"/>
    </row>
    <row r="64" spans="1:14">
      <c r="A64" s="12" t="s">
        <v>263</v>
      </c>
      <c r="B64" s="12"/>
      <c r="C64" s="17"/>
      <c r="D64" s="17"/>
      <c r="E64" s="17"/>
      <c r="F64" s="35" t="s">
        <v>441</v>
      </c>
      <c r="G64" s="19"/>
      <c r="H64" s="19"/>
      <c r="I64" s="32"/>
      <c r="J64" s="32"/>
      <c r="K64" s="20">
        <f t="shared" si="17"/>
        <v>0</v>
      </c>
      <c r="L64" s="20">
        <f t="shared" si="17"/>
        <v>0</v>
      </c>
      <c r="N64" s="17"/>
    </row>
    <row r="65" spans="1:14">
      <c r="A65" s="12" t="s">
        <v>947</v>
      </c>
      <c r="B65" s="12"/>
      <c r="C65" s="17"/>
      <c r="D65" s="17"/>
      <c r="E65" s="17"/>
      <c r="F65" s="35" t="s">
        <v>442</v>
      </c>
      <c r="G65" s="19"/>
      <c r="H65" s="19"/>
      <c r="I65" s="32"/>
      <c r="J65" s="32"/>
      <c r="K65" s="20">
        <f t="shared" si="17"/>
        <v>0</v>
      </c>
      <c r="L65" s="20">
        <f t="shared" si="17"/>
        <v>0</v>
      </c>
      <c r="N65" s="17"/>
    </row>
    <row r="66" spans="1:14">
      <c r="A66" s="12" t="s">
        <v>948</v>
      </c>
      <c r="B66" s="12"/>
      <c r="C66" s="17"/>
      <c r="D66" s="17"/>
      <c r="E66" s="17"/>
      <c r="F66" s="35" t="s">
        <v>443</v>
      </c>
      <c r="G66" s="19"/>
      <c r="H66" s="19"/>
      <c r="I66" s="32"/>
      <c r="J66" s="32"/>
      <c r="K66" s="20">
        <f t="shared" si="17"/>
        <v>0</v>
      </c>
      <c r="L66" s="20">
        <f t="shared" si="17"/>
        <v>0</v>
      </c>
      <c r="N66" s="17"/>
    </row>
    <row r="67" spans="1:14">
      <c r="A67" s="12" t="s">
        <v>264</v>
      </c>
      <c r="B67" s="12"/>
      <c r="C67" s="17"/>
      <c r="D67" s="17"/>
      <c r="E67" s="17"/>
      <c r="F67" s="35" t="s">
        <v>444</v>
      </c>
      <c r="G67" s="19"/>
      <c r="H67" s="19"/>
      <c r="I67" s="32"/>
      <c r="J67" s="32"/>
      <c r="K67" s="20">
        <f t="shared" si="17"/>
        <v>0</v>
      </c>
      <c r="L67" s="20">
        <f t="shared" si="17"/>
        <v>0</v>
      </c>
      <c r="N67" s="17"/>
    </row>
    <row r="68" spans="1:14">
      <c r="A68" s="12" t="s">
        <v>1167</v>
      </c>
      <c r="B68" s="12"/>
      <c r="C68" s="17"/>
      <c r="D68" s="17"/>
      <c r="E68" s="17"/>
      <c r="F68" s="13" t="s">
        <v>1152</v>
      </c>
      <c r="G68" s="20">
        <f t="shared" ref="G68:L68" si="18">G69+G70+G71-G73</f>
        <v>0</v>
      </c>
      <c r="H68" s="20">
        <f t="shared" si="18"/>
        <v>0</v>
      </c>
      <c r="I68" s="20">
        <f t="shared" si="18"/>
        <v>0</v>
      </c>
      <c r="J68" s="20">
        <f t="shared" si="18"/>
        <v>0</v>
      </c>
      <c r="K68" s="20">
        <f t="shared" si="18"/>
        <v>0</v>
      </c>
      <c r="L68" s="20">
        <f t="shared" si="18"/>
        <v>0</v>
      </c>
      <c r="N68" s="17"/>
    </row>
    <row r="69" spans="1:14">
      <c r="A69" s="12" t="s">
        <v>1117</v>
      </c>
      <c r="B69" s="12"/>
      <c r="C69" s="17"/>
      <c r="D69" s="17"/>
      <c r="E69" s="17"/>
      <c r="F69" s="33" t="s">
        <v>1153</v>
      </c>
      <c r="G69" s="19"/>
      <c r="H69" s="19"/>
      <c r="I69" s="32"/>
      <c r="J69" s="32"/>
      <c r="K69" s="20">
        <f t="shared" ref="K69:L73" si="19">G69</f>
        <v>0</v>
      </c>
      <c r="L69" s="20">
        <f t="shared" si="19"/>
        <v>0</v>
      </c>
      <c r="N69" s="17"/>
    </row>
    <row r="70" spans="1:14">
      <c r="A70" s="12" t="s">
        <v>1118</v>
      </c>
      <c r="B70" s="12"/>
      <c r="C70" s="17"/>
      <c r="D70" s="17"/>
      <c r="E70" s="17"/>
      <c r="F70" s="33" t="s">
        <v>1154</v>
      </c>
      <c r="G70" s="19"/>
      <c r="H70" s="19"/>
      <c r="I70" s="32"/>
      <c r="J70" s="32"/>
      <c r="K70" s="20">
        <f t="shared" si="19"/>
        <v>0</v>
      </c>
      <c r="L70" s="20">
        <f t="shared" si="19"/>
        <v>0</v>
      </c>
      <c r="N70" s="17"/>
    </row>
    <row r="71" spans="1:14">
      <c r="A71" s="12" t="s">
        <v>1119</v>
      </c>
      <c r="B71" s="12"/>
      <c r="C71" s="17"/>
      <c r="D71" s="17"/>
      <c r="E71" s="17"/>
      <c r="F71" s="33" t="s">
        <v>1155</v>
      </c>
      <c r="G71" s="19"/>
      <c r="H71" s="19"/>
      <c r="I71" s="32"/>
      <c r="J71" s="32"/>
      <c r="K71" s="20">
        <f t="shared" si="19"/>
        <v>0</v>
      </c>
      <c r="L71" s="20">
        <f t="shared" si="19"/>
        <v>0</v>
      </c>
      <c r="N71" s="17"/>
    </row>
    <row r="72" spans="1:14" ht="30">
      <c r="A72" s="12" t="s">
        <v>1166</v>
      </c>
      <c r="B72" s="12"/>
      <c r="C72" s="17"/>
      <c r="D72" s="17"/>
      <c r="E72" s="17"/>
      <c r="F72" s="33" t="s">
        <v>1156</v>
      </c>
      <c r="G72" s="19"/>
      <c r="H72" s="19"/>
      <c r="I72" s="32"/>
      <c r="J72" s="32"/>
      <c r="K72" s="20">
        <f t="shared" si="19"/>
        <v>0</v>
      </c>
      <c r="L72" s="20">
        <f t="shared" si="19"/>
        <v>0</v>
      </c>
      <c r="N72" s="17"/>
    </row>
    <row r="73" spans="1:14">
      <c r="A73" s="12" t="s">
        <v>949</v>
      </c>
      <c r="B73" s="12"/>
      <c r="C73" s="17"/>
      <c r="D73" s="17"/>
      <c r="E73" s="17"/>
      <c r="F73" s="33" t="s">
        <v>1157</v>
      </c>
      <c r="G73" s="19"/>
      <c r="H73" s="19"/>
      <c r="I73" s="32"/>
      <c r="J73" s="32"/>
      <c r="K73" s="20">
        <f t="shared" si="19"/>
        <v>0</v>
      </c>
      <c r="L73" s="20">
        <f t="shared" si="19"/>
        <v>0</v>
      </c>
      <c r="N73" s="17"/>
    </row>
    <row r="74" spans="1:14">
      <c r="A74" s="12" t="s">
        <v>37</v>
      </c>
      <c r="B74" s="12"/>
      <c r="C74" s="17"/>
      <c r="D74" s="17"/>
      <c r="E74" s="17"/>
      <c r="F74" s="129" t="s">
        <v>1469</v>
      </c>
      <c r="G74" s="20">
        <f t="shared" ref="G74:L74" si="20">G18+G27+G23</f>
        <v>0</v>
      </c>
      <c r="H74" s="20">
        <f t="shared" si="20"/>
        <v>0</v>
      </c>
      <c r="I74" s="20">
        <f t="shared" si="20"/>
        <v>0</v>
      </c>
      <c r="J74" s="20">
        <f t="shared" si="20"/>
        <v>0</v>
      </c>
      <c r="K74" s="20">
        <f t="shared" si="20"/>
        <v>0</v>
      </c>
      <c r="L74" s="20">
        <f t="shared" si="20"/>
        <v>0</v>
      </c>
      <c r="N74" s="17"/>
    </row>
    <row r="75" spans="1:14">
      <c r="A75" s="12" t="s">
        <v>38</v>
      </c>
      <c r="B75" s="12"/>
      <c r="C75" s="17"/>
      <c r="D75" s="17"/>
      <c r="E75" s="17"/>
      <c r="F75" s="34" t="s">
        <v>1382</v>
      </c>
      <c r="G75" s="20">
        <f t="shared" ref="G75:L75" si="21">G68+G74</f>
        <v>0</v>
      </c>
      <c r="H75" s="20">
        <f t="shared" si="21"/>
        <v>0</v>
      </c>
      <c r="I75" s="20">
        <f t="shared" si="21"/>
        <v>0</v>
      </c>
      <c r="J75" s="20">
        <f t="shared" si="21"/>
        <v>0</v>
      </c>
      <c r="K75" s="20">
        <f t="shared" si="21"/>
        <v>0</v>
      </c>
      <c r="L75" s="20">
        <f t="shared" si="21"/>
        <v>0</v>
      </c>
      <c r="N75" s="17"/>
    </row>
    <row r="76" spans="1:14">
      <c r="A76" s="12" t="s">
        <v>197</v>
      </c>
      <c r="B76" s="12"/>
      <c r="C76" s="17"/>
      <c r="D76" s="17"/>
      <c r="E76" s="17"/>
      <c r="F76" s="34" t="s">
        <v>1383</v>
      </c>
      <c r="G76" s="20">
        <f t="shared" ref="G76:L76" si="22">G77+G78+G79+G80+G81+G82+G83+G107+G108</f>
        <v>0</v>
      </c>
      <c r="H76" s="20">
        <f t="shared" si="22"/>
        <v>0</v>
      </c>
      <c r="I76" s="20">
        <f t="shared" si="22"/>
        <v>0</v>
      </c>
      <c r="J76" s="20">
        <f t="shared" si="22"/>
        <v>0</v>
      </c>
      <c r="K76" s="20">
        <f t="shared" si="22"/>
        <v>0</v>
      </c>
      <c r="L76" s="20">
        <f t="shared" si="22"/>
        <v>0</v>
      </c>
      <c r="N76" s="17"/>
    </row>
    <row r="77" spans="1:14" ht="30">
      <c r="A77" s="12" t="s">
        <v>1292</v>
      </c>
      <c r="B77" s="12"/>
      <c r="C77" s="17"/>
      <c r="D77" s="17"/>
      <c r="E77" s="17"/>
      <c r="F77" s="35" t="s">
        <v>1384</v>
      </c>
      <c r="G77" s="19"/>
      <c r="H77" s="19"/>
      <c r="I77" s="32"/>
      <c r="J77" s="32"/>
      <c r="K77" s="20">
        <f t="shared" ref="K77:L82" si="23">G77</f>
        <v>0</v>
      </c>
      <c r="L77" s="20">
        <f t="shared" si="23"/>
        <v>0</v>
      </c>
      <c r="N77" s="17"/>
    </row>
    <row r="78" spans="1:14">
      <c r="A78" s="12" t="s">
        <v>1293</v>
      </c>
      <c r="B78" s="12"/>
      <c r="C78" s="17"/>
      <c r="D78" s="17"/>
      <c r="E78" s="17"/>
      <c r="F78" s="35" t="s">
        <v>1385</v>
      </c>
      <c r="G78" s="19"/>
      <c r="H78" s="19"/>
      <c r="I78" s="32"/>
      <c r="J78" s="32"/>
      <c r="K78" s="20">
        <f t="shared" si="23"/>
        <v>0</v>
      </c>
      <c r="L78" s="20">
        <f t="shared" si="23"/>
        <v>0</v>
      </c>
      <c r="N78" s="17"/>
    </row>
    <row r="79" spans="1:14" ht="30">
      <c r="A79" s="12" t="s">
        <v>1294</v>
      </c>
      <c r="B79" s="12"/>
      <c r="C79" s="17"/>
      <c r="D79" s="17"/>
      <c r="E79" s="17"/>
      <c r="F79" s="35" t="s">
        <v>1386</v>
      </c>
      <c r="G79" s="19"/>
      <c r="H79" s="19"/>
      <c r="I79" s="32"/>
      <c r="J79" s="32"/>
      <c r="K79" s="20">
        <f t="shared" si="23"/>
        <v>0</v>
      </c>
      <c r="L79" s="20">
        <f t="shared" si="23"/>
        <v>0</v>
      </c>
      <c r="N79" s="17"/>
    </row>
    <row r="80" spans="1:14" ht="30">
      <c r="A80" s="12" t="s">
        <v>1295</v>
      </c>
      <c r="B80" s="12"/>
      <c r="C80" s="17"/>
      <c r="D80" s="17"/>
      <c r="E80" s="17"/>
      <c r="F80" s="35" t="s">
        <v>278</v>
      </c>
      <c r="G80" s="19"/>
      <c r="H80" s="19"/>
      <c r="I80" s="32"/>
      <c r="J80" s="32"/>
      <c r="K80" s="20">
        <f t="shared" si="23"/>
        <v>0</v>
      </c>
      <c r="L80" s="20">
        <f t="shared" si="23"/>
        <v>0</v>
      </c>
      <c r="N80" s="17"/>
    </row>
    <row r="81" spans="1:14" ht="45">
      <c r="A81" s="12" t="s">
        <v>1296</v>
      </c>
      <c r="B81" s="12"/>
      <c r="C81" s="17"/>
      <c r="D81" s="17"/>
      <c r="E81" s="17"/>
      <c r="F81" s="35" t="s">
        <v>279</v>
      </c>
      <c r="G81" s="19"/>
      <c r="H81" s="19"/>
      <c r="I81" s="32"/>
      <c r="J81" s="32"/>
      <c r="K81" s="20">
        <f t="shared" si="23"/>
        <v>0</v>
      </c>
      <c r="L81" s="20">
        <f t="shared" si="23"/>
        <v>0</v>
      </c>
      <c r="N81" s="17"/>
    </row>
    <row r="82" spans="1:14" ht="30">
      <c r="A82" s="12" t="s">
        <v>1322</v>
      </c>
      <c r="B82" s="12"/>
      <c r="C82" s="17"/>
      <c r="D82" s="17"/>
      <c r="E82" s="17"/>
      <c r="F82" s="35" t="s">
        <v>280</v>
      </c>
      <c r="G82" s="19"/>
      <c r="H82" s="19"/>
      <c r="I82" s="32"/>
      <c r="J82" s="32"/>
      <c r="K82" s="20">
        <f t="shared" si="23"/>
        <v>0</v>
      </c>
      <c r="L82" s="20">
        <f t="shared" si="23"/>
        <v>0</v>
      </c>
      <c r="N82" s="17"/>
    </row>
    <row r="83" spans="1:14">
      <c r="A83" s="12" t="s">
        <v>195</v>
      </c>
      <c r="B83" s="12"/>
      <c r="C83" s="17"/>
      <c r="D83" s="17"/>
      <c r="E83" s="17"/>
      <c r="F83" s="35" t="s">
        <v>281</v>
      </c>
      <c r="G83" s="20">
        <f t="array" ref="G83">SUM(G95:G96)</f>
        <v>0</v>
      </c>
      <c r="H83" s="20">
        <f t="array" ref="H83">SUM(H95:H96)</f>
        <v>0</v>
      </c>
      <c r="I83" s="20">
        <f t="array" ref="I83">SUM(I95:I96)</f>
        <v>0</v>
      </c>
      <c r="J83" s="20">
        <f t="array" ref="J83">SUM(J95:J96)</f>
        <v>0</v>
      </c>
      <c r="K83" s="20">
        <f t="array" ref="K83">SUM(K95:K96)</f>
        <v>0</v>
      </c>
      <c r="L83" s="20">
        <f t="array" ref="L83">SUM(L95:L96)</f>
        <v>0</v>
      </c>
      <c r="N83" s="17"/>
    </row>
    <row r="84" spans="1:14" ht="15" hidden="1" customHeight="1">
      <c r="A84" s="12"/>
      <c r="B84" s="12"/>
      <c r="C84" s="17"/>
      <c r="D84" s="17"/>
      <c r="E84" s="17" t="s">
        <v>905</v>
      </c>
      <c r="N84" s="17"/>
    </row>
    <row r="85" spans="1:14" ht="15" hidden="1" customHeight="1">
      <c r="A85" s="12"/>
      <c r="B85" s="12"/>
      <c r="C85" s="17"/>
      <c r="D85" s="17"/>
      <c r="E85" s="17" t="s">
        <v>908</v>
      </c>
      <c r="F85" s="17"/>
      <c r="G85" s="17"/>
      <c r="H85" s="17"/>
      <c r="I85" s="17"/>
      <c r="J85" s="17"/>
      <c r="K85" s="17"/>
      <c r="L85" s="17"/>
      <c r="M85" s="17"/>
      <c r="N85" s="17" t="s">
        <v>909</v>
      </c>
    </row>
    <row r="86" spans="1:14" ht="15" hidden="1" customHeight="1"/>
    <row r="87" spans="1:14" ht="15" hidden="1" customHeight="1"/>
    <row r="88" spans="1:14" ht="15" hidden="1" customHeight="1"/>
    <row r="89" spans="1:14" ht="15" hidden="1" customHeight="1"/>
    <row r="90" spans="1:14" ht="15" hidden="1" customHeight="1">
      <c r="A90" s="12"/>
      <c r="B90" s="12"/>
      <c r="C90" s="17"/>
      <c r="D90" s="17"/>
      <c r="E90" s="17" t="s">
        <v>1527</v>
      </c>
      <c r="F90" s="17"/>
      <c r="G90" s="17"/>
      <c r="H90" s="17"/>
      <c r="I90" s="17"/>
      <c r="J90" s="17"/>
      <c r="K90" s="17"/>
      <c r="L90" s="17"/>
      <c r="M90" s="17"/>
      <c r="N90" s="17"/>
    </row>
    <row r="91" spans="1:14" ht="15" hidden="1" customHeight="1">
      <c r="A91" s="12"/>
      <c r="B91" s="12"/>
      <c r="C91" s="17"/>
      <c r="D91" s="17"/>
      <c r="E91" s="17"/>
      <c r="F91" s="17"/>
      <c r="G91" s="17"/>
      <c r="H91" s="17"/>
      <c r="I91" s="17"/>
      <c r="J91" s="17"/>
      <c r="K91" s="17"/>
      <c r="L91" s="17"/>
      <c r="M91" s="17"/>
      <c r="N91" s="17"/>
    </row>
    <row r="92" spans="1:14" ht="15" hidden="1" customHeight="1">
      <c r="A92" s="12"/>
      <c r="B92" s="12"/>
      <c r="C92" s="17"/>
      <c r="D92" s="17"/>
      <c r="E92" s="17"/>
      <c r="F92" s="17" t="s">
        <v>1122</v>
      </c>
      <c r="G92" s="17" t="s">
        <v>719</v>
      </c>
      <c r="H92" s="17" t="s">
        <v>1368</v>
      </c>
      <c r="I92" s="17" t="s">
        <v>720</v>
      </c>
      <c r="J92" s="17" t="s">
        <v>896</v>
      </c>
      <c r="K92" s="17" t="s">
        <v>721</v>
      </c>
      <c r="L92" s="17" t="s">
        <v>916</v>
      </c>
      <c r="M92" s="17"/>
      <c r="N92" s="17"/>
    </row>
    <row r="93" spans="1:14" ht="15" hidden="1" customHeight="1">
      <c r="A93" s="12"/>
      <c r="B93" s="12"/>
      <c r="C93" s="17"/>
      <c r="D93" s="17"/>
      <c r="E93" s="17" t="s">
        <v>906</v>
      </c>
      <c r="F93" s="17" t="s">
        <v>940</v>
      </c>
      <c r="G93" s="17"/>
      <c r="H93" s="17"/>
      <c r="I93" s="17"/>
      <c r="J93" s="17"/>
      <c r="K93" s="17"/>
      <c r="L93" s="17"/>
      <c r="M93" s="17" t="s">
        <v>905</v>
      </c>
      <c r="N93" s="17" t="s">
        <v>907</v>
      </c>
    </row>
    <row r="94" spans="1:14" ht="15" hidden="1" customHeight="1">
      <c r="A94" s="12"/>
      <c r="B94" s="12"/>
      <c r="C94" s="17"/>
      <c r="D94" s="17"/>
      <c r="E94" s="17" t="s">
        <v>905</v>
      </c>
      <c r="N94" s="17"/>
    </row>
    <row r="95" spans="1:14">
      <c r="A95" s="12" t="s">
        <v>195</v>
      </c>
      <c r="B95" s="12"/>
      <c r="C95" s="17"/>
      <c r="D95" s="17"/>
      <c r="E95" s="109"/>
      <c r="F95" s="22"/>
      <c r="G95" s="19"/>
      <c r="H95" s="19"/>
      <c r="I95" s="32"/>
      <c r="J95" s="32"/>
      <c r="K95" s="20">
        <f>G95</f>
        <v>0</v>
      </c>
      <c r="L95" s="20">
        <f>H95</f>
        <v>0</v>
      </c>
      <c r="N95" s="17"/>
    </row>
    <row r="96" spans="1:14" ht="15" hidden="1" customHeight="1">
      <c r="A96" s="12"/>
      <c r="B96" s="12"/>
      <c r="C96" s="17"/>
      <c r="D96" s="17"/>
      <c r="E96" s="17" t="s">
        <v>905</v>
      </c>
      <c r="H96" s="67"/>
      <c r="I96" s="68"/>
      <c r="J96" s="68"/>
      <c r="K96" s="66"/>
      <c r="L96" s="66"/>
      <c r="N96" s="17"/>
    </row>
    <row r="97" spans="1:14" ht="15" hidden="1" customHeight="1">
      <c r="A97" s="12"/>
      <c r="B97" s="12"/>
      <c r="C97" s="17"/>
      <c r="D97" s="17"/>
      <c r="E97" s="17" t="s">
        <v>908</v>
      </c>
      <c r="F97" s="17"/>
      <c r="G97" s="17"/>
      <c r="H97" s="173"/>
      <c r="I97" s="174"/>
      <c r="J97" s="174"/>
      <c r="K97" s="175"/>
      <c r="L97" s="175"/>
      <c r="M97" s="17"/>
      <c r="N97" s="17" t="s">
        <v>909</v>
      </c>
    </row>
    <row r="98" spans="1:14" ht="15" hidden="1" customHeight="1">
      <c r="H98" s="67"/>
      <c r="I98" s="68"/>
      <c r="J98" s="68"/>
      <c r="K98" s="66"/>
      <c r="L98" s="66"/>
    </row>
    <row r="99" spans="1:14" ht="15" hidden="1" customHeight="1">
      <c r="H99" s="67"/>
      <c r="I99" s="68"/>
      <c r="J99" s="68"/>
      <c r="K99" s="66"/>
      <c r="L99" s="66"/>
    </row>
    <row r="100" spans="1:14" ht="15" hidden="1" customHeight="1">
      <c r="H100" s="67"/>
      <c r="I100" s="68"/>
      <c r="J100" s="68"/>
      <c r="K100" s="66"/>
      <c r="L100" s="66"/>
    </row>
    <row r="101" spans="1:14" ht="15" hidden="1" customHeight="1">
      <c r="A101" s="12"/>
      <c r="B101" s="12"/>
      <c r="C101" s="17"/>
      <c r="D101" s="17"/>
      <c r="E101" s="17" t="s">
        <v>1510</v>
      </c>
      <c r="F101" s="17"/>
      <c r="G101" s="17"/>
      <c r="H101" s="173"/>
      <c r="I101" s="174"/>
      <c r="J101" s="174"/>
      <c r="K101" s="175"/>
      <c r="L101" s="175"/>
      <c r="M101" s="17"/>
      <c r="N101" s="17"/>
    </row>
    <row r="102" spans="1:14" ht="15" hidden="1" customHeight="1">
      <c r="A102" s="12"/>
      <c r="B102" s="12"/>
      <c r="C102" s="17"/>
      <c r="D102" s="17"/>
      <c r="E102" s="17"/>
      <c r="F102" s="17"/>
      <c r="G102" s="17"/>
      <c r="H102" s="173"/>
      <c r="I102" s="174"/>
      <c r="J102" s="174"/>
      <c r="K102" s="175"/>
      <c r="L102" s="175"/>
      <c r="M102" s="17"/>
      <c r="N102" s="17"/>
    </row>
    <row r="103" spans="1:14" ht="15" hidden="1" customHeight="1">
      <c r="A103" s="12"/>
      <c r="B103" s="12"/>
      <c r="C103" s="17"/>
      <c r="D103" s="17"/>
      <c r="E103" s="17"/>
      <c r="F103" s="17"/>
      <c r="G103" s="17" t="s">
        <v>719</v>
      </c>
      <c r="H103" s="17" t="s">
        <v>1368</v>
      </c>
      <c r="I103" s="17" t="s">
        <v>720</v>
      </c>
      <c r="J103" s="17" t="s">
        <v>896</v>
      </c>
      <c r="K103" s="17" t="s">
        <v>721</v>
      </c>
      <c r="L103" s="17" t="s">
        <v>916</v>
      </c>
      <c r="M103" s="17"/>
      <c r="N103" s="17"/>
    </row>
    <row r="104" spans="1:14" ht="15" hidden="1" customHeight="1">
      <c r="A104" s="12"/>
      <c r="B104" s="12"/>
      <c r="C104" s="17"/>
      <c r="D104" s="17"/>
      <c r="E104" s="17" t="s">
        <v>906</v>
      </c>
      <c r="F104" s="17" t="s">
        <v>910</v>
      </c>
      <c r="G104" s="17"/>
      <c r="H104" s="173"/>
      <c r="I104" s="174"/>
      <c r="J104" s="174"/>
      <c r="K104" s="175"/>
      <c r="L104" s="175"/>
      <c r="M104" s="17" t="s">
        <v>905</v>
      </c>
      <c r="N104" s="17" t="s">
        <v>907</v>
      </c>
    </row>
    <row r="105" spans="1:14" ht="15" hidden="1" customHeight="1">
      <c r="A105" s="12"/>
      <c r="B105" s="12"/>
      <c r="C105" s="17"/>
      <c r="D105" s="17"/>
      <c r="E105" s="17" t="s">
        <v>905</v>
      </c>
      <c r="H105" s="67"/>
      <c r="I105" s="68"/>
      <c r="J105" s="68"/>
      <c r="K105" s="66"/>
      <c r="L105" s="66"/>
      <c r="N105" s="17"/>
    </row>
    <row r="106" spans="1:14" ht="15" customHeight="1">
      <c r="A106" s="12"/>
      <c r="B106" s="12"/>
      <c r="C106" s="17"/>
      <c r="D106" s="17"/>
      <c r="E106" s="17"/>
      <c r="F106" s="190" t="s">
        <v>977</v>
      </c>
      <c r="G106" s="191"/>
      <c r="H106" s="191"/>
      <c r="I106" s="191"/>
      <c r="J106" s="191"/>
      <c r="K106" s="191"/>
      <c r="L106" s="191"/>
      <c r="N106" s="17"/>
    </row>
    <row r="107" spans="1:14" ht="30">
      <c r="A107" s="12" t="s">
        <v>194</v>
      </c>
      <c r="B107" s="12"/>
      <c r="C107" s="17"/>
      <c r="D107" s="17"/>
      <c r="E107" s="17"/>
      <c r="F107" s="35" t="s">
        <v>282</v>
      </c>
      <c r="G107" s="19"/>
      <c r="H107" s="19"/>
      <c r="I107" s="32"/>
      <c r="J107" s="32"/>
      <c r="K107" s="20">
        <f>G107</f>
        <v>0</v>
      </c>
      <c r="L107" s="20">
        <f>H107</f>
        <v>0</v>
      </c>
      <c r="N107" s="17"/>
    </row>
    <row r="108" spans="1:14">
      <c r="A108" s="12" t="s">
        <v>196</v>
      </c>
      <c r="B108" s="12"/>
      <c r="C108" s="17"/>
      <c r="D108" s="17"/>
      <c r="E108" s="17"/>
      <c r="F108" s="35" t="s">
        <v>1183</v>
      </c>
      <c r="G108" s="20">
        <f t="array" ref="G108">SUM(G119:G120)</f>
        <v>0</v>
      </c>
      <c r="H108" s="20">
        <f t="array" ref="H108">SUM(H119:H120)</f>
        <v>0</v>
      </c>
      <c r="I108" s="20">
        <f t="array" ref="I108">SUM(I119:I120)</f>
        <v>0</v>
      </c>
      <c r="J108" s="20">
        <f t="array" ref="J108">SUM(J119:J120)</f>
        <v>0</v>
      </c>
      <c r="K108" s="20">
        <f t="array" ref="K108">SUM(K119:K120)</f>
        <v>0</v>
      </c>
      <c r="L108" s="20">
        <f t="array" ref="L108">SUM(L119:L120)</f>
        <v>0</v>
      </c>
      <c r="N108" s="17"/>
    </row>
    <row r="109" spans="1:14" ht="15" hidden="1" customHeight="1">
      <c r="A109" s="12"/>
      <c r="B109" s="12"/>
      <c r="C109" s="17"/>
      <c r="D109" s="17"/>
      <c r="E109" s="17" t="s">
        <v>905</v>
      </c>
      <c r="N109" s="17"/>
    </row>
    <row r="110" spans="1:14" ht="15" hidden="1" customHeight="1">
      <c r="A110" s="12"/>
      <c r="B110" s="12"/>
      <c r="C110" s="17"/>
      <c r="D110" s="17"/>
      <c r="E110" s="17" t="s">
        <v>908</v>
      </c>
      <c r="F110" s="17"/>
      <c r="G110" s="17"/>
      <c r="H110" s="17"/>
      <c r="I110" s="17"/>
      <c r="J110" s="17"/>
      <c r="K110" s="17"/>
      <c r="L110" s="17"/>
      <c r="M110" s="17"/>
      <c r="N110" s="17" t="s">
        <v>909</v>
      </c>
    </row>
    <row r="111" spans="1:14" ht="15" hidden="1" customHeight="1"/>
    <row r="112" spans="1:14" ht="15" hidden="1" customHeight="1"/>
    <row r="113" spans="1:14" ht="15" hidden="1" customHeight="1"/>
    <row r="114" spans="1:14" ht="15" hidden="1" customHeight="1">
      <c r="A114" s="12"/>
      <c r="B114" s="12"/>
      <c r="C114" s="17"/>
      <c r="D114" s="17"/>
      <c r="E114" s="17" t="s">
        <v>1528</v>
      </c>
      <c r="F114" s="17"/>
      <c r="G114" s="17"/>
      <c r="H114" s="17"/>
      <c r="I114" s="17"/>
      <c r="J114" s="17"/>
      <c r="K114" s="17"/>
      <c r="L114" s="17"/>
      <c r="M114" s="17"/>
      <c r="N114" s="17"/>
    </row>
    <row r="115" spans="1:14" ht="15" hidden="1" customHeight="1">
      <c r="A115" s="12"/>
      <c r="B115" s="12"/>
      <c r="C115" s="17"/>
      <c r="D115" s="17"/>
      <c r="E115" s="17"/>
      <c r="F115" s="17"/>
      <c r="G115" s="17"/>
      <c r="H115" s="17"/>
      <c r="I115" s="17"/>
      <c r="J115" s="17"/>
      <c r="K115" s="17"/>
      <c r="L115" s="17"/>
      <c r="M115" s="17"/>
      <c r="N115" s="17"/>
    </row>
    <row r="116" spans="1:14" ht="15" hidden="1" customHeight="1">
      <c r="A116" s="12"/>
      <c r="B116" s="12"/>
      <c r="C116" s="17"/>
      <c r="D116" s="17"/>
      <c r="E116" s="17"/>
      <c r="F116" s="17" t="s">
        <v>1123</v>
      </c>
      <c r="G116" s="17" t="s">
        <v>719</v>
      </c>
      <c r="H116" s="17" t="s">
        <v>1368</v>
      </c>
      <c r="I116" s="17" t="s">
        <v>720</v>
      </c>
      <c r="J116" s="17" t="s">
        <v>896</v>
      </c>
      <c r="K116" s="17" t="s">
        <v>721</v>
      </c>
      <c r="L116" s="17" t="s">
        <v>916</v>
      </c>
      <c r="M116" s="17"/>
      <c r="N116" s="17"/>
    </row>
    <row r="117" spans="1:14" ht="15" hidden="1" customHeight="1">
      <c r="A117" s="12"/>
      <c r="B117" s="12"/>
      <c r="C117" s="17"/>
      <c r="D117" s="17"/>
      <c r="E117" s="17" t="s">
        <v>906</v>
      </c>
      <c r="F117" s="17" t="s">
        <v>940</v>
      </c>
      <c r="G117" s="17"/>
      <c r="H117" s="17"/>
      <c r="I117" s="17"/>
      <c r="J117" s="17"/>
      <c r="K117" s="17"/>
      <c r="L117" s="17"/>
      <c r="M117" s="17" t="s">
        <v>905</v>
      </c>
      <c r="N117" s="17" t="s">
        <v>907</v>
      </c>
    </row>
    <row r="118" spans="1:14" ht="15" hidden="1" customHeight="1">
      <c r="A118" s="12"/>
      <c r="B118" s="12"/>
      <c r="C118" s="17"/>
      <c r="D118" s="17"/>
      <c r="E118" s="17" t="s">
        <v>905</v>
      </c>
      <c r="N118" s="17"/>
    </row>
    <row r="119" spans="1:14">
      <c r="A119" s="12" t="s">
        <v>196</v>
      </c>
      <c r="B119" s="12"/>
      <c r="C119" s="17"/>
      <c r="D119" s="17"/>
      <c r="E119" s="109"/>
      <c r="F119" s="22"/>
      <c r="G119" s="19"/>
      <c r="H119" s="19"/>
      <c r="I119" s="32"/>
      <c r="J119" s="32"/>
      <c r="K119" s="20">
        <f>G119</f>
        <v>0</v>
      </c>
      <c r="L119" s="20">
        <f>H119</f>
        <v>0</v>
      </c>
      <c r="N119" s="17"/>
    </row>
    <row r="120" spans="1:14" ht="15" hidden="1" customHeight="1">
      <c r="A120" s="12"/>
      <c r="B120" s="12"/>
      <c r="C120" s="17"/>
      <c r="D120" s="17"/>
      <c r="E120" s="17" t="s">
        <v>905</v>
      </c>
      <c r="N120" s="17"/>
    </row>
    <row r="121" spans="1:14" ht="15" hidden="1" customHeight="1">
      <c r="A121" s="12"/>
      <c r="B121" s="12"/>
      <c r="C121" s="17"/>
      <c r="D121" s="17"/>
      <c r="E121" s="17" t="s">
        <v>908</v>
      </c>
      <c r="F121" s="17"/>
      <c r="G121" s="17"/>
      <c r="H121" s="17"/>
      <c r="I121" s="17"/>
      <c r="J121" s="17"/>
      <c r="K121" s="17"/>
      <c r="L121" s="17"/>
      <c r="M121" s="17"/>
      <c r="N121" s="17" t="s">
        <v>909</v>
      </c>
    </row>
    <row r="122" spans="1:14" ht="15" hidden="1" customHeight="1"/>
    <row r="123" spans="1:14" ht="15" hidden="1" customHeight="1"/>
    <row r="124" spans="1:14" ht="15" hidden="1" customHeight="1"/>
    <row r="125" spans="1:14" ht="15" hidden="1" customHeight="1">
      <c r="A125" s="12"/>
      <c r="B125" s="12"/>
      <c r="C125" s="17"/>
      <c r="D125" s="17"/>
      <c r="E125" s="17" t="s">
        <v>1515</v>
      </c>
      <c r="F125" s="17"/>
      <c r="G125" s="17"/>
      <c r="H125" s="17"/>
      <c r="I125" s="17"/>
      <c r="J125" s="17"/>
      <c r="K125" s="17"/>
      <c r="L125" s="17"/>
      <c r="M125" s="17"/>
      <c r="N125" s="17"/>
    </row>
    <row r="126" spans="1:14" ht="15" hidden="1" customHeight="1">
      <c r="A126" s="12"/>
      <c r="B126" s="12"/>
      <c r="C126" s="17"/>
      <c r="D126" s="17"/>
      <c r="E126" s="17"/>
      <c r="F126" s="17"/>
      <c r="G126" s="17"/>
      <c r="H126" s="17"/>
      <c r="I126" s="17"/>
      <c r="J126" s="17"/>
      <c r="K126" s="17"/>
      <c r="L126" s="17"/>
      <c r="M126" s="17"/>
      <c r="N126" s="17"/>
    </row>
    <row r="127" spans="1:14" ht="15" hidden="1" customHeight="1">
      <c r="A127" s="12"/>
      <c r="B127" s="12"/>
      <c r="C127" s="17"/>
      <c r="D127" s="17"/>
      <c r="E127" s="17"/>
      <c r="F127" s="17"/>
      <c r="G127" s="17" t="s">
        <v>719</v>
      </c>
      <c r="H127" s="17" t="s">
        <v>1368</v>
      </c>
      <c r="I127" s="17" t="s">
        <v>720</v>
      </c>
      <c r="J127" s="17" t="s">
        <v>896</v>
      </c>
      <c r="K127" s="17" t="s">
        <v>721</v>
      </c>
      <c r="L127" s="17" t="s">
        <v>916</v>
      </c>
      <c r="M127" s="17"/>
      <c r="N127" s="17"/>
    </row>
    <row r="128" spans="1:14" ht="15" hidden="1" customHeight="1">
      <c r="A128" s="12"/>
      <c r="B128" s="12"/>
      <c r="C128" s="17"/>
      <c r="D128" s="17"/>
      <c r="E128" s="17" t="s">
        <v>906</v>
      </c>
      <c r="F128" s="17" t="s">
        <v>910</v>
      </c>
      <c r="G128" s="17"/>
      <c r="H128" s="17"/>
      <c r="I128" s="17"/>
      <c r="J128" s="17"/>
      <c r="K128" s="17"/>
      <c r="L128" s="17"/>
      <c r="M128" s="17" t="s">
        <v>905</v>
      </c>
      <c r="N128" s="17" t="s">
        <v>907</v>
      </c>
    </row>
    <row r="129" spans="1:14" ht="15" hidden="1" customHeight="1">
      <c r="A129" s="12"/>
      <c r="B129" s="12"/>
      <c r="C129" s="17"/>
      <c r="D129" s="17"/>
      <c r="E129" s="17" t="s">
        <v>905</v>
      </c>
      <c r="N129" s="17"/>
    </row>
    <row r="130" spans="1:14" ht="15" customHeight="1">
      <c r="A130" s="12"/>
      <c r="B130" s="12"/>
      <c r="C130" s="17"/>
      <c r="D130" s="17"/>
      <c r="E130" s="17"/>
      <c r="F130" s="190" t="s">
        <v>977</v>
      </c>
      <c r="G130" s="191"/>
      <c r="H130" s="191"/>
      <c r="I130" s="191"/>
      <c r="J130" s="191"/>
      <c r="K130" s="191"/>
      <c r="L130" s="191"/>
      <c r="N130" s="17"/>
    </row>
    <row r="131" spans="1:14">
      <c r="A131" s="12" t="s">
        <v>198</v>
      </c>
      <c r="B131" s="12"/>
      <c r="C131" s="17"/>
      <c r="D131" s="17"/>
      <c r="E131" s="17"/>
      <c r="F131" s="13" t="s">
        <v>1390</v>
      </c>
      <c r="G131" s="20">
        <f t="shared" ref="G131:L131" si="24">G75-G76</f>
        <v>0</v>
      </c>
      <c r="H131" s="20">
        <f t="shared" si="24"/>
        <v>0</v>
      </c>
      <c r="I131" s="20">
        <f t="shared" si="24"/>
        <v>0</v>
      </c>
      <c r="J131" s="20">
        <f t="shared" si="24"/>
        <v>0</v>
      </c>
      <c r="K131" s="20">
        <f t="shared" si="24"/>
        <v>0</v>
      </c>
      <c r="L131" s="20">
        <f t="shared" si="24"/>
        <v>0</v>
      </c>
      <c r="N131" s="17"/>
    </row>
    <row r="132" spans="1:14">
      <c r="A132" s="12" t="s">
        <v>199</v>
      </c>
      <c r="B132" s="12"/>
      <c r="C132" s="17"/>
      <c r="D132" s="17"/>
      <c r="E132" s="17"/>
      <c r="F132" s="13" t="s">
        <v>1391</v>
      </c>
      <c r="G132" s="20">
        <f t="shared" ref="G132:L132" si="25">G133+G134+G135+G136+G137+G138+G139</f>
        <v>0</v>
      </c>
      <c r="H132" s="20">
        <f t="shared" si="25"/>
        <v>0</v>
      </c>
      <c r="I132" s="20">
        <f t="shared" si="25"/>
        <v>0</v>
      </c>
      <c r="J132" s="20">
        <f t="shared" si="25"/>
        <v>0</v>
      </c>
      <c r="K132" s="20">
        <f t="shared" si="25"/>
        <v>0</v>
      </c>
      <c r="L132" s="20">
        <f t="shared" si="25"/>
        <v>0</v>
      </c>
      <c r="N132" s="17"/>
    </row>
    <row r="133" spans="1:14">
      <c r="A133" s="12" t="s">
        <v>189</v>
      </c>
      <c r="B133" s="12"/>
      <c r="C133" s="17"/>
      <c r="D133" s="17"/>
      <c r="E133" s="17"/>
      <c r="F133" s="33" t="s">
        <v>1392</v>
      </c>
      <c r="G133" s="19"/>
      <c r="H133" s="19"/>
      <c r="I133" s="32"/>
      <c r="J133" s="32"/>
      <c r="K133" s="20">
        <f t="shared" ref="K133:L138" si="26">G133</f>
        <v>0</v>
      </c>
      <c r="L133" s="20">
        <f t="shared" si="26"/>
        <v>0</v>
      </c>
      <c r="N133" s="17"/>
    </row>
    <row r="134" spans="1:14">
      <c r="A134" s="12" t="s">
        <v>1366</v>
      </c>
      <c r="B134" s="12"/>
      <c r="C134" s="17"/>
      <c r="D134" s="17"/>
      <c r="E134" s="17"/>
      <c r="F134" s="33" t="s">
        <v>1393</v>
      </c>
      <c r="G134" s="19"/>
      <c r="H134" s="19"/>
      <c r="I134" s="32"/>
      <c r="J134" s="32"/>
      <c r="K134" s="20">
        <f t="shared" si="26"/>
        <v>0</v>
      </c>
      <c r="L134" s="20">
        <f t="shared" si="26"/>
        <v>0</v>
      </c>
      <c r="N134" s="17"/>
    </row>
    <row r="135" spans="1:14">
      <c r="A135" s="12" t="s">
        <v>1367</v>
      </c>
      <c r="B135" s="12"/>
      <c r="C135" s="17"/>
      <c r="D135" s="17"/>
      <c r="E135" s="17"/>
      <c r="F135" s="33" t="s">
        <v>1186</v>
      </c>
      <c r="G135" s="19"/>
      <c r="H135" s="19"/>
      <c r="I135" s="32"/>
      <c r="J135" s="32"/>
      <c r="K135" s="20">
        <f t="shared" si="26"/>
        <v>0</v>
      </c>
      <c r="L135" s="20">
        <f t="shared" si="26"/>
        <v>0</v>
      </c>
      <c r="N135" s="17"/>
    </row>
    <row r="136" spans="1:14">
      <c r="A136" s="12" t="s">
        <v>625</v>
      </c>
      <c r="B136" s="12"/>
      <c r="C136" s="17"/>
      <c r="D136" s="17"/>
      <c r="E136" s="17"/>
      <c r="F136" s="33" t="s">
        <v>1187</v>
      </c>
      <c r="G136" s="19"/>
      <c r="H136" s="19"/>
      <c r="I136" s="32"/>
      <c r="J136" s="32"/>
      <c r="K136" s="20">
        <f t="shared" si="26"/>
        <v>0</v>
      </c>
      <c r="L136" s="20">
        <f t="shared" si="26"/>
        <v>0</v>
      </c>
      <c r="N136" s="17"/>
    </row>
    <row r="137" spans="1:14">
      <c r="A137" s="12" t="s">
        <v>671</v>
      </c>
      <c r="B137" s="12"/>
      <c r="C137" s="17"/>
      <c r="D137" s="17"/>
      <c r="E137" s="17"/>
      <c r="F137" s="33" t="s">
        <v>299</v>
      </c>
      <c r="G137" s="19"/>
      <c r="H137" s="19"/>
      <c r="I137" s="32"/>
      <c r="J137" s="32"/>
      <c r="K137" s="20">
        <f t="shared" si="26"/>
        <v>0</v>
      </c>
      <c r="L137" s="20">
        <f t="shared" si="26"/>
        <v>0</v>
      </c>
      <c r="N137" s="17"/>
    </row>
    <row r="138" spans="1:14">
      <c r="A138" s="12" t="s">
        <v>672</v>
      </c>
      <c r="B138" s="12"/>
      <c r="C138" s="17"/>
      <c r="D138" s="17"/>
      <c r="E138" s="17"/>
      <c r="F138" s="33" t="s">
        <v>300</v>
      </c>
      <c r="G138" s="19"/>
      <c r="H138" s="19"/>
      <c r="I138" s="32"/>
      <c r="J138" s="32"/>
      <c r="K138" s="20">
        <f t="shared" si="26"/>
        <v>0</v>
      </c>
      <c r="L138" s="20">
        <f t="shared" si="26"/>
        <v>0</v>
      </c>
      <c r="N138" s="17"/>
    </row>
    <row r="139" spans="1:14">
      <c r="A139" s="12" t="s">
        <v>418</v>
      </c>
      <c r="B139" s="12"/>
      <c r="C139" s="17"/>
      <c r="D139" s="17"/>
      <c r="E139" s="17"/>
      <c r="F139" s="33" t="s">
        <v>301</v>
      </c>
      <c r="G139" s="20">
        <f t="shared" ref="G139:L139" si="27">G140+G141+G142+G143+G144+G145</f>
        <v>0</v>
      </c>
      <c r="H139" s="20">
        <f t="shared" si="27"/>
        <v>0</v>
      </c>
      <c r="I139" s="20">
        <f t="shared" si="27"/>
        <v>0</v>
      </c>
      <c r="J139" s="20">
        <f t="shared" si="27"/>
        <v>0</v>
      </c>
      <c r="K139" s="20">
        <f t="shared" si="27"/>
        <v>0</v>
      </c>
      <c r="L139" s="20">
        <f t="shared" si="27"/>
        <v>0</v>
      </c>
      <c r="N139" s="17"/>
    </row>
    <row r="140" spans="1:14">
      <c r="A140" s="12" t="s">
        <v>1394</v>
      </c>
      <c r="B140" s="12"/>
      <c r="C140" s="17"/>
      <c r="D140" s="17"/>
      <c r="E140" s="17"/>
      <c r="F140" s="33" t="s">
        <v>1330</v>
      </c>
      <c r="G140" s="19"/>
      <c r="H140" s="19"/>
      <c r="I140" s="32"/>
      <c r="J140" s="32"/>
      <c r="K140" s="20">
        <f t="shared" ref="K140:L143" si="28">G140</f>
        <v>0</v>
      </c>
      <c r="L140" s="20">
        <f t="shared" si="28"/>
        <v>0</v>
      </c>
      <c r="N140" s="17"/>
    </row>
    <row r="141" spans="1:14">
      <c r="A141" s="12" t="s">
        <v>29</v>
      </c>
      <c r="B141" s="12"/>
      <c r="C141" s="17"/>
      <c r="D141" s="17"/>
      <c r="E141" s="17"/>
      <c r="F141" s="33" t="s">
        <v>1333</v>
      </c>
      <c r="G141" s="19"/>
      <c r="H141" s="19"/>
      <c r="I141" s="32"/>
      <c r="J141" s="32"/>
      <c r="K141" s="20">
        <f t="shared" si="28"/>
        <v>0</v>
      </c>
      <c r="L141" s="20">
        <f t="shared" si="28"/>
        <v>0</v>
      </c>
      <c r="N141" s="17"/>
    </row>
    <row r="142" spans="1:14">
      <c r="A142" s="12" t="s">
        <v>30</v>
      </c>
      <c r="B142" s="12"/>
      <c r="C142" s="17"/>
      <c r="D142" s="17"/>
      <c r="E142" s="17"/>
      <c r="F142" s="33" t="s">
        <v>1331</v>
      </c>
      <c r="G142" s="19"/>
      <c r="H142" s="19"/>
      <c r="I142" s="32"/>
      <c r="J142" s="32"/>
      <c r="K142" s="20">
        <f t="shared" si="28"/>
        <v>0</v>
      </c>
      <c r="L142" s="20">
        <f t="shared" si="28"/>
        <v>0</v>
      </c>
      <c r="N142" s="17"/>
    </row>
    <row r="143" spans="1:14">
      <c r="A143" s="12" t="s">
        <v>31</v>
      </c>
      <c r="B143" s="12"/>
      <c r="C143" s="17"/>
      <c r="D143" s="17"/>
      <c r="E143" s="17"/>
      <c r="F143" s="33" t="s">
        <v>1332</v>
      </c>
      <c r="G143" s="19"/>
      <c r="H143" s="19"/>
      <c r="I143" s="32"/>
      <c r="J143" s="32"/>
      <c r="K143" s="20">
        <f t="shared" si="28"/>
        <v>0</v>
      </c>
      <c r="L143" s="20">
        <f t="shared" si="28"/>
        <v>0</v>
      </c>
      <c r="N143" s="17"/>
    </row>
    <row r="144" spans="1:14" ht="30">
      <c r="A144" s="12" t="s">
        <v>1472</v>
      </c>
      <c r="B144" s="12"/>
      <c r="C144" s="17"/>
      <c r="D144" s="17"/>
      <c r="E144" s="17"/>
      <c r="F144" s="132" t="s">
        <v>1471</v>
      </c>
      <c r="G144" s="19"/>
      <c r="H144" s="19"/>
      <c r="I144" s="32"/>
      <c r="J144" s="32"/>
      <c r="K144" s="20">
        <f>G144</f>
        <v>0</v>
      </c>
      <c r="L144" s="20">
        <f>H144</f>
        <v>0</v>
      </c>
      <c r="N144" s="17"/>
    </row>
    <row r="145" spans="1:14">
      <c r="A145" s="12" t="s">
        <v>32</v>
      </c>
      <c r="B145" s="12"/>
      <c r="C145" s="17"/>
      <c r="D145" s="17"/>
      <c r="E145" s="17"/>
      <c r="F145" s="11" t="s">
        <v>1470</v>
      </c>
      <c r="G145" s="20">
        <f t="array" ref="G145">SUM(G157:G158)</f>
        <v>0</v>
      </c>
      <c r="H145" s="20">
        <f t="array" ref="H145">SUM(H157:H158)</f>
        <v>0</v>
      </c>
      <c r="I145" s="20">
        <f t="array" ref="I145">SUM(I157:I158)</f>
        <v>0</v>
      </c>
      <c r="J145" s="20">
        <f t="array" ref="J145">SUM(J157:J158)</f>
        <v>0</v>
      </c>
      <c r="K145" s="20">
        <f t="array" ref="K145">SUM(K157:K158)</f>
        <v>0</v>
      </c>
      <c r="L145" s="20">
        <f t="array" ref="L145">SUM(L157:L158)</f>
        <v>0</v>
      </c>
      <c r="N145" s="17"/>
    </row>
    <row r="146" spans="1:14" ht="15" hidden="1" customHeight="1">
      <c r="A146" s="12"/>
      <c r="B146" s="12"/>
      <c r="C146" s="17"/>
      <c r="D146" s="17"/>
      <c r="E146" s="17" t="s">
        <v>905</v>
      </c>
      <c r="N146" s="17"/>
    </row>
    <row r="147" spans="1:14" ht="15" hidden="1" customHeight="1">
      <c r="A147" s="12"/>
      <c r="B147" s="12"/>
      <c r="C147" s="17"/>
      <c r="D147" s="17"/>
      <c r="E147" s="17" t="s">
        <v>908</v>
      </c>
      <c r="F147" s="17"/>
      <c r="G147" s="17"/>
      <c r="H147" s="17"/>
      <c r="I147" s="17"/>
      <c r="J147" s="17"/>
      <c r="K147" s="17"/>
      <c r="L147" s="17"/>
      <c r="M147" s="17"/>
      <c r="N147" s="17" t="s">
        <v>909</v>
      </c>
    </row>
    <row r="148" spans="1:14" ht="15" hidden="1" customHeight="1"/>
    <row r="149" spans="1:14" ht="15" hidden="1" customHeight="1"/>
    <row r="150" spans="1:14" ht="15" hidden="1" customHeight="1"/>
    <row r="151" spans="1:14" ht="15" hidden="1" customHeight="1"/>
    <row r="152" spans="1:14" ht="15" hidden="1" customHeight="1">
      <c r="A152" s="12"/>
      <c r="B152" s="12"/>
      <c r="C152" s="17"/>
      <c r="D152" s="17"/>
      <c r="E152" s="17" t="s">
        <v>1512</v>
      </c>
      <c r="F152" s="17"/>
      <c r="G152" s="17"/>
      <c r="H152" s="17"/>
      <c r="I152" s="17"/>
      <c r="J152" s="17"/>
      <c r="K152" s="17"/>
      <c r="L152" s="17"/>
      <c r="M152" s="17"/>
      <c r="N152" s="17"/>
    </row>
    <row r="153" spans="1:14" ht="15" hidden="1" customHeight="1">
      <c r="A153" s="12"/>
      <c r="B153" s="12"/>
      <c r="C153" s="17"/>
      <c r="D153" s="17"/>
      <c r="E153" s="17"/>
      <c r="F153" s="17"/>
      <c r="G153" s="17"/>
      <c r="H153" s="17"/>
      <c r="I153" s="17"/>
      <c r="J153" s="17"/>
      <c r="K153" s="17"/>
      <c r="L153" s="17"/>
      <c r="M153" s="17"/>
      <c r="N153" s="17"/>
    </row>
    <row r="154" spans="1:14" ht="15" hidden="1" customHeight="1">
      <c r="A154" s="12"/>
      <c r="B154" s="12"/>
      <c r="C154" s="17"/>
      <c r="D154" s="17"/>
      <c r="E154" s="17"/>
      <c r="F154" s="17" t="s">
        <v>17</v>
      </c>
      <c r="G154" s="17" t="s">
        <v>719</v>
      </c>
      <c r="H154" s="17" t="s">
        <v>1368</v>
      </c>
      <c r="I154" s="17" t="s">
        <v>720</v>
      </c>
      <c r="J154" s="17" t="s">
        <v>896</v>
      </c>
      <c r="K154" s="17" t="s">
        <v>721</v>
      </c>
      <c r="L154" s="17" t="s">
        <v>916</v>
      </c>
      <c r="M154" s="17"/>
      <c r="N154" s="17"/>
    </row>
    <row r="155" spans="1:14" ht="15" hidden="1" customHeight="1">
      <c r="A155" s="12"/>
      <c r="B155" s="12"/>
      <c r="C155" s="17"/>
      <c r="D155" s="17"/>
      <c r="E155" s="17" t="s">
        <v>906</v>
      </c>
      <c r="F155" s="17" t="s">
        <v>940</v>
      </c>
      <c r="G155" s="17"/>
      <c r="H155" s="17"/>
      <c r="I155" s="17"/>
      <c r="J155" s="17"/>
      <c r="K155" s="17"/>
      <c r="L155" s="17"/>
      <c r="M155" s="17" t="s">
        <v>905</v>
      </c>
      <c r="N155" s="17" t="s">
        <v>907</v>
      </c>
    </row>
    <row r="156" spans="1:14" ht="15" hidden="1" customHeight="1">
      <c r="A156" s="12"/>
      <c r="B156" s="12"/>
      <c r="C156" s="17"/>
      <c r="D156" s="17"/>
      <c r="E156" s="17" t="s">
        <v>905</v>
      </c>
      <c r="N156" s="17"/>
    </row>
    <row r="157" spans="1:14">
      <c r="A157" s="12" t="s">
        <v>32</v>
      </c>
      <c r="B157" s="12"/>
      <c r="C157" s="17"/>
      <c r="D157" s="17"/>
      <c r="E157" s="109"/>
      <c r="F157" s="22"/>
      <c r="G157" s="19"/>
      <c r="H157" s="19"/>
      <c r="I157" s="32"/>
      <c r="J157" s="32"/>
      <c r="K157" s="20">
        <f>G157</f>
        <v>0</v>
      </c>
      <c r="L157" s="20">
        <f>H157</f>
        <v>0</v>
      </c>
      <c r="N157" s="17"/>
    </row>
    <row r="158" spans="1:14" ht="15" hidden="1" customHeight="1">
      <c r="A158" s="12"/>
      <c r="B158" s="12"/>
      <c r="C158" s="17"/>
      <c r="D158" s="17"/>
      <c r="E158" s="17" t="s">
        <v>905</v>
      </c>
      <c r="N158" s="17"/>
    </row>
    <row r="159" spans="1:14" ht="15" hidden="1" customHeight="1">
      <c r="A159" s="12"/>
      <c r="B159" s="12"/>
      <c r="C159" s="17"/>
      <c r="D159" s="17"/>
      <c r="E159" s="17" t="s">
        <v>908</v>
      </c>
      <c r="F159" s="17"/>
      <c r="G159" s="17"/>
      <c r="H159" s="17"/>
      <c r="I159" s="17"/>
      <c r="J159" s="17"/>
      <c r="K159" s="17"/>
      <c r="L159" s="17"/>
      <c r="M159" s="17"/>
      <c r="N159" s="17" t="s">
        <v>909</v>
      </c>
    </row>
    <row r="160" spans="1:14" ht="15" hidden="1" customHeight="1"/>
    <row r="161" spans="1:14" ht="15" hidden="1" customHeight="1"/>
    <row r="162" spans="1:14" ht="15" hidden="1" customHeight="1"/>
    <row r="163" spans="1:14" ht="15" hidden="1" customHeight="1"/>
    <row r="164" spans="1:14" ht="15" hidden="1" customHeight="1">
      <c r="A164" s="12"/>
      <c r="B164" s="12"/>
      <c r="C164" s="17"/>
      <c r="D164" s="17"/>
      <c r="E164" s="17" t="s">
        <v>1516</v>
      </c>
      <c r="F164" s="17"/>
      <c r="G164" s="17"/>
      <c r="H164" s="17"/>
      <c r="I164" s="17"/>
      <c r="J164" s="17"/>
      <c r="K164" s="17"/>
      <c r="L164" s="17"/>
      <c r="M164" s="17"/>
      <c r="N164" s="17"/>
    </row>
    <row r="165" spans="1:14" ht="15" hidden="1" customHeight="1">
      <c r="A165" s="12"/>
      <c r="B165" s="12"/>
      <c r="C165" s="17"/>
      <c r="D165" s="17"/>
      <c r="E165" s="17"/>
      <c r="F165" s="17"/>
      <c r="G165" s="17"/>
      <c r="H165" s="17"/>
      <c r="I165" s="17"/>
      <c r="J165" s="17"/>
      <c r="K165" s="17"/>
      <c r="L165" s="17"/>
      <c r="M165" s="17"/>
      <c r="N165" s="17"/>
    </row>
    <row r="166" spans="1:14" ht="15" hidden="1" customHeight="1">
      <c r="A166" s="12"/>
      <c r="B166" s="12"/>
      <c r="C166" s="17"/>
      <c r="D166" s="17"/>
      <c r="E166" s="17"/>
      <c r="F166" s="17"/>
      <c r="G166" s="17" t="s">
        <v>719</v>
      </c>
      <c r="H166" s="17" t="s">
        <v>1368</v>
      </c>
      <c r="I166" s="17" t="s">
        <v>720</v>
      </c>
      <c r="J166" s="17" t="s">
        <v>896</v>
      </c>
      <c r="K166" s="17" t="s">
        <v>721</v>
      </c>
      <c r="L166" s="17" t="s">
        <v>916</v>
      </c>
      <c r="M166" s="17"/>
      <c r="N166" s="17"/>
    </row>
    <row r="167" spans="1:14" ht="15" hidden="1" customHeight="1">
      <c r="A167" s="12"/>
      <c r="B167" s="12"/>
      <c r="C167" s="17"/>
      <c r="D167" s="17"/>
      <c r="E167" s="17" t="s">
        <v>906</v>
      </c>
      <c r="F167" s="17" t="s">
        <v>910</v>
      </c>
      <c r="G167" s="17"/>
      <c r="H167" s="17"/>
      <c r="I167" s="17"/>
      <c r="J167" s="17"/>
      <c r="K167" s="17"/>
      <c r="L167" s="17"/>
      <c r="M167" s="17" t="s">
        <v>905</v>
      </c>
      <c r="N167" s="17" t="s">
        <v>907</v>
      </c>
    </row>
    <row r="168" spans="1:14" ht="15" hidden="1" customHeight="1">
      <c r="A168" s="12"/>
      <c r="B168" s="12"/>
      <c r="C168" s="17"/>
      <c r="D168" s="17"/>
      <c r="E168" s="17" t="s">
        <v>905</v>
      </c>
      <c r="N168" s="17"/>
    </row>
    <row r="169" spans="1:14" ht="15" customHeight="1">
      <c r="A169" s="12"/>
      <c r="B169" s="12"/>
      <c r="C169" s="17"/>
      <c r="D169" s="17"/>
      <c r="E169" s="17"/>
      <c r="F169" s="190" t="s">
        <v>977</v>
      </c>
      <c r="G169" s="191"/>
      <c r="H169" s="191"/>
      <c r="I169" s="191"/>
      <c r="J169" s="191"/>
      <c r="K169" s="191"/>
      <c r="L169" s="191"/>
      <c r="N169" s="17"/>
    </row>
    <row r="170" spans="1:14">
      <c r="A170" s="12" t="s">
        <v>33</v>
      </c>
      <c r="B170" s="12"/>
      <c r="C170" s="17"/>
      <c r="D170" s="17"/>
      <c r="E170" s="17"/>
      <c r="F170" s="34" t="s">
        <v>302</v>
      </c>
      <c r="G170" s="20">
        <f t="shared" ref="G170:L170" si="29">G171+G172</f>
        <v>0</v>
      </c>
      <c r="H170" s="20">
        <f t="shared" si="29"/>
        <v>0</v>
      </c>
      <c r="I170" s="20">
        <f t="shared" si="29"/>
        <v>0</v>
      </c>
      <c r="J170" s="20">
        <f t="shared" si="29"/>
        <v>0</v>
      </c>
      <c r="K170" s="20">
        <f t="shared" si="29"/>
        <v>0</v>
      </c>
      <c r="L170" s="20">
        <f t="shared" si="29"/>
        <v>0</v>
      </c>
      <c r="N170" s="17"/>
    </row>
    <row r="171" spans="1:14">
      <c r="A171" s="12" t="s">
        <v>34</v>
      </c>
      <c r="B171" s="12"/>
      <c r="C171" s="17"/>
      <c r="D171" s="17"/>
      <c r="E171" s="17"/>
      <c r="F171" s="35" t="s">
        <v>303</v>
      </c>
      <c r="G171" s="19"/>
      <c r="H171" s="19"/>
      <c r="I171" s="32"/>
      <c r="J171" s="32"/>
      <c r="K171" s="20">
        <f>G171</f>
        <v>0</v>
      </c>
      <c r="L171" s="20">
        <f>H171</f>
        <v>0</v>
      </c>
      <c r="N171" s="17"/>
    </row>
    <row r="172" spans="1:14">
      <c r="A172" s="12" t="s">
        <v>35</v>
      </c>
      <c r="B172" s="12"/>
      <c r="C172" s="17"/>
      <c r="D172" s="17"/>
      <c r="E172" s="17"/>
      <c r="F172" s="35" t="s">
        <v>304</v>
      </c>
      <c r="G172" s="19"/>
      <c r="H172" s="19"/>
      <c r="I172" s="32"/>
      <c r="J172" s="32"/>
      <c r="K172" s="20">
        <f>G172</f>
        <v>0</v>
      </c>
      <c r="L172" s="20">
        <f>H172</f>
        <v>0</v>
      </c>
      <c r="N172" s="17"/>
    </row>
    <row r="173" spans="1:14">
      <c r="A173" s="12" t="s">
        <v>36</v>
      </c>
      <c r="B173" s="12"/>
      <c r="C173" s="17"/>
      <c r="D173" s="17"/>
      <c r="E173" s="17"/>
      <c r="F173" s="13" t="s">
        <v>305</v>
      </c>
      <c r="G173" s="20">
        <f t="shared" ref="G173:L173" si="30">G174+G175</f>
        <v>0</v>
      </c>
      <c r="H173" s="20">
        <f t="shared" si="30"/>
        <v>0</v>
      </c>
      <c r="I173" s="20">
        <f t="shared" si="30"/>
        <v>0</v>
      </c>
      <c r="J173" s="20">
        <f t="shared" si="30"/>
        <v>0</v>
      </c>
      <c r="K173" s="20">
        <f t="shared" si="30"/>
        <v>0</v>
      </c>
      <c r="L173" s="20">
        <f t="shared" si="30"/>
        <v>0</v>
      </c>
      <c r="N173" s="17"/>
    </row>
    <row r="174" spans="1:14">
      <c r="A174" s="12" t="s">
        <v>912</v>
      </c>
      <c r="B174" s="12"/>
      <c r="C174" s="17"/>
      <c r="D174" s="17"/>
      <c r="E174" s="17"/>
      <c r="F174" s="33" t="s">
        <v>306</v>
      </c>
      <c r="G174" s="19"/>
      <c r="H174" s="19"/>
      <c r="I174" s="32"/>
      <c r="J174" s="32"/>
      <c r="K174" s="20">
        <f t="shared" ref="K174:L176" si="31">G174</f>
        <v>0</v>
      </c>
      <c r="L174" s="20">
        <f t="shared" si="31"/>
        <v>0</v>
      </c>
      <c r="N174" s="17"/>
    </row>
    <row r="175" spans="1:14">
      <c r="A175" s="12" t="s">
        <v>913</v>
      </c>
      <c r="B175" s="12"/>
      <c r="C175" s="17"/>
      <c r="D175" s="17"/>
      <c r="E175" s="17"/>
      <c r="F175" s="33" t="s">
        <v>307</v>
      </c>
      <c r="G175" s="19"/>
      <c r="H175" s="19"/>
      <c r="I175" s="32"/>
      <c r="J175" s="32"/>
      <c r="K175" s="20">
        <f t="shared" si="31"/>
        <v>0</v>
      </c>
      <c r="L175" s="20">
        <f t="shared" si="31"/>
        <v>0</v>
      </c>
      <c r="N175" s="17"/>
    </row>
    <row r="176" spans="1:14">
      <c r="A176" s="12" t="s">
        <v>914</v>
      </c>
      <c r="B176" s="12"/>
      <c r="C176" s="17"/>
      <c r="D176" s="17"/>
      <c r="E176" s="17"/>
      <c r="F176" s="34" t="s">
        <v>308</v>
      </c>
      <c r="G176" s="19"/>
      <c r="H176" s="19"/>
      <c r="I176" s="32"/>
      <c r="J176" s="32"/>
      <c r="K176" s="20">
        <f t="shared" si="31"/>
        <v>0</v>
      </c>
      <c r="L176" s="20">
        <f t="shared" si="31"/>
        <v>0</v>
      </c>
      <c r="N176" s="17"/>
    </row>
    <row r="177" spans="1:14">
      <c r="A177" s="12" t="s">
        <v>915</v>
      </c>
      <c r="B177" s="12"/>
      <c r="C177" s="17"/>
      <c r="D177" s="17"/>
      <c r="E177" s="17"/>
      <c r="F177" s="34" t="s">
        <v>309</v>
      </c>
      <c r="G177" s="20">
        <f t="shared" ref="G177:L177" si="32">G11+G14-G18+G19+G24-G27+G28+G29+G34+G51+G59+G62+G131+G132+G170+G173+G176</f>
        <v>0</v>
      </c>
      <c r="H177" s="20">
        <f t="shared" si="32"/>
        <v>0</v>
      </c>
      <c r="I177" s="20">
        <f t="shared" si="32"/>
        <v>0</v>
      </c>
      <c r="J177" s="20">
        <f t="shared" si="32"/>
        <v>0</v>
      </c>
      <c r="K177" s="20">
        <f t="shared" si="32"/>
        <v>0</v>
      </c>
      <c r="L177" s="20">
        <f t="shared" si="32"/>
        <v>0</v>
      </c>
      <c r="N177" s="17"/>
    </row>
    <row r="178" spans="1:14" hidden="1">
      <c r="A178" s="12"/>
      <c r="B178" s="12"/>
      <c r="C178" s="17"/>
      <c r="D178" s="17"/>
      <c r="E178" s="17" t="s">
        <v>905</v>
      </c>
      <c r="N178" s="17"/>
    </row>
    <row r="179" spans="1:14" hidden="1">
      <c r="A179" s="12"/>
      <c r="B179" s="12"/>
      <c r="C179" s="17"/>
      <c r="D179" s="17"/>
      <c r="E179" s="17" t="s">
        <v>908</v>
      </c>
      <c r="F179" s="17"/>
      <c r="G179" s="17"/>
      <c r="H179" s="17"/>
      <c r="I179" s="17"/>
      <c r="J179" s="17"/>
      <c r="K179" s="17"/>
      <c r="L179" s="17"/>
      <c r="M179" s="17"/>
      <c r="N179" s="17" t="s">
        <v>909</v>
      </c>
    </row>
    <row r="180" spans="1:14" hidden="1"/>
    <row r="181" spans="1:14" hidden="1"/>
    <row r="182" spans="1:14" hidden="1"/>
    <row r="183" spans="1:14" s="145" customFormat="1" hidden="1">
      <c r="A183" s="172"/>
      <c r="B183" s="172"/>
      <c r="C183" s="172" t="s">
        <v>1517</v>
      </c>
      <c r="D183" s="172"/>
      <c r="E183" s="172"/>
      <c r="F183" s="172"/>
      <c r="G183" s="172"/>
      <c r="H183" s="172"/>
      <c r="I183" s="172"/>
      <c r="J183" s="172"/>
      <c r="K183" s="172"/>
      <c r="L183" s="172"/>
      <c r="M183" s="172"/>
      <c r="N183" s="172"/>
    </row>
    <row r="184" spans="1:14" s="145" customFormat="1" hidden="1">
      <c r="A184" s="172"/>
      <c r="B184" s="172"/>
      <c r="C184" s="172"/>
      <c r="D184" s="172"/>
      <c r="E184" s="172"/>
      <c r="F184" s="172"/>
      <c r="G184" s="172"/>
      <c r="H184" s="172"/>
      <c r="I184" s="172"/>
      <c r="J184" s="172"/>
      <c r="K184" s="172"/>
      <c r="L184" s="172"/>
      <c r="M184" s="172"/>
      <c r="N184" s="172"/>
    </row>
    <row r="185" spans="1:14" s="145" customFormat="1" hidden="1">
      <c r="A185" s="172"/>
      <c r="B185" s="172"/>
      <c r="C185" s="172"/>
      <c r="D185" s="172"/>
      <c r="E185" s="172"/>
      <c r="F185" s="172"/>
      <c r="G185" s="167" t="s">
        <v>719</v>
      </c>
      <c r="H185" s="167" t="s">
        <v>1368</v>
      </c>
      <c r="I185" s="167" t="s">
        <v>720</v>
      </c>
      <c r="J185" s="167" t="s">
        <v>896</v>
      </c>
      <c r="K185" s="167" t="s">
        <v>721</v>
      </c>
      <c r="L185" s="167" t="s">
        <v>916</v>
      </c>
      <c r="M185" s="172"/>
      <c r="N185" s="172"/>
    </row>
    <row r="186" spans="1:14" s="145" customFormat="1" hidden="1">
      <c r="A186" s="172"/>
      <c r="B186" s="172"/>
      <c r="C186" s="172" t="s">
        <v>906</v>
      </c>
      <c r="D186" s="172" t="s">
        <v>269</v>
      </c>
      <c r="E186" s="172" t="s">
        <v>268</v>
      </c>
      <c r="F186" s="172" t="s">
        <v>910</v>
      </c>
      <c r="G186" s="172"/>
      <c r="H186" s="172"/>
      <c r="I186" s="172"/>
      <c r="J186" s="172"/>
      <c r="K186" s="172"/>
      <c r="L186" s="172"/>
      <c r="M186" s="172" t="s">
        <v>905</v>
      </c>
      <c r="N186" s="172" t="s">
        <v>907</v>
      </c>
    </row>
    <row r="187" spans="1:14" s="145" customFormat="1">
      <c r="A187" s="172"/>
      <c r="B187" s="172"/>
      <c r="C187" s="172" t="s">
        <v>910</v>
      </c>
      <c r="F187" s="146" t="s">
        <v>1483</v>
      </c>
      <c r="G187" s="147"/>
      <c r="H187" s="147"/>
      <c r="I187" s="147"/>
      <c r="J187" s="147"/>
      <c r="K187" s="147"/>
      <c r="L187" s="148"/>
      <c r="N187" s="172"/>
    </row>
    <row r="188" spans="1:14" s="145" customFormat="1" hidden="1">
      <c r="A188" s="172"/>
      <c r="B188" s="172"/>
      <c r="C188" s="172" t="s">
        <v>905</v>
      </c>
      <c r="D188" s="145" t="s">
        <v>596</v>
      </c>
      <c r="E188" s="145" t="s">
        <v>597</v>
      </c>
      <c r="N188" s="172"/>
    </row>
    <row r="189" spans="1:14" s="145" customFormat="1">
      <c r="A189" s="167" t="s">
        <v>1484</v>
      </c>
      <c r="B189" s="172"/>
      <c r="C189" s="172"/>
      <c r="D189" s="140">
        <f>StartUp!G11</f>
        <v>0</v>
      </c>
      <c r="E189" s="140">
        <f>StartUp!G9</f>
        <v>0</v>
      </c>
      <c r="F189" s="149" t="s">
        <v>1488</v>
      </c>
      <c r="G189" s="160"/>
      <c r="H189" s="160"/>
      <c r="I189" s="32"/>
      <c r="J189" s="32"/>
      <c r="K189" s="20">
        <f t="shared" ref="K189:K200" si="33">G189</f>
        <v>0</v>
      </c>
      <c r="L189" s="20">
        <f>H189</f>
        <v>0</v>
      </c>
      <c r="N189" s="172"/>
    </row>
    <row r="190" spans="1:14" s="145" customFormat="1" ht="18" customHeight="1">
      <c r="A190" s="167" t="s">
        <v>1484</v>
      </c>
      <c r="B190" s="172"/>
      <c r="C190" s="172"/>
      <c r="D190" s="140" t="str">
        <f>StartUp!G10</f>
        <v>01-Apr-2020</v>
      </c>
      <c r="E190" s="140">
        <f>StartUp!G9</f>
        <v>0</v>
      </c>
      <c r="F190" s="149" t="s">
        <v>1481</v>
      </c>
      <c r="G190" s="160"/>
      <c r="H190" s="160"/>
      <c r="I190" s="32"/>
      <c r="J190" s="32"/>
      <c r="K190" s="20">
        <f t="shared" si="33"/>
        <v>0</v>
      </c>
      <c r="L190" s="20">
        <f t="shared" ref="L190:L200" si="34">H190</f>
        <v>0</v>
      </c>
      <c r="N190" s="172"/>
    </row>
    <row r="191" spans="1:14" s="145" customFormat="1">
      <c r="A191" s="167" t="s">
        <v>1485</v>
      </c>
      <c r="B191" s="172"/>
      <c r="C191" s="172"/>
      <c r="D191" s="140">
        <f>StartUp!G11</f>
        <v>0</v>
      </c>
      <c r="E191" s="140">
        <f>StartUp!G9</f>
        <v>0</v>
      </c>
      <c r="F191" s="149" t="s">
        <v>1489</v>
      </c>
      <c r="G191" s="160"/>
      <c r="H191" s="160"/>
      <c r="I191" s="32"/>
      <c r="J191" s="32"/>
      <c r="K191" s="20">
        <f t="shared" si="33"/>
        <v>0</v>
      </c>
      <c r="L191" s="20">
        <f t="shared" si="34"/>
        <v>0</v>
      </c>
      <c r="N191" s="172"/>
    </row>
    <row r="192" spans="1:14" s="145" customFormat="1" ht="18.75" customHeight="1">
      <c r="A192" s="167" t="s">
        <v>1485</v>
      </c>
      <c r="B192" s="172"/>
      <c r="C192" s="172"/>
      <c r="D192" s="140" t="str">
        <f>StartUp!G10</f>
        <v>01-Apr-2020</v>
      </c>
      <c r="E192" s="140">
        <f>StartUp!G9</f>
        <v>0</v>
      </c>
      <c r="F192" s="149" t="s">
        <v>1482</v>
      </c>
      <c r="G192" s="160"/>
      <c r="H192" s="160"/>
      <c r="I192" s="32"/>
      <c r="J192" s="32"/>
      <c r="K192" s="20">
        <f t="shared" si="33"/>
        <v>0</v>
      </c>
      <c r="L192" s="20">
        <f t="shared" si="34"/>
        <v>0</v>
      </c>
      <c r="N192" s="172"/>
    </row>
    <row r="193" spans="1:14" s="163" customFormat="1" ht="30">
      <c r="A193" s="167" t="s">
        <v>1547</v>
      </c>
      <c r="B193" s="169"/>
      <c r="C193" s="169"/>
      <c r="D193" s="140" t="str">
        <f>StartUp!G10</f>
        <v>01-Apr-2020</v>
      </c>
      <c r="E193" s="140">
        <f>StartUp!G9</f>
        <v>0</v>
      </c>
      <c r="F193" s="149" t="s">
        <v>1535</v>
      </c>
      <c r="G193" s="144"/>
      <c r="H193" s="32"/>
      <c r="I193" s="32"/>
      <c r="J193" s="32"/>
      <c r="K193" s="20">
        <f t="shared" si="33"/>
        <v>0</v>
      </c>
      <c r="L193" s="32"/>
      <c r="N193" s="169"/>
    </row>
    <row r="194" spans="1:14" s="163" customFormat="1">
      <c r="A194" s="167" t="s">
        <v>1547</v>
      </c>
      <c r="B194" s="169"/>
      <c r="C194" s="169"/>
      <c r="D194" s="140">
        <f>StartUp!G11</f>
        <v>0</v>
      </c>
      <c r="E194" s="140">
        <f>StartUp!G9</f>
        <v>0</v>
      </c>
      <c r="F194" s="165" t="s">
        <v>1536</v>
      </c>
      <c r="G194" s="144"/>
      <c r="H194" s="32"/>
      <c r="I194" s="32"/>
      <c r="J194" s="32"/>
      <c r="K194" s="20">
        <f t="shared" ref="K194:K196" si="35">G194</f>
        <v>0</v>
      </c>
      <c r="L194" s="32"/>
      <c r="N194" s="169"/>
    </row>
    <row r="195" spans="1:14" s="163" customFormat="1">
      <c r="A195" s="167" t="s">
        <v>1548</v>
      </c>
      <c r="B195" s="169"/>
      <c r="C195" s="169"/>
      <c r="D195" s="140" t="str">
        <f>StartUp!G10</f>
        <v>01-Apr-2020</v>
      </c>
      <c r="E195" s="140">
        <f>StartUp!G9</f>
        <v>0</v>
      </c>
      <c r="F195" s="165" t="s">
        <v>1537</v>
      </c>
      <c r="G195" s="144"/>
      <c r="H195" s="32"/>
      <c r="I195" s="32"/>
      <c r="J195" s="32"/>
      <c r="K195" s="20">
        <f t="shared" si="35"/>
        <v>0</v>
      </c>
      <c r="L195" s="32"/>
      <c r="N195" s="169"/>
    </row>
    <row r="196" spans="1:14" s="163" customFormat="1">
      <c r="A196" s="167" t="s">
        <v>1548</v>
      </c>
      <c r="B196" s="169"/>
      <c r="C196" s="169"/>
      <c r="D196" s="140">
        <f>StartUp!G11</f>
        <v>0</v>
      </c>
      <c r="E196" s="140">
        <f>StartUp!G9</f>
        <v>0</v>
      </c>
      <c r="F196" s="149" t="s">
        <v>1538</v>
      </c>
      <c r="G196" s="144"/>
      <c r="H196" s="32"/>
      <c r="I196" s="32"/>
      <c r="J196" s="32"/>
      <c r="K196" s="20">
        <f t="shared" si="35"/>
        <v>0</v>
      </c>
      <c r="L196" s="32"/>
      <c r="N196" s="169"/>
    </row>
    <row r="197" spans="1:14" s="145" customFormat="1">
      <c r="A197" s="167" t="s">
        <v>1486</v>
      </c>
      <c r="B197" s="172"/>
      <c r="C197" s="172"/>
      <c r="D197" s="140">
        <f>StartUp!G11</f>
        <v>0</v>
      </c>
      <c r="E197" s="140">
        <f>StartUp!G9</f>
        <v>0</v>
      </c>
      <c r="F197" s="149" t="s">
        <v>1539</v>
      </c>
      <c r="G197" s="160"/>
      <c r="H197" s="160"/>
      <c r="I197" s="32"/>
      <c r="J197" s="32"/>
      <c r="K197" s="20">
        <f t="shared" si="33"/>
        <v>0</v>
      </c>
      <c r="L197" s="20">
        <f t="shared" si="34"/>
        <v>0</v>
      </c>
      <c r="N197" s="172"/>
    </row>
    <row r="198" spans="1:14" s="145" customFormat="1" ht="21" customHeight="1">
      <c r="A198" s="167" t="s">
        <v>1486</v>
      </c>
      <c r="B198" s="172"/>
      <c r="C198" s="172"/>
      <c r="D198" s="140" t="str">
        <f>StartUp!G10</f>
        <v>01-Apr-2020</v>
      </c>
      <c r="E198" s="140">
        <f>StartUp!G9</f>
        <v>0</v>
      </c>
      <c r="F198" s="149" t="s">
        <v>1540</v>
      </c>
      <c r="G198" s="160"/>
      <c r="H198" s="160"/>
      <c r="I198" s="32"/>
      <c r="J198" s="32"/>
      <c r="K198" s="20">
        <f t="shared" si="33"/>
        <v>0</v>
      </c>
      <c r="L198" s="20">
        <f t="shared" si="34"/>
        <v>0</v>
      </c>
      <c r="N198" s="172"/>
    </row>
    <row r="199" spans="1:14" s="145" customFormat="1">
      <c r="A199" s="167" t="s">
        <v>1487</v>
      </c>
      <c r="B199" s="172"/>
      <c r="C199" s="172"/>
      <c r="D199" s="140">
        <f>StartUp!G11</f>
        <v>0</v>
      </c>
      <c r="E199" s="140">
        <f>StartUp!G9</f>
        <v>0</v>
      </c>
      <c r="F199" s="165" t="s">
        <v>1541</v>
      </c>
      <c r="G199" s="160"/>
      <c r="H199" s="160"/>
      <c r="I199" s="32"/>
      <c r="J199" s="32"/>
      <c r="K199" s="20">
        <f t="shared" si="33"/>
        <v>0</v>
      </c>
      <c r="L199" s="20">
        <f t="shared" si="34"/>
        <v>0</v>
      </c>
      <c r="N199" s="172"/>
    </row>
    <row r="200" spans="1:14" s="145" customFormat="1" ht="30">
      <c r="A200" s="167" t="s">
        <v>1487</v>
      </c>
      <c r="B200" s="172"/>
      <c r="C200" s="172"/>
      <c r="D200" s="140" t="str">
        <f>StartUp!G10</f>
        <v>01-Apr-2020</v>
      </c>
      <c r="E200" s="140">
        <f>StartUp!G9</f>
        <v>0</v>
      </c>
      <c r="F200" s="149" t="s">
        <v>1542</v>
      </c>
      <c r="G200" s="160"/>
      <c r="H200" s="160"/>
      <c r="I200" s="32"/>
      <c r="J200" s="32"/>
      <c r="K200" s="20">
        <f t="shared" si="33"/>
        <v>0</v>
      </c>
      <c r="L200" s="20">
        <f t="shared" si="34"/>
        <v>0</v>
      </c>
      <c r="N200" s="172"/>
    </row>
    <row r="201" spans="1:14" s="163" customFormat="1" ht="30">
      <c r="A201" s="167" t="s">
        <v>1549</v>
      </c>
      <c r="B201" s="169"/>
      <c r="C201" s="169"/>
      <c r="D201" s="140" t="str">
        <f>StartUp!G10</f>
        <v>01-Apr-2020</v>
      </c>
      <c r="E201" s="140">
        <f>StartUp!G9</f>
        <v>0</v>
      </c>
      <c r="F201" s="149" t="s">
        <v>1543</v>
      </c>
      <c r="G201" s="144"/>
      <c r="H201" s="32"/>
      <c r="I201" s="32"/>
      <c r="J201" s="32"/>
      <c r="K201" s="20">
        <f t="shared" ref="K201:K204" si="36">G201</f>
        <v>0</v>
      </c>
      <c r="L201" s="32"/>
      <c r="N201" s="169"/>
    </row>
    <row r="202" spans="1:14" s="163" customFormat="1" ht="30">
      <c r="A202" s="167" t="s">
        <v>1549</v>
      </c>
      <c r="B202" s="169"/>
      <c r="C202" s="169"/>
      <c r="D202" s="140">
        <f>StartUp!G11</f>
        <v>0</v>
      </c>
      <c r="E202" s="140">
        <f>StartUp!G9</f>
        <v>0</v>
      </c>
      <c r="F202" s="149" t="s">
        <v>1544</v>
      </c>
      <c r="G202" s="144"/>
      <c r="H202" s="32"/>
      <c r="I202" s="32"/>
      <c r="J202" s="32"/>
      <c r="K202" s="20">
        <f t="shared" si="36"/>
        <v>0</v>
      </c>
      <c r="L202" s="32"/>
      <c r="N202" s="169"/>
    </row>
    <row r="203" spans="1:14" s="163" customFormat="1" ht="30">
      <c r="A203" s="167" t="s">
        <v>1550</v>
      </c>
      <c r="B203" s="169"/>
      <c r="C203" s="169"/>
      <c r="D203" s="140" t="str">
        <f>StartUp!G10</f>
        <v>01-Apr-2020</v>
      </c>
      <c r="E203" s="140">
        <f>StartUp!G9</f>
        <v>0</v>
      </c>
      <c r="F203" s="149" t="s">
        <v>1545</v>
      </c>
      <c r="G203" s="144"/>
      <c r="H203" s="32"/>
      <c r="I203" s="32"/>
      <c r="J203" s="32"/>
      <c r="K203" s="20">
        <f t="shared" si="36"/>
        <v>0</v>
      </c>
      <c r="L203" s="32"/>
      <c r="N203" s="169"/>
    </row>
    <row r="204" spans="1:14" s="163" customFormat="1" ht="30">
      <c r="A204" s="167" t="s">
        <v>1550</v>
      </c>
      <c r="B204" s="169"/>
      <c r="C204" s="169"/>
      <c r="D204" s="140">
        <f>StartUp!G11</f>
        <v>0</v>
      </c>
      <c r="E204" s="140">
        <f>StartUp!G9</f>
        <v>0</v>
      </c>
      <c r="F204" s="149" t="s">
        <v>1546</v>
      </c>
      <c r="G204" s="144"/>
      <c r="H204" s="32"/>
      <c r="I204" s="32"/>
      <c r="J204" s="32"/>
      <c r="K204" s="20">
        <f t="shared" si="36"/>
        <v>0</v>
      </c>
      <c r="L204" s="32"/>
      <c r="N204" s="169"/>
    </row>
    <row r="205" spans="1:14" s="145" customFormat="1" hidden="1">
      <c r="A205" s="172"/>
      <c r="B205" s="172"/>
      <c r="C205" s="172" t="s">
        <v>905</v>
      </c>
      <c r="N205" s="172"/>
    </row>
    <row r="206" spans="1:14" s="145" customFormat="1" hidden="1">
      <c r="A206" s="172"/>
      <c r="B206" s="172"/>
      <c r="C206" s="172" t="s">
        <v>908</v>
      </c>
      <c r="D206" s="172"/>
      <c r="E206" s="172"/>
      <c r="F206" s="172"/>
      <c r="G206" s="172"/>
      <c r="H206" s="172"/>
      <c r="I206" s="172"/>
      <c r="J206" s="172"/>
      <c r="K206" s="172"/>
      <c r="L206" s="172"/>
      <c r="M206" s="172"/>
      <c r="N206" s="172" t="s">
        <v>909</v>
      </c>
    </row>
    <row r="207" spans="1:14" s="145" customFormat="1" hidden="1">
      <c r="A207" s="166"/>
    </row>
    <row r="208" spans="1:14" s="145" customFormat="1" hidden="1">
      <c r="A208" s="166"/>
    </row>
    <row r="209" spans="1:14" s="145" customFormat="1" hidden="1">
      <c r="A209" s="166"/>
    </row>
    <row r="210" spans="1:14" s="145" customFormat="1" hidden="1">
      <c r="A210" s="166"/>
      <c r="C210" s="172"/>
      <c r="D210" s="172"/>
      <c r="E210" s="172" t="s">
        <v>1518</v>
      </c>
      <c r="F210" s="172"/>
      <c r="G210" s="172"/>
      <c r="H210" s="172"/>
      <c r="I210" s="172"/>
      <c r="J210" s="172"/>
      <c r="K210" s="172"/>
      <c r="L210" s="172"/>
      <c r="M210" s="172"/>
      <c r="N210" s="172"/>
    </row>
    <row r="211" spans="1:14" s="145" customFormat="1" hidden="1">
      <c r="A211" s="166"/>
      <c r="C211" s="172"/>
      <c r="D211" s="172"/>
      <c r="E211" s="172"/>
      <c r="F211" s="172"/>
      <c r="G211" s="172"/>
      <c r="H211" s="172"/>
      <c r="I211" s="172"/>
      <c r="J211" s="172"/>
      <c r="K211" s="172"/>
      <c r="L211" s="172"/>
      <c r="M211" s="172"/>
      <c r="N211" s="172"/>
    </row>
    <row r="212" spans="1:14" s="145" customFormat="1" hidden="1">
      <c r="A212" s="166"/>
      <c r="C212" s="172"/>
      <c r="D212" s="172"/>
      <c r="E212" s="172"/>
      <c r="F212" s="172"/>
      <c r="G212" s="167" t="s">
        <v>719</v>
      </c>
      <c r="H212" s="167" t="s">
        <v>1368</v>
      </c>
      <c r="I212" s="167" t="s">
        <v>720</v>
      </c>
      <c r="J212" s="167" t="s">
        <v>896</v>
      </c>
      <c r="K212" s="167" t="s">
        <v>721</v>
      </c>
      <c r="L212" s="167" t="s">
        <v>916</v>
      </c>
      <c r="M212" s="172"/>
      <c r="N212" s="172"/>
    </row>
    <row r="213" spans="1:14" hidden="1">
      <c r="C213" s="167"/>
      <c r="D213" s="167"/>
      <c r="E213" s="167" t="s">
        <v>906</v>
      </c>
      <c r="F213" s="167" t="s">
        <v>910</v>
      </c>
      <c r="G213" s="167"/>
      <c r="H213" s="167"/>
      <c r="I213" s="167"/>
      <c r="J213" s="167"/>
      <c r="K213" s="167"/>
      <c r="L213" s="167"/>
      <c r="M213" s="167" t="s">
        <v>905</v>
      </c>
      <c r="N213" s="167" t="s">
        <v>907</v>
      </c>
    </row>
    <row r="214" spans="1:14" s="150" customFormat="1" hidden="1">
      <c r="A214" s="138"/>
      <c r="C214" s="167"/>
      <c r="D214" s="167"/>
      <c r="E214" s="167"/>
      <c r="F214" s="161"/>
      <c r="G214" s="161"/>
      <c r="H214" s="161"/>
      <c r="I214" s="161"/>
      <c r="J214" s="161"/>
      <c r="K214" s="161"/>
      <c r="L214" s="161"/>
      <c r="M214" s="161"/>
      <c r="N214" s="167"/>
    </row>
    <row r="215" spans="1:14" s="150" customFormat="1" hidden="1">
      <c r="A215" s="138"/>
      <c r="C215" s="167"/>
      <c r="D215" s="167"/>
      <c r="E215" s="167"/>
      <c r="F215" s="161"/>
      <c r="G215" s="161"/>
      <c r="H215" s="161"/>
      <c r="I215" s="161"/>
      <c r="J215" s="161"/>
      <c r="K215" s="161"/>
      <c r="L215" s="161"/>
      <c r="M215" s="161"/>
      <c r="N215" s="167"/>
    </row>
    <row r="216" spans="1:14" s="150" customFormat="1" hidden="1">
      <c r="A216" s="138"/>
      <c r="C216" s="167"/>
      <c r="D216" s="167"/>
      <c r="E216" s="167"/>
      <c r="F216" s="161"/>
      <c r="G216" s="161"/>
      <c r="H216" s="161"/>
      <c r="I216" s="161"/>
      <c r="J216" s="161"/>
      <c r="K216" s="161"/>
      <c r="L216" s="161"/>
      <c r="M216" s="161"/>
      <c r="N216" s="167"/>
    </row>
    <row r="217" spans="1:14" s="150" customFormat="1" hidden="1">
      <c r="A217" s="138"/>
      <c r="C217" s="167"/>
      <c r="D217" s="167"/>
      <c r="E217" s="167"/>
      <c r="F217" s="161"/>
      <c r="G217" s="161"/>
      <c r="H217" s="161"/>
      <c r="I217" s="161"/>
      <c r="J217" s="161"/>
      <c r="K217" s="161"/>
      <c r="L217" s="161"/>
      <c r="M217" s="161"/>
      <c r="N217" s="167"/>
    </row>
    <row r="218" spans="1:14" s="150" customFormat="1">
      <c r="A218" s="138"/>
      <c r="C218" s="167"/>
      <c r="D218" s="167"/>
      <c r="E218" s="167" t="s">
        <v>910</v>
      </c>
      <c r="F218" s="146" t="s">
        <v>190</v>
      </c>
      <c r="G218" s="147"/>
      <c r="H218" s="147"/>
      <c r="I218" s="147"/>
      <c r="J218" s="147"/>
      <c r="K218" s="147"/>
      <c r="L218" s="148"/>
      <c r="N218" s="167"/>
    </row>
    <row r="219" spans="1:14" hidden="1">
      <c r="C219" s="167"/>
      <c r="D219" s="167"/>
      <c r="E219" s="167" t="s">
        <v>905</v>
      </c>
      <c r="F219" s="150"/>
      <c r="G219" s="138"/>
      <c r="N219" s="167"/>
    </row>
    <row r="220" spans="1:14">
      <c r="A220" s="154" t="s">
        <v>386</v>
      </c>
      <c r="C220" s="167"/>
      <c r="D220" s="167"/>
      <c r="E220" s="167"/>
      <c r="F220" s="153" t="s">
        <v>191</v>
      </c>
      <c r="G220" s="144"/>
      <c r="H220" s="144"/>
      <c r="I220" s="32"/>
      <c r="J220" s="32"/>
      <c r="K220" s="20">
        <f>G220</f>
        <v>0</v>
      </c>
      <c r="L220" s="20">
        <f>H220</f>
        <v>0</v>
      </c>
      <c r="N220" s="167"/>
    </row>
    <row r="221" spans="1:14">
      <c r="A221" s="154" t="s">
        <v>387</v>
      </c>
      <c r="C221" s="167"/>
      <c r="D221" s="167"/>
      <c r="E221" s="167"/>
      <c r="F221" s="153" t="s">
        <v>192</v>
      </c>
      <c r="G221" s="144"/>
      <c r="H221" s="144"/>
      <c r="I221" s="32"/>
      <c r="J221" s="32"/>
      <c r="K221" s="20">
        <f>G221</f>
        <v>0</v>
      </c>
      <c r="L221" s="20">
        <f>H221</f>
        <v>0</v>
      </c>
      <c r="N221" s="167"/>
    </row>
    <row r="222" spans="1:14">
      <c r="A222" s="154" t="s">
        <v>388</v>
      </c>
      <c r="C222" s="167"/>
      <c r="D222" s="167"/>
      <c r="E222" s="167"/>
      <c r="F222" s="153" t="s">
        <v>193</v>
      </c>
      <c r="G222" s="20">
        <f t="shared" ref="G222:L222" si="37">G177-G220-G221</f>
        <v>0</v>
      </c>
      <c r="H222" s="20">
        <f t="shared" si="37"/>
        <v>0</v>
      </c>
      <c r="I222" s="20">
        <f t="shared" si="37"/>
        <v>0</v>
      </c>
      <c r="J222" s="20">
        <f t="shared" si="37"/>
        <v>0</v>
      </c>
      <c r="K222" s="20">
        <f t="shared" si="37"/>
        <v>0</v>
      </c>
      <c r="L222" s="20">
        <f t="shared" si="37"/>
        <v>0</v>
      </c>
      <c r="N222" s="167"/>
    </row>
    <row r="223" spans="1:14">
      <c r="C223" s="167"/>
      <c r="D223" s="167"/>
      <c r="E223" s="167"/>
      <c r="F223" s="155" t="s">
        <v>385</v>
      </c>
      <c r="G223" s="151"/>
      <c r="H223" s="151"/>
      <c r="I223" s="151"/>
      <c r="J223" s="151"/>
      <c r="K223" s="151"/>
      <c r="L223" s="152"/>
      <c r="N223" s="167"/>
    </row>
    <row r="224" spans="1:14">
      <c r="C224" s="167"/>
      <c r="D224" s="167"/>
      <c r="E224" s="167" t="s">
        <v>905</v>
      </c>
      <c r="F224" s="150"/>
      <c r="G224" s="138"/>
      <c r="N224" s="167"/>
    </row>
    <row r="225" spans="3:14">
      <c r="C225" s="167"/>
      <c r="D225" s="167"/>
      <c r="E225" s="167" t="s">
        <v>908</v>
      </c>
      <c r="F225" s="167"/>
      <c r="G225" s="167"/>
      <c r="H225" s="167"/>
      <c r="I225" s="167"/>
      <c r="J225" s="167"/>
      <c r="K225" s="167"/>
      <c r="L225" s="167"/>
      <c r="M225" s="167"/>
      <c r="N225" s="167" t="s">
        <v>909</v>
      </c>
    </row>
  </sheetData>
  <mergeCells count="8">
    <mergeCell ref="F106:L106"/>
    <mergeCell ref="F130:L130"/>
    <mergeCell ref="F169:L169"/>
    <mergeCell ref="F1:L1"/>
    <mergeCell ref="F8:F9"/>
    <mergeCell ref="K8:L8"/>
    <mergeCell ref="I8:J8"/>
    <mergeCell ref="G8:H8"/>
  </mergeCells>
  <phoneticPr fontId="3" type="noConversion"/>
  <dataValidations count="7">
    <dataValidation type="decimal" allowBlank="1" showInputMessage="1" showErrorMessage="1" errorTitle="Input Error" error="Please enter a numeric value between 0 and 99999999999999999" sqref="H29:H33 J29:J33 L29:L33">
      <formula1>0</formula1>
      <formula2>99999999999999900</formula2>
    </dataValidation>
    <dataValidation type="decimal" allowBlank="1" showInputMessage="1" showErrorMessage="1" errorTitle="Input Error" error="Please enter a numeric value between -99999999999999999 and 99999999999999999" sqref="K104:L105 K96:L102 G170:L177 G157:L157 G119:L119 G107:L108 G95:L95 I35:J83 L34:L83 J34 H34:H83 K29:K83 I29:I34 G29:G83 G24:J28 K11:L28 G11:J21 K131:L145 G131:J143 G145:J145">
      <formula1>-99999999999999900</formula1>
      <formula2>99999999999999900</formula2>
    </dataValidation>
    <dataValidation type="decimal" allowBlank="1" showInputMessage="1" showErrorMessage="1" errorTitle="Input Error" error="Please enter a numeric value between 0 and 99999999999999999999999999" sqref="G22:J23 G144:J144">
      <formula1>0</formula1>
      <formula2>9.99999999999999E+25</formula2>
    </dataValidation>
    <dataValidation type="decimal" allowBlank="1" showInputMessage="1" showErrorMessage="1" error="Please enter a numeric value between -99999999999999999 and 99999999999999" sqref="L189:L204 I189:J204">
      <formula1>-99999999999999900</formula1>
      <formula2>99999999999999900</formula2>
    </dataValidation>
    <dataValidation type="decimal" allowBlank="1" showInputMessage="1" showErrorMessage="1" error="Please enter a numeric value between 0 and 99999999999999999" sqref="G189:H192 G197:H200">
      <formula1>0</formula1>
      <formula2>99999999999999</formula2>
    </dataValidation>
    <dataValidation type="decimal" allowBlank="1" showInputMessage="1" showErrorMessage="1" error="Please enter a numeric value between 0 and 99999999999999999" sqref="G193:H196 G201:H204">
      <formula1>0</formula1>
      <formula2>999999999999999</formula2>
    </dataValidation>
    <dataValidation type="decimal" allowBlank="1" showInputMessage="1" showErrorMessage="1" sqref="G220 G221 H220 H221">
      <formula1>0</formula1>
      <formula2>999999999999999</formula2>
    </dataValidation>
  </dataValidations>
  <hyperlinks>
    <hyperlink ref="F3" location="Navigation!F6" display="Back To Navigation Page"/>
    <hyperlink ref="A21" r:id="rId1"/>
  </hyperlinks>
  <pageMargins left="0.75" right="0.75" top="1" bottom="1" header="0.5" footer="0.5"/>
  <pageSetup orientation="portrait" horizontalDpi="300" verticalDpi="200" r:id="rId2"/>
  <headerFooter alignWithMargins="0"/>
  <ignoredErrors>
    <ignoredError sqref="K220:L221 K197:L200 K189:L192" unlockedFormula="1"/>
    <ignoredError sqref="K173:L173 K139:L139" formula="1"/>
  </ignoredError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977F5E33-E346-41D5-A66E-084F933FFC7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131</vt:i4>
      </vt:variant>
    </vt:vector>
  </HeadingPairs>
  <TitlesOfParts>
    <vt:vector size="151" baseType="lpstr">
      <vt:lpstr>Navigation</vt:lpstr>
      <vt:lpstr>General Information</vt:lpstr>
      <vt:lpstr>Sec1Part-A</vt:lpstr>
      <vt:lpstr>Sec1Part-A (D)</vt:lpstr>
      <vt:lpstr>Sec1Part-B</vt:lpstr>
      <vt:lpstr>Sec1Part-B (D)</vt:lpstr>
      <vt:lpstr>Sec1Part-C</vt:lpstr>
      <vt:lpstr>Sec1Part-C (D)</vt:lpstr>
      <vt:lpstr>Sec2Part-A</vt:lpstr>
      <vt:lpstr>Sec2Part-A (D)</vt:lpstr>
      <vt:lpstr>Sec2Part-B And C</vt:lpstr>
      <vt:lpstr>Sec2Part-B And C (D)</vt:lpstr>
      <vt:lpstr>Sec2Part-D1E1F1</vt:lpstr>
      <vt:lpstr>Sec2Part-D1E1F1 (D)</vt:lpstr>
      <vt:lpstr>Sec2Part-D2E2F2</vt:lpstr>
      <vt:lpstr>Sec2Part-G1AndG2</vt:lpstr>
      <vt:lpstr>Sec2Part-G1AndG2 (D)</vt:lpstr>
      <vt:lpstr>Annex 1 And 2</vt:lpstr>
      <vt:lpstr>Annex 1 And 2 (D)</vt:lpstr>
      <vt:lpstr>Authorised Signatory</vt:lpstr>
      <vt:lpstr>datasheet_1_13</vt:lpstr>
      <vt:lpstr>datasheet_1_25</vt:lpstr>
      <vt:lpstr>datasheet_1_26</vt:lpstr>
      <vt:lpstr>datasheet_1_38</vt:lpstr>
      <vt:lpstr>datasheet_1_40</vt:lpstr>
      <vt:lpstr>datasheet_1_42</vt:lpstr>
      <vt:lpstr>'Sec2Part-D2E2F2'!fn_E111_24_11072013</vt:lpstr>
      <vt:lpstr>'Sec2Part-D2E2F2'!fn_E112_28_11072013</vt:lpstr>
      <vt:lpstr>'Sec2Part-D2E2F2'!fn_E113_32_11072013</vt:lpstr>
      <vt:lpstr>'Sec2Part-D1E1F1'!fn_E114_18_11072013</vt:lpstr>
      <vt:lpstr>'Sec2Part-D1E1F1 (D)'!fn_E114_18_11072013</vt:lpstr>
      <vt:lpstr>'Sec2Part-D2E2F2'!fn_E114_36_11072013</vt:lpstr>
      <vt:lpstr>'Sec2Part-D1E1F1'!fn_E115_22_11072013</vt:lpstr>
      <vt:lpstr>'Sec2Part-D1E1F1 (D)'!fn_E115_22_11072013</vt:lpstr>
      <vt:lpstr>'Sec2Part-D1E1F1'!fn_E116_26_11072013</vt:lpstr>
      <vt:lpstr>'Sec2Part-D1E1F1 (D)'!fn_E116_26_11072013</vt:lpstr>
      <vt:lpstr>'Sec2Part-D1E1F1'!fn_E117_30_11072013</vt:lpstr>
      <vt:lpstr>'Sec2Part-D1E1F1 (D)'!fn_E117_30_11072013</vt:lpstr>
      <vt:lpstr>'Sec2Part-D2E2F2'!fn_E82_0_11072013</vt:lpstr>
      <vt:lpstr>'Sec2Part-D2E2F2'!fn_E83_2_11072013</vt:lpstr>
      <vt:lpstr>'Sec2Part-D2E2F2'!fn_E84_4_11072013</vt:lpstr>
      <vt:lpstr>'Sec2Part-D1E1F1'!fn_E85_0_11072013</vt:lpstr>
      <vt:lpstr>'Sec2Part-D1E1F1 (D)'!fn_E85_0_11072013</vt:lpstr>
      <vt:lpstr>'Sec2Part-D2E2F2'!fn_E85_12_11072013</vt:lpstr>
      <vt:lpstr>'Sec2Part-D2E2F2'!fn_E86_14_11072013</vt:lpstr>
      <vt:lpstr>'Sec2Part-D1E1F1'!fn_E86_2_11072013</vt:lpstr>
      <vt:lpstr>'Sec2Part-D1E1F1 (D)'!fn_E86_2_11072013</vt:lpstr>
      <vt:lpstr>'Sec2Part-D2E2F2'!fn_E87_16_11072013</vt:lpstr>
      <vt:lpstr>'Sec2Part-D1E1F1'!fn_E87_4_11072013</vt:lpstr>
      <vt:lpstr>'Sec2Part-D1E1F1 (D)'!fn_E87_4_11072013</vt:lpstr>
      <vt:lpstr>'Sec2Part-D1E1F1'!fn_E88_12_11072013</vt:lpstr>
      <vt:lpstr>'Sec2Part-D1E1F1 (D)'!fn_E88_12_11072013</vt:lpstr>
      <vt:lpstr>'Sec2Part-D1E1F1'!fn_E89_14_11072013</vt:lpstr>
      <vt:lpstr>'Sec2Part-D1E1F1 (D)'!fn_E89_14_11072013</vt:lpstr>
      <vt:lpstr>'Sec2Part-D1E1F1'!fn_E90_16_11072013</vt:lpstr>
      <vt:lpstr>'Sec2Part-D1E1F1 (D)'!fn_E90_16_11072013</vt:lpstr>
      <vt:lpstr>'Sec2Part-D2E2F2'!fn_F111_25_11072013</vt:lpstr>
      <vt:lpstr>'Sec2Part-D2E2F2'!fn_F112_29_11072013</vt:lpstr>
      <vt:lpstr>'Sec2Part-D2E2F2'!fn_F113_33_11072013</vt:lpstr>
      <vt:lpstr>'Sec2Part-D1E1F1'!fn_F114_19_11072013</vt:lpstr>
      <vt:lpstr>'Sec2Part-D1E1F1 (D)'!fn_F114_19_11072013</vt:lpstr>
      <vt:lpstr>'Sec2Part-D2E2F2'!fn_F114_37_11072013</vt:lpstr>
      <vt:lpstr>'Sec2Part-D1E1F1'!fn_F115_23_11072013</vt:lpstr>
      <vt:lpstr>'Sec2Part-D1E1F1 (D)'!fn_F115_23_11072013</vt:lpstr>
      <vt:lpstr>'Sec2Part-D1E1F1'!fn_F116_27_11072013</vt:lpstr>
      <vt:lpstr>'Sec2Part-D1E1F1 (D)'!fn_F116_27_11072013</vt:lpstr>
      <vt:lpstr>'Sec2Part-D1E1F1'!fn_F117_31_11072013</vt:lpstr>
      <vt:lpstr>'Sec2Part-D1E1F1 (D)'!fn_F117_31_11072013</vt:lpstr>
      <vt:lpstr>'Sec2Part-D2E2F2'!fn_F82_1_11072013</vt:lpstr>
      <vt:lpstr>'Sec2Part-D2E2F2'!fn_F83_3_11072013</vt:lpstr>
      <vt:lpstr>'Sec2Part-D2E2F2'!fn_F84_5_11072013</vt:lpstr>
      <vt:lpstr>'Sec2Part-D1E1F1'!fn_F85_1_11072013</vt:lpstr>
      <vt:lpstr>'Sec2Part-D1E1F1 (D)'!fn_F85_1_11072013</vt:lpstr>
      <vt:lpstr>'Sec2Part-D2E2F2'!fn_F85_13_11072013</vt:lpstr>
      <vt:lpstr>'Sec2Part-D2E2F2'!fn_F86_15_11072013</vt:lpstr>
      <vt:lpstr>'Sec2Part-D1E1F1'!fn_F86_3_11072013</vt:lpstr>
      <vt:lpstr>'Sec2Part-D1E1F1 (D)'!fn_F86_3_11072013</vt:lpstr>
      <vt:lpstr>'Sec2Part-D2E2F2'!fn_F87_17_11072013</vt:lpstr>
      <vt:lpstr>'Sec2Part-D1E1F1'!fn_F87_5_11072013</vt:lpstr>
      <vt:lpstr>'Sec2Part-D1E1F1 (D)'!fn_F87_5_11072013</vt:lpstr>
      <vt:lpstr>'Sec2Part-D1E1F1'!fn_F88_13_11072013</vt:lpstr>
      <vt:lpstr>'Sec2Part-D1E1F1 (D)'!fn_F88_13_11072013</vt:lpstr>
      <vt:lpstr>'Sec2Part-D1E1F1'!fn_F89_15_11072013</vt:lpstr>
      <vt:lpstr>'Sec2Part-D1E1F1 (D)'!fn_F89_15_11072013</vt:lpstr>
      <vt:lpstr>'Sec2Part-D1E1F1'!fn_F90_17_11072013</vt:lpstr>
      <vt:lpstr>'Sec2Part-D1E1F1 (D)'!fn_F90_17_11072013</vt:lpstr>
      <vt:lpstr>'Sec2Part-D2E2F2'!fn_G111_26_11072013</vt:lpstr>
      <vt:lpstr>'Sec2Part-D2E2F2'!fn_G112_30_11072013</vt:lpstr>
      <vt:lpstr>'Sec2Part-D2E2F2'!fn_G113_34_11072013</vt:lpstr>
      <vt:lpstr>'Sec2Part-D1E1F1'!fn_G114_20_11072013</vt:lpstr>
      <vt:lpstr>'Sec2Part-D1E1F1 (D)'!fn_G114_20_11072013</vt:lpstr>
      <vt:lpstr>'Sec2Part-D2E2F2'!fn_G114_38_11072013</vt:lpstr>
      <vt:lpstr>'Sec2Part-D1E1F1'!fn_G115_24_11072013</vt:lpstr>
      <vt:lpstr>'Sec2Part-D1E1F1 (D)'!fn_G115_24_11072013</vt:lpstr>
      <vt:lpstr>'Sec2Part-D1E1F1'!fn_G116_28_11072013</vt:lpstr>
      <vt:lpstr>'Sec2Part-D1E1F1 (D)'!fn_G116_28_11072013</vt:lpstr>
      <vt:lpstr>'Sec2Part-D1E1F1'!fn_G117_32_11072013</vt:lpstr>
      <vt:lpstr>'Sec2Part-D1E1F1 (D)'!fn_G117_32_11072013</vt:lpstr>
      <vt:lpstr>'Sec2Part-D2E2F2'!fn_G82_6_11072013</vt:lpstr>
      <vt:lpstr>'Sec2Part-D2E2F2'!fn_G83_7_11072013</vt:lpstr>
      <vt:lpstr>'Sec2Part-D2E2F2'!fn_G84_8_11072013</vt:lpstr>
      <vt:lpstr>'Sec2Part-D2E2F2'!fn_G85_18_11072013</vt:lpstr>
      <vt:lpstr>'Sec2Part-D1E1F1'!fn_G85_6_11072013</vt:lpstr>
      <vt:lpstr>'Sec2Part-D1E1F1 (D)'!fn_G85_6_11072013</vt:lpstr>
      <vt:lpstr>'Sec2Part-D2E2F2'!fn_G86_19_11072013</vt:lpstr>
      <vt:lpstr>'Sec2Part-D1E1F1'!fn_G86_8_11072013</vt:lpstr>
      <vt:lpstr>'Sec2Part-D1E1F1 (D)'!fn_G86_8_11072013</vt:lpstr>
      <vt:lpstr>'Sec2Part-D1E1F1'!fn_G87_10_11072013</vt:lpstr>
      <vt:lpstr>'Sec2Part-D1E1F1 (D)'!fn_G87_10_11072013</vt:lpstr>
      <vt:lpstr>'Sec2Part-D2E2F2'!fn_G87_20_11072013</vt:lpstr>
      <vt:lpstr>'Sec2Part-D1E1F1'!fn_G88_34_11072013</vt:lpstr>
      <vt:lpstr>'Sec2Part-D1E1F1 (D)'!fn_G88_34_11072013</vt:lpstr>
      <vt:lpstr>'Sec2Part-D1E1F1'!fn_G89_36_11072013</vt:lpstr>
      <vt:lpstr>'Sec2Part-D1E1F1 (D)'!fn_G89_36_11072013</vt:lpstr>
      <vt:lpstr>'Sec2Part-D1E1F1'!fn_G90_38_11072013</vt:lpstr>
      <vt:lpstr>'Sec2Part-D1E1F1 (D)'!fn_G90_38_11072013</vt:lpstr>
      <vt:lpstr>'Sec2Part-D2E2F2'!fn_H111_27_11072013</vt:lpstr>
      <vt:lpstr>'Sec2Part-D2E2F2'!fn_H112_31_11072013</vt:lpstr>
      <vt:lpstr>'Sec2Part-D2E2F2'!fn_H113_35_11072013</vt:lpstr>
      <vt:lpstr>'Sec2Part-D1E1F1'!fn_H114_21_11072013</vt:lpstr>
      <vt:lpstr>'Sec2Part-D1E1F1 (D)'!fn_H114_21_11072013</vt:lpstr>
      <vt:lpstr>'Sec2Part-D2E2F2'!fn_H114_39_11072013</vt:lpstr>
      <vt:lpstr>'Sec2Part-D1E1F1'!fn_H115_25_11072013</vt:lpstr>
      <vt:lpstr>'Sec2Part-D1E1F1 (D)'!fn_H115_25_11072013</vt:lpstr>
      <vt:lpstr>'Sec2Part-D1E1F1'!fn_H116_29_11072013</vt:lpstr>
      <vt:lpstr>'Sec2Part-D1E1F1 (D)'!fn_H116_29_11072013</vt:lpstr>
      <vt:lpstr>'Sec2Part-D1E1F1'!fn_H117_33_11072013</vt:lpstr>
      <vt:lpstr>'Sec2Part-D1E1F1 (D)'!fn_H117_33_11072013</vt:lpstr>
      <vt:lpstr>'Sec2Part-D2E2F2'!fn_H82_9_11072013</vt:lpstr>
      <vt:lpstr>'Sec2Part-D2E2F2'!fn_H83_10_11072013</vt:lpstr>
      <vt:lpstr>'Sec2Part-D2E2F2'!fn_H84_11_11072013</vt:lpstr>
      <vt:lpstr>'Sec2Part-D2E2F2'!fn_H85_21_11072013</vt:lpstr>
      <vt:lpstr>'Sec2Part-D1E1F1'!fn_H85_7_11072013</vt:lpstr>
      <vt:lpstr>'Sec2Part-D1E1F1 (D)'!fn_H85_7_11072013</vt:lpstr>
      <vt:lpstr>'Sec2Part-D2E2F2'!fn_H86_22_11072013</vt:lpstr>
      <vt:lpstr>'Sec2Part-D1E1F1'!fn_H86_9_11072013</vt:lpstr>
      <vt:lpstr>'Sec2Part-D1E1F1 (D)'!fn_H86_9_11072013</vt:lpstr>
      <vt:lpstr>'Sec2Part-D1E1F1'!fn_H87_11_11072013</vt:lpstr>
      <vt:lpstr>'Sec2Part-D1E1F1 (D)'!fn_H87_11_11072013</vt:lpstr>
      <vt:lpstr>'Sec2Part-D2E2F2'!fn_H87_23_11072013</vt:lpstr>
      <vt:lpstr>'Sec2Part-D1E1F1'!fn_H88_35_11072013</vt:lpstr>
      <vt:lpstr>'Sec2Part-D1E1F1 (D)'!fn_H88_35_11072013</vt:lpstr>
      <vt:lpstr>'Sec2Part-D1E1F1'!fn_H89_37_11072013</vt:lpstr>
      <vt:lpstr>'Sec2Part-D1E1F1 (D)'!fn_H89_37_11072013</vt:lpstr>
      <vt:lpstr>'Sec2Part-D1E1F1'!fn_H93_39_05082013</vt:lpstr>
      <vt:lpstr>'Sec2Part-D1E1F1 (D)'!fn_H93_39_05082013</vt:lpstr>
      <vt:lpstr>g</vt:lpstr>
      <vt:lpstr>'Sec1Part-A'!ScaleList</vt:lpstr>
      <vt:lpstr>ScaleList</vt:lpstr>
      <vt:lpstr>'Sec1Part-A'!UnitList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pnaidu</dc:creator>
  <cp:lastModifiedBy>Soman, Asha</cp:lastModifiedBy>
  <dcterms:created xsi:type="dcterms:W3CDTF">2010-12-09T08:47:06Z</dcterms:created>
  <dcterms:modified xsi:type="dcterms:W3CDTF">2023-03-13T04:37:16Z</dcterms:modified>
</cp:coreProperties>
</file>